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7.xml" ContentType="application/vnd.openxmlformats-officedocument.drawing+xml"/>
  <Override PartName="/xl/drawings/drawing76.xml" ContentType="application/vnd.openxmlformats-officedocument.drawing+xml"/>
  <Override PartName="/xl/drawings/drawing75.xml" ContentType="application/vnd.openxmlformats-officedocument.drawing+xml"/>
  <Override PartName="/xl/drawings/drawing74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73.xml" ContentType="application/vnd.openxmlformats-officedocument.drawing+xml"/>
  <Override PartName="/xl/drawings/drawing72.xml" ContentType="application/vnd.openxmlformats-officedocument.drawing+xml"/>
  <Override PartName="/xl/drawings/drawing71.xml" ContentType="application/vnd.openxmlformats-officedocument.drawing+xml"/>
  <Override PartName="/xl/drawings/drawing64.xml" ContentType="application/vnd.openxmlformats-officedocument.drawing+xml"/>
  <Override PartName="/xl/drawings/drawing63.xml" ContentType="application/vnd.openxmlformats-officedocument.drawing+xml"/>
  <Override PartName="/xl/drawings/drawing62.xml" ContentType="application/vnd.openxmlformats-officedocument.drawing+xml"/>
  <Override PartName="/xl/drawings/drawing61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worksheets/sheet1.xml" ContentType="application/vnd.openxmlformats-officedocument.spreadsheetml.worksheet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8.xml" ContentType="application/vnd.openxmlformats-officedocument.drawing+xml"/>
  <Override PartName="/xl/drawings/drawing87.xml" ContentType="application/vnd.openxmlformats-officedocument.drawing+xml"/>
  <Override PartName="/xl/drawings/drawing60.xml" ContentType="application/vnd.openxmlformats-officedocument.drawing+xml"/>
  <Override PartName="/xl/drawings/drawing68.xml" ContentType="application/vnd.openxmlformats-officedocument.drawing+xml"/>
  <Override PartName="/xl/drawings/drawing1.xml" ContentType="application/vnd.openxmlformats-officedocument.drawing+xml"/>
  <Override PartName="/xl/worksheets/sheet69.xml" ContentType="application/vnd.openxmlformats-officedocument.spreadsheetml.worksheet+xml"/>
  <Override PartName="/xl/drawings/drawing26.xml" ContentType="application/vnd.openxmlformats-officedocument.drawing+xml"/>
  <Override PartName="/xl/worksheets/sheet68.xml" ContentType="application/vnd.openxmlformats-officedocument.spreadsheetml.worksheet+xml"/>
  <Override PartName="/xl/drawings/drawing27.xml" ContentType="application/vnd.openxmlformats-officedocument.drawing+xml"/>
  <Override PartName="/xl/worksheets/sheet67.xml" ContentType="application/vnd.openxmlformats-officedocument.spreadsheetml.worksheet+xml"/>
  <Override PartName="/xl/drawings/drawing28.xml" ContentType="application/vnd.openxmlformats-officedocument.drawing+xml"/>
  <Override PartName="/xl/worksheets/sheet66.xml" ContentType="application/vnd.openxmlformats-officedocument.spreadsheetml.worksheet+xml"/>
  <Override PartName="/xl/drawings/drawing25.xml" ContentType="application/vnd.openxmlformats-officedocument.drawing+xml"/>
  <Override PartName="/xl/worksheets/sheet70.xml" ContentType="application/vnd.openxmlformats-officedocument.spreadsheetml.worksheet+xml"/>
  <Override PartName="/xl/drawings/drawing24.xml" ContentType="application/vnd.openxmlformats-officedocument.drawing+xml"/>
  <Override PartName="/xl/drawings/drawing21.xml" ContentType="application/vnd.openxmlformats-officedocument.drawing+xml"/>
  <Override PartName="/xl/worksheets/sheet73.xml" ContentType="application/vnd.openxmlformats-officedocument.spreadsheetml.worksheet+xml"/>
  <Override PartName="/xl/drawings/drawing22.xml" ContentType="application/vnd.openxmlformats-officedocument.drawing+xml"/>
  <Override PartName="/xl/worksheets/sheet72.xml" ContentType="application/vnd.openxmlformats-officedocument.spreadsheetml.worksheet+xml"/>
  <Override PartName="/xl/drawings/drawing23.xml" ContentType="application/vnd.openxmlformats-officedocument.drawing+xml"/>
  <Override PartName="/xl/worksheets/sheet71.xml" ContentType="application/vnd.openxmlformats-officedocument.spreadsheetml.worksheet+xml"/>
  <Override PartName="/xl/drawings/drawing29.xml" ContentType="application/vnd.openxmlformats-officedocument.drawing+xml"/>
  <Override PartName="/xl/worksheets/sheet65.xml" ContentType="application/vnd.openxmlformats-officedocument.spreadsheetml.worksheet+xml"/>
  <Override PartName="/xl/drawings/drawing30.xml" ContentType="application/vnd.openxmlformats-officedocument.drawing+xml"/>
  <Override PartName="/xl/drawings/drawing35.xml" ContentType="application/vnd.openxmlformats-officedocument.drawing+xml"/>
  <Override PartName="/xl/worksheets/sheet59.xml" ContentType="application/vnd.openxmlformats-officedocument.spreadsheetml.worksheet+xml"/>
  <Override PartName="/xl/drawings/drawing36.xml" ContentType="application/vnd.openxmlformats-officedocument.drawing+xml"/>
  <Override PartName="/xl/worksheets/sheet58.xml" ContentType="application/vnd.openxmlformats-officedocument.spreadsheetml.worksheet+xml"/>
  <Override PartName="/xl/drawings/drawing37.xml" ContentType="application/vnd.openxmlformats-officedocument.drawing+xml"/>
  <Override PartName="/xl/worksheets/sheet57.xml" ContentType="application/vnd.openxmlformats-officedocument.spreadsheetml.worksheet+xml"/>
  <Override PartName="/xl/drawings/drawing38.xml" ContentType="application/vnd.openxmlformats-officedocument.drawing+xml"/>
  <Override PartName="/xl/worksheets/sheet60.xml" ContentType="application/vnd.openxmlformats-officedocument.spreadsheetml.worksheet+xml"/>
  <Override PartName="/xl/drawings/drawing34.xml" ContentType="application/vnd.openxmlformats-officedocument.drawing+xml"/>
  <Override PartName="/xl/worksheets/sheet61.xml" ContentType="application/vnd.openxmlformats-officedocument.spreadsheetml.worksheet+xml"/>
  <Override PartName="/xl/worksheets/sheet64.xml" ContentType="application/vnd.openxmlformats-officedocument.spreadsheetml.worksheet+xml"/>
  <Override PartName="/xl/drawings/drawing31.xml" ContentType="application/vnd.openxmlformats-officedocument.drawing+xml"/>
  <Override PartName="/xl/worksheets/sheet63.xml" ContentType="application/vnd.openxmlformats-officedocument.spreadsheetml.worksheet+xml"/>
  <Override PartName="/xl/drawings/drawing32.xml" ContentType="application/vnd.openxmlformats-officedocument.drawing+xml"/>
  <Override PartName="/xl/worksheets/sheet62.xml" ContentType="application/vnd.openxmlformats-officedocument.spreadsheetml.worksheet+xml"/>
  <Override PartName="/xl/drawings/drawing33.xml" ContentType="application/vnd.openxmlformats-officedocument.drawing+xml"/>
  <Override PartName="/xl/worksheets/sheet74.xml" ContentType="application/vnd.openxmlformats-officedocument.spreadsheetml.worksheet+xml"/>
  <Override PartName="/xl/drawings/drawing20.xml" ContentType="application/vnd.openxmlformats-officedocument.drawing+xml"/>
  <Override PartName="/xl/worksheets/sheet75.xml" ContentType="application/vnd.openxmlformats-officedocument.spreadsheetml.worksheet+xml"/>
  <Override PartName="/xl/drawings/drawing7.xml" ContentType="application/vnd.openxmlformats-officedocument.drawing+xml"/>
  <Override PartName="/xl/worksheets/sheet87.xml" ContentType="application/vnd.openxmlformats-officedocument.spreadsheetml.worksheet+xml"/>
  <Override PartName="/xl/drawings/drawing8.xml" ContentType="application/vnd.openxmlformats-officedocument.drawing+xml"/>
  <Override PartName="/xl/worksheets/sheet86.xml" ContentType="application/vnd.openxmlformats-officedocument.spreadsheetml.worksheet+xml"/>
  <Override PartName="/xl/drawings/drawing9.xml" ContentType="application/vnd.openxmlformats-officedocument.drawing+xml"/>
  <Override PartName="/xl/worksheets/sheet85.xml" ContentType="application/vnd.openxmlformats-officedocument.spreadsheetml.worksheet+xml"/>
  <Override PartName="/xl/drawings/drawing10.xml" ContentType="application/vnd.openxmlformats-officedocument.drawing+xml"/>
  <Override PartName="/xl/worksheets/sheet88.xml" ContentType="application/vnd.openxmlformats-officedocument.spreadsheetml.worksheet+xml"/>
  <Override PartName="/xl/drawings/drawing6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5.xml" ContentType="application/vnd.openxmlformats-officedocument.drawing+xml"/>
  <Override PartName="/xl/worksheets/sheet84.xml" ContentType="application/vnd.openxmlformats-officedocument.spreadsheetml.worksheet+xml"/>
  <Override PartName="/xl/drawings/drawing11.xml" ContentType="application/vnd.openxmlformats-officedocument.drawing+xml"/>
  <Override PartName="/xl/worksheets/sheet83.xml" ContentType="application/vnd.openxmlformats-officedocument.spreadsheetml.worksheet+xml"/>
  <Override PartName="/xl/worksheets/sheet78.xml" ContentType="application/vnd.openxmlformats-officedocument.spreadsheetml.worksheet+xml"/>
  <Override PartName="/xl/drawings/drawing17.xml" ContentType="application/vnd.openxmlformats-officedocument.drawing+xml"/>
  <Override PartName="/xl/worksheets/sheet77.xml" ContentType="application/vnd.openxmlformats-officedocument.spreadsheetml.worksheet+xml"/>
  <Override PartName="/xl/drawings/drawing18.xml" ContentType="application/vnd.openxmlformats-officedocument.drawing+xml"/>
  <Override PartName="/xl/worksheets/sheet76.xml" ContentType="application/vnd.openxmlformats-officedocument.spreadsheetml.worksheet+xml"/>
  <Override PartName="/xl/drawings/drawing19.xml" ContentType="application/vnd.openxmlformats-officedocument.drawing+xml"/>
  <Override PartName="/xl/drawings/drawing16.xml" ContentType="application/vnd.openxmlformats-officedocument.drawing+xml"/>
  <Override PartName="/xl/worksheets/sheet79.xml" ContentType="application/vnd.openxmlformats-officedocument.spreadsheetml.worksheet+xml"/>
  <Override PartName="/xl/drawings/drawing15.xml" ContentType="application/vnd.openxmlformats-officedocument.drawing+xml"/>
  <Override PartName="/xl/drawings/drawing12.xml" ContentType="application/vnd.openxmlformats-officedocument.drawing+xml"/>
  <Override PartName="/xl/worksheets/sheet82.xml" ContentType="application/vnd.openxmlformats-officedocument.spreadsheetml.worksheet+xml"/>
  <Override PartName="/xl/drawings/drawing13.xml" ContentType="application/vnd.openxmlformats-officedocument.drawing+xml"/>
  <Override PartName="/xl/worksheets/sheet81.xml" ContentType="application/vnd.openxmlformats-officedocument.spreadsheetml.worksheet+xml"/>
  <Override PartName="/xl/drawings/drawing14.xml" ContentType="application/vnd.openxmlformats-officedocument.drawing+xml"/>
  <Override PartName="/xl/worksheets/sheet80.xml" ContentType="application/vnd.openxmlformats-officedocument.spreadsheetml.worksheet+xml"/>
  <Override PartName="/xl/worksheets/sheet56.xml" ContentType="application/vnd.openxmlformats-officedocument.spreadsheetml.worksheet+xml"/>
  <Override PartName="/xl/worksheets/sheet55.xml" ContentType="application/vnd.openxmlformats-officedocument.spreadsheetml.worksheet+xml"/>
  <Override PartName="/xl/worksheets/sheet22.xml" ContentType="application/vnd.openxmlformats-officedocument.spreadsheetml.worksheet+xml"/>
  <Override PartName="/xl/drawings/drawing53.xml" ContentType="application/vnd.openxmlformats-officedocument.drawing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drawings/drawing54.xml" ContentType="application/vnd.openxmlformats-officedocument.drawing+xml"/>
  <Override PartName="/xl/worksheets/sheet18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drawings/drawing52.xml" ContentType="application/vnd.openxmlformats-officedocument.drawing+xml"/>
  <Override PartName="/xl/drawings/drawing39.xml" ContentType="application/vnd.openxmlformats-officedocument.drawing+xml"/>
  <Override PartName="/xl/worksheets/sheet28.xml" ContentType="application/vnd.openxmlformats-officedocument.spreadsheetml.worksheet+xml"/>
  <Override PartName="/xl/drawings/drawing51.xml" ContentType="application/vnd.openxmlformats-officedocument.drawing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drawings/drawing55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59.xml" ContentType="application/vnd.openxmlformats-officedocument.drawing+xml"/>
  <Override PartName="/xl/worksheets/sheet9.xml" ContentType="application/vnd.openxmlformats-officedocument.spreadsheetml.worksheet+xml"/>
  <Override PartName="/xl/drawings/drawing57.xml" ContentType="application/vnd.openxmlformats-officedocument.drawing+xml"/>
  <Override PartName="/xl/worksheets/sheet10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drawings/drawing56.xml" ContentType="application/vnd.openxmlformats-officedocument.drawing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31.xml" ContentType="application/vnd.openxmlformats-officedocument.spreadsheetml.worksheet+xml"/>
  <Override PartName="/xl/worksheets/sheet50.xml" ContentType="application/vnd.openxmlformats-officedocument.spreadsheetml.worksheet+xml"/>
  <Override PartName="/xl/drawings/drawing45.xml" ContentType="application/vnd.openxmlformats-officedocument.drawing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drawings/drawing44.xml" ContentType="application/vnd.openxmlformats-officedocument.drawing+xml"/>
  <Override PartName="/xl/worksheets/sheet51.xml" ContentType="application/vnd.openxmlformats-officedocument.spreadsheetml.worksheet+xml"/>
  <Override PartName="/xl/drawings/drawing43.xml" ContentType="application/vnd.openxmlformats-officedocument.drawing+xml"/>
  <Override PartName="/xl/drawings/drawing40.xml" ContentType="application/vnd.openxmlformats-officedocument.drawing+xml"/>
  <Override PartName="/xl/worksheets/sheet54.xml" ContentType="application/vnd.openxmlformats-officedocument.spreadsheetml.worksheet+xml"/>
  <Override PartName="/xl/drawings/drawing41.xml" ContentType="application/vnd.openxmlformats-officedocument.drawing+xml"/>
  <Override PartName="/xl/worksheets/sheet53.xml" ContentType="application/vnd.openxmlformats-officedocument.spreadsheetml.worksheet+xml"/>
  <Override PartName="/xl/drawings/drawing42.xml" ContentType="application/vnd.openxmlformats-officedocument.drawing+xml"/>
  <Override PartName="/xl/worksheets/sheet52.xml" ContentType="application/vnd.openxmlformats-officedocument.spreadsheetml.worksheet+xml"/>
  <Override PartName="/xl/drawings/drawing50.xml" ContentType="application/vnd.openxmlformats-officedocument.drawing+xml"/>
  <Override PartName="/xl/worksheets/sheet45.xml" ContentType="application/vnd.openxmlformats-officedocument.spreadsheetml.worksheet+xml"/>
  <Override PartName="/xl/worksheets/sheet43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drawings/drawing49.xml" ContentType="application/vnd.openxmlformats-officedocument.drawing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4.xml" ContentType="application/vnd.openxmlformats-officedocument.spreadsheetml.worksheet+xml"/>
  <Override PartName="/xl/drawings/drawing48.xml" ContentType="application/vnd.openxmlformats-officedocument.drawing+xml"/>
  <Override PartName="/xl/worksheets/sheet38.xml" ContentType="application/vnd.openxmlformats-officedocument.spreadsheetml.worksheet+xml"/>
  <Override PartName="/xl/drawings/drawing46.xml" ContentType="application/vnd.openxmlformats-officedocument.drawing+xml"/>
  <Override PartName="/xl/worksheets/sheet37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drawings/drawing47.xml" ContentType="application/vnd.openxmlformats-officedocument.drawing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388" yWindow="-12" windowWidth="14436" windowHeight="12996"/>
  </bookViews>
  <sheets>
    <sheet name="00 AGE (CCAA)" sheetId="1" r:id="rId1"/>
    <sheet name="01 Pais Vasco" sheetId="2" r:id="rId2"/>
    <sheet name="02 Cataluña" sheetId="3" r:id="rId3"/>
    <sheet name="03 Galicia" sheetId="4" r:id="rId4"/>
    <sheet name="04 Andalucia" sheetId="5" r:id="rId5"/>
    <sheet name="05 P_Asturias" sheetId="6" r:id="rId6"/>
    <sheet name="06 Cantabria" sheetId="7" r:id="rId7"/>
    <sheet name="07 La Rioja" sheetId="8" r:id="rId8"/>
    <sheet name="08 Murcia" sheetId="9" r:id="rId9"/>
    <sheet name="09 C_Valenciana" sheetId="10" r:id="rId10"/>
    <sheet name="10 Aragon" sheetId="11" r:id="rId11"/>
    <sheet name="11 C_Mancha" sheetId="12" r:id="rId12"/>
    <sheet name="12 Canarias" sheetId="13" r:id="rId13"/>
    <sheet name="13 Navarra" sheetId="14" r:id="rId14"/>
    <sheet name="14 Extremadura" sheetId="15" r:id="rId15"/>
    <sheet name="15 Illes Balears" sheetId="16" r:id="rId16"/>
    <sheet name="16 C_Madrid" sheetId="17" r:id="rId17"/>
    <sheet name="17 C_Leon" sheetId="18" r:id="rId18"/>
    <sheet name="18 Ceuta" sheetId="19" r:id="rId19"/>
    <sheet name="19 Melilla" sheetId="20" r:id="rId20"/>
    <sheet name="90 Varias Prov" sheetId="21" r:id="rId21"/>
    <sheet name="91 Serv Centrales" sheetId="24" r:id="rId22"/>
    <sheet name="92 Extranjero" sheetId="22" r:id="rId23"/>
    <sheet name="93 No regionalizable" sheetId="23" r:id="rId24"/>
    <sheet name="00 OOAA (CCAA)" sheetId="25" r:id="rId25"/>
    <sheet name="01 País Vasco" sheetId="26" r:id="rId26"/>
    <sheet name="02 Cataluña (2)" sheetId="27" r:id="rId27"/>
    <sheet name="03 Galicia (2)" sheetId="28" r:id="rId28"/>
    <sheet name="04 Andalucía" sheetId="29" r:id="rId29"/>
    <sheet name="05 P_Asturias (2)" sheetId="30" r:id="rId30"/>
    <sheet name="06 Cantabria (2)" sheetId="31" r:id="rId31"/>
    <sheet name="07 La Rioja (2)" sheetId="32" r:id="rId32"/>
    <sheet name="08 Murcia (2)" sheetId="33" r:id="rId33"/>
    <sheet name="09 C_Valenciana (2)" sheetId="34" r:id="rId34"/>
    <sheet name="10 Aragón" sheetId="35" r:id="rId35"/>
    <sheet name="11 C_Mancha (2)" sheetId="36" r:id="rId36"/>
    <sheet name="12 Canarias (2)" sheetId="37" r:id="rId37"/>
    <sheet name="13 Navarra (2)" sheetId="38" r:id="rId38"/>
    <sheet name="14 Extremadura (2)" sheetId="39" r:id="rId39"/>
    <sheet name="15 Illes Balears (2)" sheetId="40" r:id="rId40"/>
    <sheet name="16 C_Madrid (2)" sheetId="41" r:id="rId41"/>
    <sheet name="17 C_León" sheetId="42" r:id="rId42"/>
    <sheet name="18 Ceuta (2)" sheetId="43" r:id="rId43"/>
    <sheet name="19 Melilla (2)" sheetId="44" r:id="rId44"/>
    <sheet name="90 Varias Prov (2)" sheetId="45" r:id="rId45"/>
    <sheet name="91 Serv Centrales (2)" sheetId="46" r:id="rId46"/>
    <sheet name="92 Extranjero (2)" sheetId="47" r:id="rId47"/>
    <sheet name="93 No regionalizable (2)" sheetId="48" r:id="rId48"/>
    <sheet name="00 ESTIMATIVOS (CCAA)" sheetId="49" r:id="rId49"/>
    <sheet name="01 Pais Vasco (2)" sheetId="50" r:id="rId50"/>
    <sheet name="02 Cataluña (3)" sheetId="51" r:id="rId51"/>
    <sheet name="03 Galicia (3)" sheetId="52" r:id="rId52"/>
    <sheet name="04 Andalucia (2)" sheetId="53" r:id="rId53"/>
    <sheet name="05 P_Asturias (3)" sheetId="54" r:id="rId54"/>
    <sheet name="06 Cantabria (3)" sheetId="55" r:id="rId55"/>
    <sheet name="08 Murcia (3)" sheetId="56" r:id="rId56"/>
    <sheet name="09 C_Valenciana (3)" sheetId="57" r:id="rId57"/>
    <sheet name="10 Aragon (2)" sheetId="58" r:id="rId58"/>
    <sheet name="11 C_Mancha (3)" sheetId="59" r:id="rId59"/>
    <sheet name="12 Canarias (3)" sheetId="60" r:id="rId60"/>
    <sheet name="13 Navarra (3)" sheetId="61" r:id="rId61"/>
    <sheet name="15 Illes Balears (3)" sheetId="62" r:id="rId62"/>
    <sheet name="16 C_Madrid (3)" sheetId="63" r:id="rId63"/>
    <sheet name="17 C_Leon (2)" sheetId="64" r:id="rId64"/>
    <sheet name="91 Serv Centrales (3)" sheetId="65" r:id="rId65"/>
    <sheet name="93 No regionalizable (3)" sheetId="66" r:id="rId66"/>
    <sheet name="00 EMP (CCAA)" sheetId="67" r:id="rId67"/>
    <sheet name="01 Pais Vasco (3)" sheetId="68" r:id="rId68"/>
    <sheet name="02 Cataluña (4)" sheetId="69" r:id="rId69"/>
    <sheet name="03 Galicia (4)" sheetId="70" r:id="rId70"/>
    <sheet name="04 Andalucia (3)" sheetId="71" r:id="rId71"/>
    <sheet name="05 P_Asturias (4)" sheetId="72" r:id="rId72"/>
    <sheet name="06 Cantabria (4)" sheetId="73" r:id="rId73"/>
    <sheet name="07 La Rioja (3)" sheetId="74" r:id="rId74"/>
    <sheet name="08 Murcia (4)" sheetId="75" r:id="rId75"/>
    <sheet name="09 C_Valenciana (4)" sheetId="76" r:id="rId76"/>
    <sheet name="10 Aragon (3)" sheetId="77" r:id="rId77"/>
    <sheet name="11 C_Mancha (4)" sheetId="78" r:id="rId78"/>
    <sheet name="12 Canarias (4)" sheetId="79" r:id="rId79"/>
    <sheet name="13 Navarra (4)" sheetId="80" r:id="rId80"/>
    <sheet name="14 Extremadura (3)" sheetId="81" r:id="rId81"/>
    <sheet name="15 Illes Balears (4)" sheetId="82" r:id="rId82"/>
    <sheet name="16 C_Madrid (4)" sheetId="83" r:id="rId83"/>
    <sheet name="17 C_Leon (3)" sheetId="84" r:id="rId84"/>
    <sheet name="18 Ceuta (3)" sheetId="85" r:id="rId85"/>
    <sheet name="19 Melilla (3)" sheetId="86" r:id="rId86"/>
    <sheet name="92 Extranjero (3)" sheetId="87" r:id="rId87"/>
    <sheet name="93 No regionalizable (4)" sheetId="88" r:id="rId88"/>
  </sheets>
  <definedNames>
    <definedName name="_xlnm._FilterDatabase" localSheetId="28" hidden="1">'04 Andalucía'!$A$8:$H$8</definedName>
    <definedName name="_xlnm._FilterDatabase" localSheetId="82" hidden="1">'16 C_Madrid (4)'!$A$8:$D$67</definedName>
    <definedName name="_xlnm.Print_Area" localSheetId="66">'00 EMP (CCAA)'!$A$1:$D$31</definedName>
    <definedName name="_xlnm.Print_Area" localSheetId="48">'00 ESTIMATIVOS (CCAA)'!$A$1:$D$27</definedName>
    <definedName name="_xlnm.Print_Area" localSheetId="67">'01 Pais Vasco (3)'!$A$1:$D$24</definedName>
    <definedName name="_xlnm.Print_Area" localSheetId="82">'16 C_Madrid (4)'!$A$1:$D$67</definedName>
    <definedName name="_xlnm.Print_Titles" localSheetId="28">'04 Andalucía'!$1:$8</definedName>
    <definedName name="_xlnm.Print_Titles" localSheetId="40">'16 C_Madrid (2)'!$1:$8</definedName>
    <definedName name="_xlnm.Print_Titles" localSheetId="82">'16 C_Madrid (4)'!$1:$8</definedName>
    <definedName name="_xlnm.Print_Titles" localSheetId="47">'93 No regionalizable (2)'!$1:$8</definedName>
  </definedNames>
  <calcPr calcId="152511"/>
</workbook>
</file>

<file path=xl/calcChain.xml><?xml version="1.0" encoding="utf-8"?>
<calcChain xmlns="http://schemas.openxmlformats.org/spreadsheetml/2006/main">
  <c r="F67" i="83" l="1"/>
  <c r="F24" i="68"/>
  <c r="C25" i="24" l="1"/>
  <c r="E25" i="24" s="1"/>
  <c r="D25" i="24"/>
  <c r="C20" i="18"/>
  <c r="D20" i="18"/>
  <c r="C19" i="3"/>
  <c r="E19" i="3" s="1"/>
  <c r="D19" i="3"/>
  <c r="E20" i="18" l="1"/>
  <c r="C16" i="16"/>
  <c r="E16" i="16" s="1"/>
  <c r="D16" i="16"/>
  <c r="C15" i="19"/>
  <c r="E15" i="19" s="1"/>
  <c r="D15" i="19"/>
  <c r="C23" i="23"/>
  <c r="D23" i="23"/>
  <c r="E23" i="23" s="1"/>
  <c r="D17" i="4" l="1"/>
  <c r="C17" i="4"/>
  <c r="D19" i="5"/>
  <c r="C19" i="5"/>
  <c r="D15" i="6"/>
  <c r="C15" i="6"/>
  <c r="D16" i="7"/>
  <c r="C16" i="7"/>
  <c r="D15" i="8"/>
  <c r="C15" i="8"/>
  <c r="D18" i="9"/>
  <c r="C18" i="9"/>
  <c r="D19" i="10"/>
  <c r="C19" i="10"/>
  <c r="D17" i="11"/>
  <c r="C17" i="11"/>
  <c r="D17" i="12"/>
  <c r="C17" i="12"/>
  <c r="D15" i="13"/>
  <c r="C15" i="13"/>
  <c r="D14" i="14"/>
  <c r="C14" i="14"/>
  <c r="D17" i="15"/>
  <c r="C17" i="15"/>
  <c r="D28" i="17"/>
  <c r="C28" i="17"/>
  <c r="D16" i="20"/>
  <c r="C16" i="20"/>
  <c r="D16" i="21"/>
  <c r="C16" i="21"/>
  <c r="D18" i="22"/>
  <c r="C18" i="22"/>
  <c r="E18" i="22" l="1"/>
  <c r="E16" i="21"/>
  <c r="E16" i="20"/>
  <c r="E28" i="17"/>
  <c r="E17" i="15"/>
  <c r="E14" i="14"/>
  <c r="E15" i="13"/>
  <c r="E17" i="12"/>
  <c r="E17" i="11"/>
  <c r="E19" i="10"/>
  <c r="E18" i="9"/>
  <c r="E15" i="8"/>
  <c r="E16" i="7"/>
  <c r="E15" i="6"/>
  <c r="E19" i="5"/>
  <c r="E17" i="4"/>
  <c r="D18" i="2"/>
  <c r="C18" i="2"/>
  <c r="C32" i="1"/>
  <c r="B32" i="1"/>
  <c r="E18" i="2" l="1"/>
  <c r="D32" i="1"/>
</calcChain>
</file>

<file path=xl/sharedStrings.xml><?xml version="1.0" encoding="utf-8"?>
<sst xmlns="http://schemas.openxmlformats.org/spreadsheetml/2006/main" count="2638" uniqueCount="427">
  <si>
    <t>Importe en euros</t>
  </si>
  <si>
    <t>Comunidad</t>
  </si>
  <si>
    <t>Crédito
Inicial (*)</t>
  </si>
  <si>
    <t>Obligaciones
Reconocidas</t>
  </si>
  <si>
    <t>%</t>
  </si>
  <si>
    <t>Total general</t>
  </si>
  <si>
    <t>(*) Créditos consignados en el Anexo de inversiones reales y programación plurianual (distribución orgánica)</t>
  </si>
  <si>
    <t>EN LA COMUNIDAD 01 "PAIS VASCO"</t>
  </si>
  <si>
    <t>Sección</t>
  </si>
  <si>
    <t>EN LA COMUNIDAD 02 "CATALUÑA"</t>
  </si>
  <si>
    <t>EN LA COMUNIDAD 03 "GALICIA"</t>
  </si>
  <si>
    <t>EN LA COMUNIDAD 04 "ANDALUCIA"</t>
  </si>
  <si>
    <t>EN LA COMUNIDAD 05 "PRINCIPADO DE ASTURIAS"</t>
  </si>
  <si>
    <t>EN LA COMUNIDAD 06 "CANTABRIA"</t>
  </si>
  <si>
    <t>EN LA COMUNIDAD 07 "LA RIOJA"</t>
  </si>
  <si>
    <t>EN LA COMUNIDAD 08 "REGIÓN DE MURCIA"</t>
  </si>
  <si>
    <t>EN LA COMUNIDAD 10 "ARAGON"</t>
  </si>
  <si>
    <t>EN LA COMUNIDAD 12 "CANARIAS"</t>
  </si>
  <si>
    <t>EN LA COMUNIDAD 14 "EXTREMADURA"</t>
  </si>
  <si>
    <t>EN LA COMUNIDAD 18 "CEUTA"</t>
  </si>
  <si>
    <t>EN LA COMUNIDAD 19 "MELILLA"</t>
  </si>
  <si>
    <t>EN LA COMUNIDAD 90 "VARIAS PROVINCIAS DE VARIAS COMUNIDADES"</t>
  </si>
  <si>
    <t>EN LA COMUNIDAD 92 "EXTRANJERO"</t>
  </si>
  <si>
    <t>EN LA COMUNIDAD 93 "NO REGIONALIZABLE"</t>
  </si>
  <si>
    <t>EN LA COMUNIDAD 15 "ILLES BALEARS"</t>
  </si>
  <si>
    <t>EN LA COMUNIDAD 11 "CASTILLA-LA MANCHA"</t>
  </si>
  <si>
    <t>Totales</t>
  </si>
  <si>
    <t>CON DETALLE DE SECCIÓN</t>
  </si>
  <si>
    <t>EN LA COMUNIDAD 91 "SERVICIOS CENTRALES"</t>
  </si>
  <si>
    <t xml:space="preserve">                                        INTERVENCION GENERAL DE LA ADMINISTRACION DEL ESTADO</t>
  </si>
  <si>
    <t>08 </t>
  </si>
  <si>
    <t>CONSEJO GENERAL DEL PODER JUDICIAL </t>
  </si>
  <si>
    <t>13 </t>
  </si>
  <si>
    <t>MINISTERIO DE JUSTICIA </t>
  </si>
  <si>
    <t>14 </t>
  </si>
  <si>
    <t>MINISTERIO DE DEFENSA </t>
  </si>
  <si>
    <t>15 </t>
  </si>
  <si>
    <t>MINISTERIO DE HACIENDA Y FUNCIÓN PÚBLICA </t>
  </si>
  <si>
    <t>16 </t>
  </si>
  <si>
    <t>MINISTERIO DEL INTERIOR </t>
  </si>
  <si>
    <t>17 </t>
  </si>
  <si>
    <t>MINISTERIO DE FOMENTO </t>
  </si>
  <si>
    <t>19 </t>
  </si>
  <si>
    <t>MINISTERIO DE EMPLEO Y SEGURIDAD SOCIAL </t>
  </si>
  <si>
    <t>23 </t>
  </si>
  <si>
    <t>MINISTERIO DE AGRICULTURA Y PESCA, ALIMENTACIÓN Y MEDIO AMBIENTE </t>
  </si>
  <si>
    <t>25 </t>
  </si>
  <si>
    <t>MINISTERIO DE LA PRESIDENCIA Y PARA LAS ADMINISTRACIONES TERRITORIALES </t>
  </si>
  <si>
    <t>27 </t>
  </si>
  <si>
    <t>MINISTERIO DE ECONOMÍA, INDUSTRIA Y COMPETITIVIDAD </t>
  </si>
  <si>
    <t>31 </t>
  </si>
  <si>
    <t>GASTOS DE DIVERSOS MINISTERIOS </t>
  </si>
  <si>
    <t>18 </t>
  </si>
  <si>
    <t>MINISTERIO DE EDUCACIÓN, CULTURA Y DEPORTE </t>
  </si>
  <si>
    <t>20 </t>
  </si>
  <si>
    <t>MINISTERIO DE ENERGÍA, TURISMO Y AGENDA DIGITAL </t>
  </si>
  <si>
    <t>26 </t>
  </si>
  <si>
    <t>MINISTERIO DE SANIDAD, SERVICIOS SOCIALES E IGUALDAD </t>
  </si>
  <si>
    <t>12 </t>
  </si>
  <si>
    <t>MINISTERIO DE ASUNTOS EXTERIORES Y DE COOPERACIÓN </t>
  </si>
  <si>
    <t>03 </t>
  </si>
  <si>
    <t>TRIBUNAL DE CUENTAS </t>
  </si>
  <si>
    <t>04 </t>
  </si>
  <si>
    <t>TRIBUNAL CONSTITUCIONAL </t>
  </si>
  <si>
    <t>05 </t>
  </si>
  <si>
    <t>CONSEJO DE ESTADO </t>
  </si>
  <si>
    <t>02 </t>
  </si>
  <si>
    <t>CORTES GENERALES </t>
  </si>
  <si>
    <t>01 PAIS VASCO </t>
  </si>
  <si>
    <t>02 CATALUÑA </t>
  </si>
  <si>
    <t>03 GALICIA </t>
  </si>
  <si>
    <t>04 ANDALUCIA </t>
  </si>
  <si>
    <t>05 PRINCIPADO DE ASTURIAS </t>
  </si>
  <si>
    <t>06 CANTABRIA </t>
  </si>
  <si>
    <t>07 LA RIOJA </t>
  </si>
  <si>
    <t>08 REGION DE MURCIA </t>
  </si>
  <si>
    <t>09 COMUNITAT VALENCIANA </t>
  </si>
  <si>
    <t>10 ARAGON </t>
  </si>
  <si>
    <t>11 CASTILLA-LA MANCHA </t>
  </si>
  <si>
    <t>12 CANARIAS </t>
  </si>
  <si>
    <t>13 COMUNIDAD FORAL DE NAVARRA </t>
  </si>
  <si>
    <t>14 EXTREMADURA </t>
  </si>
  <si>
    <t>15 ILLES BALEARS </t>
  </si>
  <si>
    <t>16 COMUNIDAD DE MADRID </t>
  </si>
  <si>
    <t>17 CASTILLA Y LEON </t>
  </si>
  <si>
    <t>18 CEUTA </t>
  </si>
  <si>
    <t>19 MELILLA </t>
  </si>
  <si>
    <t>90 VARIAS COMUNIDADES </t>
  </si>
  <si>
    <t>91 SERVICIOS CENTRALES </t>
  </si>
  <si>
    <t>92 EXTRANJERO </t>
  </si>
  <si>
    <t>93 NO REGIONALIZABLE </t>
  </si>
  <si>
    <t>EN LA COMUNIDAD 09 "COMUNITAT VALENCIANA"</t>
  </si>
  <si>
    <t>EN LA COMUNIDAD 13 "COMUNIDAD FORAL DE NAVARRA"</t>
  </si>
  <si>
    <t>EN LA COMUNIDAD 16 "COMUNIDAD DE MADRID"</t>
  </si>
  <si>
    <t>EN LA COMUNIDAD 17 "CASTILLA Y LEON"</t>
  </si>
  <si>
    <t>EJECUCIÓN PRESUPUESTARIA DEL CAPÍTULO 6 "INVERSIONES REALES" DEL PRESUPUESTO DE GASTOS DE LA AGE DEL EJERCICIO 2018 HASTA EL 30 DE JUNIO</t>
  </si>
  <si>
    <t>CON DETALLE DE COMUNIDAD</t>
  </si>
  <si>
    <t xml:space="preserve">                                        INTERVENCIÓN GENERAL  DE LA ADMINISTRACIÓN DEL ESTADO</t>
  </si>
  <si>
    <t>EJECUCIÓN PRESUPUESTARIA DEL CAPÍTULO 6 "INVERSIONES REALES" DEL PRESUPUESTO DE GASTOS DE ORGANISMOS AUTÓNOMOS Y RESTO DE ENTIDADES DEPENDIENTES DE LA AGE DEL EJERCICIO 2018 HASTA EL 30 DE JUNIO</t>
  </si>
  <si>
    <t>01 PAIS VASCO</t>
  </si>
  <si>
    <t>02 CATALUÑA</t>
  </si>
  <si>
    <t>03 GALICIA</t>
  </si>
  <si>
    <t>04 ANDALUCIA</t>
  </si>
  <si>
    <t>05 PRINCIPADO DE ASTURIAS</t>
  </si>
  <si>
    <t>06 CANTABRIA</t>
  </si>
  <si>
    <t>07 LA RIOJA</t>
  </si>
  <si>
    <t>08 REGION DE MURCIA</t>
  </si>
  <si>
    <t>09 COMUNITAT VALENCIANA</t>
  </si>
  <si>
    <t>10 ARAGON</t>
  </si>
  <si>
    <t>11 CASTILLA-LA MANCHA</t>
  </si>
  <si>
    <t>12 CANARIAS</t>
  </si>
  <si>
    <t>13 COMUNIDAD FORAL DE NAVARRA</t>
  </si>
  <si>
    <t>14 EXTREMADURA</t>
  </si>
  <si>
    <t>15 ILLES BALEARS</t>
  </si>
  <si>
    <t>16 COMUNIDAD DE MADRID</t>
  </si>
  <si>
    <t>17 CASTILLA Y LEON</t>
  </si>
  <si>
    <t>18 CEUTA</t>
  </si>
  <si>
    <t>19 MELILLA</t>
  </si>
  <si>
    <t>90 VARIAS COMUNIDADES</t>
  </si>
  <si>
    <t>91 SERVICIOS CENTRALES</t>
  </si>
  <si>
    <t>92 EXTRANJERO</t>
  </si>
  <si>
    <t>93 NO REGIONALIZABLE</t>
  </si>
  <si>
    <t>No se incluyen los créditos iniciales del Centro Nacional de Inteligencia por importe de 41.268.290,00 € ya que dicho Organismo no suministra a esta División información relativa a la ejecución presupuestaria</t>
  </si>
  <si>
    <t>EJECUCIÓN PRESUPUESTARIA DEL CAPÍTULO 6 "INVERSIONES REALES" DEL PRESUPUESTO DE GASTOS DE ORGANISMOS AUTÓNOMOS Y RESTO DE ENTIDADES DEPENDIENTES DE LA AGE DEL EJERCICIO 2018 HASTA EL  30 DE JUNIO</t>
  </si>
  <si>
    <t>CON DETALLE DE ORGANISMO Y ADSCRIPCIÓN MINISTERIAL</t>
  </si>
  <si>
    <t>Sección / Código Presupuestario Organismo / Denominación</t>
  </si>
  <si>
    <t>TOTAL ORGANISMOS ADSCRITOS A DEFENSA</t>
  </si>
  <si>
    <t>14107</t>
  </si>
  <si>
    <t>INSTITUTO DE VIVIENDA, INFRAEST. Y EQUIP. DE LA DEFENSA, O.A.</t>
  </si>
  <si>
    <t>TOTAL ORGANISMOS ADSCRITOS A HACIENDA Y FUNCIÓN PÚBLICA</t>
  </si>
  <si>
    <t>15106</t>
  </si>
  <si>
    <t>MUTUALIDAD GENERAL DE FUNCIONARIOS CIVILES DEL ESTADO</t>
  </si>
  <si>
    <t>15302</t>
  </si>
  <si>
    <t>AGENCIA ESTATAL DE ADMINISTRACIÓN TRIBUTARIA</t>
  </si>
  <si>
    <t>TOTAL ORGANISMOS ADSCRITOS A INTERIOR</t>
  </si>
  <si>
    <t>16101</t>
  </si>
  <si>
    <t>JEFATURA CENTRAL DE TRÁFICO</t>
  </si>
  <si>
    <t>16102</t>
  </si>
  <si>
    <t>GERENCIA DE INFRAESTR. Y EQUIPAM. DE LA SEG. DEL ESTADO</t>
  </si>
  <si>
    <t>TOTAL ORGANISMOS ADSCRITOS A EMPLEO Y SEGURIDAD SOCIAL</t>
  </si>
  <si>
    <t>19101</t>
  </si>
  <si>
    <t>SERVICIO PÚBLICO DE EMPLEO ESTATAL</t>
  </si>
  <si>
    <t>19104</t>
  </si>
  <si>
    <t>INSTITUTO NAC. DE SEGURIDAD Y SALUD EN EL TRABAJO, O.A., M.P.</t>
  </si>
  <si>
    <t>TOTAL ORGANISMOS ADSCRITOS A ENERGÍA, TURISMO Y AGENDA DIGITAL</t>
  </si>
  <si>
    <t>20104</t>
  </si>
  <si>
    <t>INSTITUTO DE TURISMO DE ESPAÑA (TURESPAÑA), O.A.</t>
  </si>
  <si>
    <t>TOTAL ORGANISMOS ADSCRITOS A AGRIC. Y PESCA, ALIMENT. Y MEDIO AMB.</t>
  </si>
  <si>
    <t>23102</t>
  </si>
  <si>
    <t>CONFEDERACIÓN HIDROGRÁFICA DEL CANTÁBRICO, O.A.</t>
  </si>
  <si>
    <t>23104</t>
  </si>
  <si>
    <t>CONFEDERACIÓN HIDROGRÁFICA DEL EBRO, O.A.</t>
  </si>
  <si>
    <t>TOTAL ORGANISMOS ADSCRITOS A ECONOMÍA, INDUSTRIA Y COMPETITIVIDAD</t>
  </si>
  <si>
    <t>27301</t>
  </si>
  <si>
    <t>AG. ESTATAL CONSEJO SUPERIOR DE INVESTIGACIONES CIENTÍFICAS, M.P.</t>
  </si>
  <si>
    <t>TOTAL ORGANISMOS ADSCRITOS A EDUCACIÓN, CULTURA Y DEPORTE</t>
  </si>
  <si>
    <t>18105</t>
  </si>
  <si>
    <t>O.A. GER. DE INFRAESTRUCTURAS Y EQUIPAMIENTOS DE CULTURA</t>
  </si>
  <si>
    <t>23107</t>
  </si>
  <si>
    <t>CONFEDERACIÓN HIDROGRÁFICA DEL JÚCAR, O.A.</t>
  </si>
  <si>
    <t>23301</t>
  </si>
  <si>
    <t>AGENCIA ESTATAL DE METEOROLOGÍA</t>
  </si>
  <si>
    <t>27302</t>
  </si>
  <si>
    <t>COMISIÓN NACIONAL DE LOS MERCADOS Y LA COMPETENCIA</t>
  </si>
  <si>
    <t>19102</t>
  </si>
  <si>
    <t>FONDO DE GARANTÍA SALARIAL</t>
  </si>
  <si>
    <t>23101</t>
  </si>
  <si>
    <t>ORGANISMO AUTÓNOMO PARQUES NACIONALES</t>
  </si>
  <si>
    <t>23108</t>
  </si>
  <si>
    <t>CONFEDERACIÓN HIDROGRÁFICA DEL MIÑO-SIL, O.A.</t>
  </si>
  <si>
    <t>27101</t>
  </si>
  <si>
    <t>INSTITUTO NACIONAL DE ESTADÍSTICA</t>
  </si>
  <si>
    <t>27105</t>
  </si>
  <si>
    <t>INSTITUTO ESPAÑOL DE OCEANOGRAFÍA, O.A., M.P.</t>
  </si>
  <si>
    <t>14101</t>
  </si>
  <si>
    <t>INSTITUTO NAC. DE TÉC. AEROESPACIAL ESTEBAN TERRADAS</t>
  </si>
  <si>
    <t>23105</t>
  </si>
  <si>
    <t>CONFEDERACIÓN HIDROGRÁFICA DEL GUADALQUIVIR, O.A.</t>
  </si>
  <si>
    <t>23106</t>
  </si>
  <si>
    <t>CONFEDERACIÓN HIDROGRÁFICA DEL GUADIANA, O.A.</t>
  </si>
  <si>
    <t>27103</t>
  </si>
  <si>
    <t>C. DE INVEST. ENERGÉTICAS, MEDIOAMBIENTALES Y TECNOLÓG., O.A., M.P.</t>
  </si>
  <si>
    <t>27106</t>
  </si>
  <si>
    <t>INSTITUTO GEOLÓGICO Y MINERO DE ESPAÑA, O.A., M.P.</t>
  </si>
  <si>
    <t>18101</t>
  </si>
  <si>
    <t>UNIVERSIDAD INTERNACIONAL MENÉNDEZ PELAYO, M.P.</t>
  </si>
  <si>
    <t/>
  </si>
  <si>
    <t>EN LA COMUNIDAD 08 "REGION DE MURCIA"</t>
  </si>
  <si>
    <t>23109</t>
  </si>
  <si>
    <t>CONFEDERACIÓN HIDROGRÁFICA DEL SEGURA, O.A.</t>
  </si>
  <si>
    <t>23111</t>
  </si>
  <si>
    <t>MANCOMUNIDAD DE LOS CANALES DEL TAIBILLA, O.A.</t>
  </si>
  <si>
    <t>23110</t>
  </si>
  <si>
    <t>CONFEDERACIÓN HIDROGRÁFICA DEL TAJO, O.A.</t>
  </si>
  <si>
    <t>TOTAL ORGANISMOS ADSCRITOS A FOMENTO</t>
  </si>
  <si>
    <t>17102</t>
  </si>
  <si>
    <t>CENTRO NACIONAL DE INFORMACIÓN GEOGRÁFICA</t>
  </si>
  <si>
    <t>14113</t>
  </si>
  <si>
    <t>INSTITUTO SOCIAL DE LAS FUERZAS ARMADAS</t>
  </si>
  <si>
    <t>TOTAL ORGANISMOS ADSCRITOS A PRESIDENCIA Y PARA LAS AA.TT.</t>
  </si>
  <si>
    <t>25103</t>
  </si>
  <si>
    <t>CONSEJO DE ADMINISTRACIÓN DEL PATRIMONIO NACIONAL</t>
  </si>
  <si>
    <t>27104</t>
  </si>
  <si>
    <t>INST. NAC. DE INVEST. Y TECNOLOGÍA AGRARIA Y ALIMENTARIA, O.A., M.P.</t>
  </si>
  <si>
    <t>TOTAL ORGANISMOS ADSCRITOS A ASUNTOS EXTER. Y DE COOPERACIÓN</t>
  </si>
  <si>
    <t>12301</t>
  </si>
  <si>
    <t>INSTITUTO CERVANTES</t>
  </si>
  <si>
    <t>12302</t>
  </si>
  <si>
    <t>AG. ESPAÑOLA DE COOP. INTERNACIONAL PARA EL DESARROLLO</t>
  </si>
  <si>
    <t>TOTAL ORGANISMOS ADSCRITOS A JUSTICIA</t>
  </si>
  <si>
    <t>13101</t>
  </si>
  <si>
    <t>CENTRO DE ESTUDIOS JURÍDICOS</t>
  </si>
  <si>
    <t>13102</t>
  </si>
  <si>
    <t>MUTUALIDAD GENERAL JUDICIAL</t>
  </si>
  <si>
    <t>13301</t>
  </si>
  <si>
    <t>AGENCIA ESPAÑOLA DE PROTECCIÓN DE DATOS</t>
  </si>
  <si>
    <t>15101</t>
  </si>
  <si>
    <t>INSTITUTO DE ESTUDIOS FISCALES</t>
  </si>
  <si>
    <t>15104</t>
  </si>
  <si>
    <t>ORGANISMO AUTÓNOMO COMISIONADO PARA EL MERCADO DE TABACOS</t>
  </si>
  <si>
    <t>15107</t>
  </si>
  <si>
    <t>PARQUE MÓVIL DEL ESTADO</t>
  </si>
  <si>
    <t>15301</t>
  </si>
  <si>
    <t>AUTORIDAD INDEPENDIENTE DE RESPONSABILIDAD FISCAL</t>
  </si>
  <si>
    <t>15304</t>
  </si>
  <si>
    <t>CONSEJO DE TRANSPARENCIA Y BUEN GOBIERNO</t>
  </si>
  <si>
    <t>17101</t>
  </si>
  <si>
    <t>CENTRO DE ESTUDIOS Y EXPERIMENTACIÓN DE OBRAS PÚBLICAS</t>
  </si>
  <si>
    <t>17301</t>
  </si>
  <si>
    <t>AGENCIA ESTATAL DE SEGURIDAD AÉREA</t>
  </si>
  <si>
    <t>17302</t>
  </si>
  <si>
    <t>AGENCIA ESTATAL DE SEGURIDAD FERROVIARIA</t>
  </si>
  <si>
    <t>18102</t>
  </si>
  <si>
    <t>O.A. SERV. ESPAÑOL PARA LA INTERNACIONALIZ. DE EDUCACIÓN, M.P.</t>
  </si>
  <si>
    <t>18103</t>
  </si>
  <si>
    <t>INSTITUTO DE LA CINEMATOGRAFÍA Y DE LAS ARTES AUDIOV., O.A.</t>
  </si>
  <si>
    <t>18104</t>
  </si>
  <si>
    <t>BIBLIOTECA NACIONAL DE ESPAÑA, O.A.</t>
  </si>
  <si>
    <t>18106</t>
  </si>
  <si>
    <t>CONSEJO SUPERIOR DE DEPORTES, O.A.</t>
  </si>
  <si>
    <t>18107</t>
  </si>
  <si>
    <t>INSTITUTO NACIONAL DE LAS ARTES ESCÉNICAS Y DE LA MÚSICA, O.A.</t>
  </si>
  <si>
    <t>18108</t>
  </si>
  <si>
    <t>O.A. AG. NACIONAL DE EVALUAC. DE LA CALIDAD Y ACREDITACIÓN</t>
  </si>
  <si>
    <t>18301</t>
  </si>
  <si>
    <t>MUSEO NACIONAL DEL PRADO</t>
  </si>
  <si>
    <t>18302</t>
  </si>
  <si>
    <t>MUSEO NACIONAL CENTRO DE ARTE REINA SOFÍA</t>
  </si>
  <si>
    <t>18303</t>
  </si>
  <si>
    <t>AG. ESPAÑOLA DE PROTECCIÓN DE LA SALUD EN EL DEPORTE</t>
  </si>
  <si>
    <t>19301</t>
  </si>
  <si>
    <t>CONSEJO ECONÓMICO Y SOCIAL</t>
  </si>
  <si>
    <t>20101</t>
  </si>
  <si>
    <t>INST. REEST. MINERÍA DEL CARBÓN Y DESAR. ALTER. COMAR. MIN., O.A.</t>
  </si>
  <si>
    <t>20102</t>
  </si>
  <si>
    <t>OFICINA ESPAÑOLA DE PATENTES Y MARCAS, O.A.</t>
  </si>
  <si>
    <t>20302</t>
  </si>
  <si>
    <t>CONSEJO DE SEGURIDAD NUCLEAR</t>
  </si>
  <si>
    <t>23112</t>
  </si>
  <si>
    <t>AGENCIA DE INFORMACIÓN Y CONTROL ALIMENTARIOS, O.A.</t>
  </si>
  <si>
    <t>23113</t>
  </si>
  <si>
    <t>ENTIDAD ESTATAL DE SEGUROS AGRARIOS, O.A.</t>
  </si>
  <si>
    <t>23114</t>
  </si>
  <si>
    <t>FONDO ESPAÑOL DE GARANTÍA AGRARIA, O.A.</t>
  </si>
  <si>
    <t>25101</t>
  </si>
  <si>
    <t>CENTRO DE ESTUDIOS POLÍTICOS Y CONSTITUCIONALES, O.A.</t>
  </si>
  <si>
    <t>25102</t>
  </si>
  <si>
    <t>CENTRO DE INVESTIGACIONES SOCIOLÓGICAS, O.A.</t>
  </si>
  <si>
    <t>25302</t>
  </si>
  <si>
    <t>AGENCIA ESTATAL BOLETÍN OFICIAL DEL ESTADO</t>
  </si>
  <si>
    <t>TOTAL ORGANISMOS ADSCRITOS A SANIDAD, SERV. SOC. E IGUALDAD</t>
  </si>
  <si>
    <t>26101</t>
  </si>
  <si>
    <t>ORGANISMO AUTÓNOMO INSTITUTO DE LA JUVENTUD</t>
  </si>
  <si>
    <t>26105</t>
  </si>
  <si>
    <t>O.A. ORGANIZACIÓN NACIONAL DE TRASPLANTES</t>
  </si>
  <si>
    <t>26107</t>
  </si>
  <si>
    <t>INSTITUTO DE LA MUJER Y PARA IGUALDAD DE OPORTUNIDADES, O.A.</t>
  </si>
  <si>
    <t>26109</t>
  </si>
  <si>
    <t>O.A. AG. ESPAÑOLA DE CONSUMO, SEG. ALIMENTARIA Y NUTRICIÓN</t>
  </si>
  <si>
    <t>26301</t>
  </si>
  <si>
    <t>AGENCIA ESPAÑOLA DE MEDICAM. Y PRODUCTOS SANITARIOS</t>
  </si>
  <si>
    <t>27102</t>
  </si>
  <si>
    <t>INSTITUTO DE CONTABILIDAD Y AUDITORÍA DE CUENTAS</t>
  </si>
  <si>
    <t>27107</t>
  </si>
  <si>
    <t>INSTITUTO DE SALUD CARLOS III, O.A., M.P.</t>
  </si>
  <si>
    <t>27109</t>
  </si>
  <si>
    <t>CENTRO ESPAÑOL DE METROLOGÍA, O.A.</t>
  </si>
  <si>
    <t>27303</t>
  </si>
  <si>
    <t xml:space="preserve">AGENCIA ESTATAL DE INVESTIGACIÓN, M.P.                                                                                                           </t>
  </si>
  <si>
    <t>23103</t>
  </si>
  <si>
    <t>CONFEDERACIÓN HIDROGRÁFICA DEL DUERO, O.A.</t>
  </si>
  <si>
    <t>15102</t>
  </si>
  <si>
    <t>INSTITUTO NACIONAL DE ADMINISTRACIÓN PÚBLICA</t>
  </si>
  <si>
    <t>26106</t>
  </si>
  <si>
    <t>O.A. REAL PATRONATO SOBRE DISCAPACIDAD</t>
  </si>
  <si>
    <t>EJECUCIÓN DE INVERSIONES REALES DE LAS ENTIDADES DEL SECTOR PÚBLICO ADMINISTRATIVO CON PRESUPUESTO ESTIMATIVO DEL EJERCICIO 2018 HASTA EL 30 DE JUNIO</t>
  </si>
  <si>
    <t>Inversión inicial (*)</t>
  </si>
  <si>
    <t>Inversión real</t>
  </si>
  <si>
    <t>(*) Inversión presupuestada en el Anexo de inversiones reales y programación plurianual (distribución orgánica)</t>
  </si>
  <si>
    <t>CON DETALLE DE ENTIDAD</t>
  </si>
  <si>
    <t>Entidad</t>
  </si>
  <si>
    <t>CONSORCIO CENTRO DE INVESTIGACIÓN BIOMÉDICA EN RED, M.P.</t>
  </si>
  <si>
    <t>TRABAJO PENITENCIARIO Y FORMACIÓN PARA EL EMPLEO</t>
  </si>
  <si>
    <t>COMISIÓN NACIONAL DEL MERCADO DE VALORES</t>
  </si>
  <si>
    <t>CONSORCIO BARCELONA SUPERCOMPUTING CENTER - CENTRO NACIONAL DE SUPERCOMPUTACIÓN</t>
  </si>
  <si>
    <t>CONSORCIO CASTILLO DE SAN FERNANDO DE FIGUERES</t>
  </si>
  <si>
    <t>CONSORCIO PARA LA CONSTRUCCIÓN, EQUIPAMIENTO Y EXPLOTACIÓN DEL LABORATORIO DE LUZ SINCROTRÓN</t>
  </si>
  <si>
    <t>CENTRO UNIVERSITARIO DE LA DEFENSA UBICADO EN LA ESCUELA NAVAL MILITAR DE MARÍN</t>
  </si>
  <si>
    <t>CONSORCIO DE LA CIUDAD DE SANTIAGO DE COMPOSTELA</t>
  </si>
  <si>
    <t>CASA ÁRABE</t>
  </si>
  <si>
    <t>CENTRO UNIVERSITARIO DE LA DEFENSA UBICADO EN LA ACADEMIA GENERAL DEL AIRE DE SAN JAVIER</t>
  </si>
  <si>
    <t>CASA DEL MEDITERRÁNEO</t>
  </si>
  <si>
    <t>CENTRO UNIVERSITARIO DE LA DEFENSA UBICADO EN LA ACADEMIA CENTRAL DE LA DEFENSA</t>
  </si>
  <si>
    <t>CENTRO UNIVERSITARIO DE LA DEFENSA UBICADO EN LA ACADEMIA GENERAL MILITAR DE ZARAGOZA</t>
  </si>
  <si>
    <t>CONSORCIO CASTILLO DE SAN PEDRO</t>
  </si>
  <si>
    <t>CONSORCIO PARA EL EQUIPAMIENTO Y EXPLOTACIÓN DEL LABORATORIO SUBTERRÁNEO DE CANFRANC</t>
  </si>
  <si>
    <t>CONSORCIO DE LA CIUDAD DE CUENCA</t>
  </si>
  <si>
    <t>CONSORCIO DE LA CIUDAD DE TOLEDO</t>
  </si>
  <si>
    <t>CONSORCIO PARA EL DISEÑO, CONSTRUCCIÓN, EQUIPAMIENTO Y EXPLOTACIÓN DEL CENTRO NACIONAL DE EXPERIMENTACIÓN DE TECNOLOGÍAS DEL HIDRÓGENO Y PILAS DE COMBUSTIBLE</t>
  </si>
  <si>
    <t>CASA ÁFRICA</t>
  </si>
  <si>
    <t>CONSORCIO DE LA ZONA ESPECIAL CANARIA</t>
  </si>
  <si>
    <t>CONSORCIO PARA EL DISEÑO, CONSTRUCCIÓN, EQUIPAMIENTO Y EXPLOTACIÓN DE LA PLATAFORMA OCEÁNICA DE CANARIAS</t>
  </si>
  <si>
    <t>INSTITUTO DE ASTROFÍSICA DE CANARIAS</t>
  </si>
  <si>
    <t>CONSORCIO DEL CASTILLO DE SAN CARLOS</t>
  </si>
  <si>
    <t>CONSORCIO DEL MUSEO MILITAR DE MENORCA Y PATRIMONIO HISTÓRICO DEL PUERTO DE MAHÓN Y CALA SAN ESTEBAN</t>
  </si>
  <si>
    <t>CONSORCIO PARA EL DISEÑO, CONSTRUCCIÓN, EQUIPAMIENTO Y EXPLOTACIÓN DEL SISTEMA DE OBSERVACIÓN COSTERO DE LAS ISLAS BALEARES</t>
  </si>
  <si>
    <t>CASA DE AMÉRICA</t>
  </si>
  <si>
    <t>CENTRO SEFARAD-ISRAEL</t>
  </si>
  <si>
    <t>CENTRO UNIVERSITARIO DE LA GUARDIA CIVIL</t>
  </si>
  <si>
    <t>UNIVERSIDAD NACIONAL DE EDUCACIÓN A DISTANCIA</t>
  </si>
  <si>
    <t>CONSORCIO PARA EL DISEÑO, CONSTRUCCIÓN, EQUIPAMIENTO Y EXPLOTACIÓN DEL CENTRO DE LÁSERES PULSADOS ULTRACORTOS ULTRAINTENSOS</t>
  </si>
  <si>
    <t>CONSORCIO PARA LA CONSTRUCCIÓN, EQUIPAMIENTO Y EXPLOTACIÓN DEL CENTRO NACIONAL DE INVESTIGACIÓN SOBRE LA EVOLUCIÓN HUMANA</t>
  </si>
  <si>
    <t>CIBER DE ENFERMEDADES NEURODEGENERATIVAS</t>
  </si>
  <si>
    <t>EJECUCIÓN DE INVERSIONES REALES DEL SECTOR PÚBLICO EMPRESARIAL Y FUNDACIONAL DEL EJERCICIO 2018 HASTA EL 30 DE JUNIO</t>
  </si>
  <si>
    <t>ADIF-ALTA VELOCIDAD</t>
  </si>
  <si>
    <t>ADMINISTRADOR DE INFRAESTRUCTURAS FERROVIARIAS</t>
  </si>
  <si>
    <t>COMPAÑÍA ESPAÑOLA DE SEGUROS DE CRÉDITO A LA EXPORTACIÓN, SOCIEDAD ANÓNIMA., COMPAÑÍA DE SEGUROS Y REASEGUROS, SOCIEDAD MERCANTIL ESTATAL</t>
  </si>
  <si>
    <t>CONSORCIO PARA LA CONSTRUCCIÓN, EQUIPAMIENTO Y EXPLOTACIÓN DE LA SEDE ESPAÑOLA DE LA FUENTE EUROPEA DE NEUTRONES POR ESPALACIÓN</t>
  </si>
  <si>
    <t>CORPORACIÓN DE RADIO Y TELEVISIÓN ESPAÑOLA, S.A., S.M.E.</t>
  </si>
  <si>
    <t>E.P.E. SOCIEDAD DE SALVAMENTO Y SEGURIDAD MARÍTIMA</t>
  </si>
  <si>
    <t>FUNDACIÓN CENTRO PARA LA MEMORIA DE LAS VÍCTIMAS DEL TERRORISMO</t>
  </si>
  <si>
    <t>GRUPO ENAIRE</t>
  </si>
  <si>
    <t>GRUPO RENFE-OPERADORA</t>
  </si>
  <si>
    <t>GRUPO SOCIEDAD ESTATAL DE PARTICIPACIONES INDUSTRIALES</t>
  </si>
  <si>
    <t>PUERTOS DEL ESTADO Y AUTORIDADES PORTUARIAS (CONSOLIDADO)</t>
  </si>
  <si>
    <t>SOCIEDAD DE INFRAESTRUCTURAS Y EQUIPAMIENTOS PENITENCIARIOS, S.M.E., S.A.</t>
  </si>
  <si>
    <t>SOCIEDAD MERCANTIL ESTATAL AGUAS DE LAS CUENCAS DE ESPAÑA, S.A.</t>
  </si>
  <si>
    <t>VIGO ACTIVO, S.A, SCR.</t>
  </si>
  <si>
    <t>AGUAS DE LAS CUENCAS MEDITERRÁNEAS, S.M.E., S.A.</t>
  </si>
  <si>
    <t>CENTRO INTERMODAL DE LOGÍSTICA, S.A., S.M.E.</t>
  </si>
  <si>
    <t>CONSORCI ZF INTERNACIONAL, S.A.</t>
  </si>
  <si>
    <t>CONSORCIO DE LA ZONA FRANCA DE BARCELONA</t>
  </si>
  <si>
    <t>CTI TECNOLOGÍA Y GESTIÓN, S.A. (S.M.E.)</t>
  </si>
  <si>
    <t>EMPRESA NACIONAL DE RESIDUOS RADIACTIVOS, S.A., S.M.E., M.P.</t>
  </si>
  <si>
    <t>FUNDACIÓN DE LOS FERROCARRILES ESPAÑOLES</t>
  </si>
  <si>
    <t>INFORMA, D_B, S.A., S.M.E.</t>
  </si>
  <si>
    <t>PARADORES DE TURISMO DE ESPAÑA, S.M.E., S.A.</t>
  </si>
  <si>
    <t>SOCIEDAD ESTATAL DE INFRAESTRUCTURAS DEL TRANSPORTE TERRESTRE, S.M.E., S.A.</t>
  </si>
  <si>
    <t>WORLD TRADE CENTER BARCELONA, S.A., S.M.E.</t>
  </si>
  <si>
    <t>APARCAMIENTOS SUBTERRÁNEOS DE VIGO, S.L.</t>
  </si>
  <si>
    <t>CONSORCIO DE LA ZONA FRANCA DE VIGO</t>
  </si>
  <si>
    <t>FUNDACIÓN CENTRO TECNOLÓGICO AGROALIMENTARIO DE LUGO</t>
  </si>
  <si>
    <t>FUNDACIÓN ESPAÑOLA PARA LA CIENCIA Y LA TECNOLOGÍA</t>
  </si>
  <si>
    <t>CONSORCIO DE COMPENSACIÓN DE SEGUROS</t>
  </si>
  <si>
    <t>CONSORCIO DE LA ZONA FRANCA DE CÁDIZ</t>
  </si>
  <si>
    <t>CONSORCIO DE LA ZONA FRANCA DE SEVILLA</t>
  </si>
  <si>
    <t>EXPASA AGRICULTURA Y GANADERÍA, SOCIEDAD MERCANTIL ESTATAL, S.A.</t>
  </si>
  <si>
    <t>FIDALIA, S.A.</t>
  </si>
  <si>
    <t>FUNDACIÓN BIODIVERSIDAD, F.S.P.</t>
  </si>
  <si>
    <t>FUNDACIÓN ESCUELA DE ORGANIZACIÓN INDUSTRIAL, F.S.P.</t>
  </si>
  <si>
    <t>LA ALMORAIMA, S.A.</t>
  </si>
  <si>
    <t>SERVIPORT ANDALUCÍA, S.A.</t>
  </si>
  <si>
    <t>SOCIEDAD MERCANTIL ESTATAL DE INFRAESTRUCTURAS AGRARIAS, S.A.</t>
  </si>
  <si>
    <t>EUROPEAN BULK HANDLING INSTALLATION E.B.H.I., S.A.</t>
  </si>
  <si>
    <t>FUNDACIÓN LABORAL DE MINUSVÁLIDOS SANTA BÁRBARA</t>
  </si>
  <si>
    <t>CONSORCIO DE LA ZONA FRANCA DE SANTANDER</t>
  </si>
  <si>
    <t>CONSORCIO VALENCIA 2007</t>
  </si>
  <si>
    <t>VALENCIA PLATAFORMA INTERMODAL Y LOGíSTICA, S.A.</t>
  </si>
  <si>
    <t>SERVICIOS Y ESTUDIOS PARA LA NAVEGACIÓN AÉREA Y LA SEGURIDAD AERONÁUTICA, S.M.E., M.P., S.A.</t>
  </si>
  <si>
    <t>FUNDACIÓN OBSERVATORIO AMBIENTAL GRANADILLA</t>
  </si>
  <si>
    <r>
      <t>SOCIEDAD MERCANTIL ESTATAL CANAL DE NAVARRA, S.A.</t>
    </r>
    <r>
      <rPr>
        <vertAlign val="superscript"/>
        <sz val="8"/>
        <color indexed="8"/>
        <rFont val="Arial"/>
        <family val="2"/>
      </rPr>
      <t>(1)</t>
    </r>
  </si>
  <si>
    <t>(1) El importe negativo de inversión real en la Comunidad Foral de Navarra es debido a una reversión de expropiaciones que superan a la inversión realizada en el proyecto "Canal de Navarra Fase I", según la información facilitada por la propia entidad.</t>
  </si>
  <si>
    <r>
      <t>SOCIEDAD MERCANTIL ESTATAL DE INFRAESTRUCTURAS AGRARIAS, S.A.</t>
    </r>
    <r>
      <rPr>
        <vertAlign val="superscript"/>
        <sz val="8"/>
        <color indexed="8"/>
        <rFont val="Arial"/>
        <family val="2"/>
      </rPr>
      <t>(1)</t>
    </r>
  </si>
  <si>
    <t>(1) El importe negativo de inversión real en Extremadura es debido a la desactivación de una parte de la obra en el proyecto "C.R. Guadiana Caudillo" como consecuencia de un laudo arbitral, y de la desactivación de costes activados en ejercicios anteriores, por no corresponder su imputación a dicha obra, en el proyecto "C.R. Canal de Orellana 2ª fase", según la información facilitada por la propia entidad.</t>
  </si>
  <si>
    <t>AXIS PARTICIPACIONES EMPRESARIALES SGEIC, S.A., S.M.E.</t>
  </si>
  <si>
    <t>CENTRO NACIONAL DE INVESTIGACIONES CARDIOVASCULARES CARLOS III (F.S.P.)</t>
  </si>
  <si>
    <t>CENTRO PARA EL DESARROLLO TECNOLÓGICO INDUSTRIAL, E.P.E.</t>
  </si>
  <si>
    <t>COMPAÑÍA ESPAÑOLA DE FINANCIACIÓN DEL DESARROLLO COFIDES, S.A., S.M.E.</t>
  </si>
  <si>
    <t>COMPAÑÍA ESPAÑOLA DE REAFIANZAMIENTO, S.M.E., S.A.</t>
  </si>
  <si>
    <t>EMPRESA NACIONAL DE INNOVACIÓN, S.M.E.,S.A.</t>
  </si>
  <si>
    <t>ENAJENACIÓN DE MATERIALES FERROVIARIOS, S.A., S.M.E., M.P.</t>
  </si>
  <si>
    <t>ENTIDAD PÚBLICA EMPRESARIAL RED.ES, M.P.</t>
  </si>
  <si>
    <t>F.S.P. CENTRO NACIONAL DE INVESTIGACIONES ONCOLÓGICAS CARLOS III, M.P.</t>
  </si>
  <si>
    <t>FABRICA NACIONAL DE MONEDA Y TIMBRE-REAL CASA DE LA MONEDA</t>
  </si>
  <si>
    <t>FONDO DE REESTRUCTURACIÓN ORDENADA BANCARIA</t>
  </si>
  <si>
    <t>FUNDACIÓN COLECCIÓN THYSSEN BORNEMISZA</t>
  </si>
  <si>
    <t>FUNDACIÓN DEL SECTOR PÚBLICO CENTRO DE INVESTIGACIÓN DE ENFERMEDADES NEUROLÓGICAS (F.S.P.)</t>
  </si>
  <si>
    <t>FUNDACIÓN DEL SERVICIO INTERCONFEDERAL DE MEDIACIÓN Y ARBITRAJE, F.S.P.</t>
  </si>
  <si>
    <t>FUNDACIÓN DEL TEATRO REAL, F.S.P.</t>
  </si>
  <si>
    <t>FUNDACIÓN ENAIRE, F.S.P.</t>
  </si>
  <si>
    <t>FUNDACIÓN ESPAÑOLA PARA LA COOPERACIÓN INTERNACIONAL, SALUD Y POLÍTICA SOCIAL, F.S.P.</t>
  </si>
  <si>
    <t>FUNDACIÓN ESTATAL PARA LA FORMACIÓN EN EL EMPLEO, F.S.P.</t>
  </si>
  <si>
    <t>FUNDACIÓN GENERAL DE LA UNIVERSIDAD NACIONAL DE EDUCACIÓN A DISTANCIA</t>
  </si>
  <si>
    <t>FUNDACIÓN INTERNACIONAL Y PARA IBEROAMÉRICA DE ADMINISTRACIÓN Y POLÍTICAS PÚBLICAS</t>
  </si>
  <si>
    <t>FUNDACIÓN LÁZARO GALDIANO, F.S.P.</t>
  </si>
  <si>
    <t>FUNDACIÓN PARA LA PREVENCIÓN DE RIESGOS LABORALES, F.S.P.</t>
  </si>
  <si>
    <t>FUNDACIÓN PLURALISMO Y CONVIVENCIA</t>
  </si>
  <si>
    <t>FUNDACIÓN RESIDENCIA DE ESTUDIANTES</t>
  </si>
  <si>
    <t>FUNDACIÓN SEPI, F.S.P.</t>
  </si>
  <si>
    <t>GRUPO ENTIDAD PÚBLICA EMPRESARIAL DE SUELO</t>
  </si>
  <si>
    <t>INGENIERÍA DE SISTEMAS PARA LA DEFENSA DE ESPAÑA, S.A., S.M.E., M.P.</t>
  </si>
  <si>
    <t>INGENIERÍA Y ECONOMÍA DEL TRANSPORTE, S.M.E., M.P., S.A.</t>
  </si>
  <si>
    <t>INSTITUTO DE CRÉDITO OFICIAL</t>
  </si>
  <si>
    <t>MUSEO NACIONAL DEL PRADO DIFUSIÓN, S.A.</t>
  </si>
  <si>
    <t>ONERATE CONSULTING, S.L.</t>
  </si>
  <si>
    <t>PUERTO SECO DE MADRID, S.A., S.M.E.</t>
  </si>
  <si>
    <t>SOCIEDAD ESPAÑOLA DE ESTUDIOS PARA LA COMUNICACIÓN FIJA A TRAVÉS DEL ESTRECHO DE GIBRALTAR, S.M.E., S.A.</t>
  </si>
  <si>
    <t>SOCIEDAD ESTATAL LOTERÍAS Y APUESTAS DEL ESTADO, S.M.E., S.A.</t>
  </si>
  <si>
    <t>SOCIEDAD MERCANTIL ESTATAL DE ACCIÓN CULTURAL, S.A.</t>
  </si>
  <si>
    <t>SOCIEDAD MERCANTIL ESTATAL DE GESTIÓN INMOBILIARIA DE PATRIMONIO, M.P., S.A.</t>
  </si>
  <si>
    <t>SOCIEDAD MERCANTIL ESTATAL PARA LA GESTIÓN DE LA INNOVACIÓN Y LAS TECNOLOGÍAS TURÍSTICAS, S.A., M.P.</t>
  </si>
  <si>
    <t>FUNDACIÓN CIUDAD DE LA ENERGÍA-CIUDEN</t>
  </si>
  <si>
    <t>REDALSA, S.A.</t>
  </si>
  <si>
    <t>SOCIEDAD MERCANTIL ESTATAL INSTITUTO NACIONAL DE CIBERSEGURIDAD DE ESPAÑA, S.A., M.P.</t>
  </si>
  <si>
    <t>E.P.E. INSTITUTO PARA LA DIVERSIFICACIÓN Y AHORRO DE LA ENERGÍA (IDAE), M.P.</t>
  </si>
  <si>
    <t>ICEX ESPAÑA EXPORTACIÓN E INVERSIONES, E.P.E, M.P.</t>
  </si>
  <si>
    <t xml:space="preserve">Comunidad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</si>
</sst>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2" fillId="0" borderId="1" xfId="0" applyFont="1" applyFill="1" applyBorder="1"/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Continuous" wrapText="1"/>
    </xf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/>
    <xf numFmtId="4" fontId="0" fillId="0" borderId="4" xfId="0" applyNumberFormat="1" applyBorder="1"/>
    <xf numFmtId="4" fontId="0" fillId="0" borderId="5" xfId="0" applyNumberFormat="1" applyBorder="1"/>
    <xf numFmtId="164" fontId="0" fillId="0" borderId="5" xfId="0" applyNumberFormat="1" applyBorder="1"/>
    <xf numFmtId="0" fontId="3" fillId="0" borderId="0" xfId="0" applyFont="1"/>
    <xf numFmtId="0" fontId="0" fillId="0" borderId="0" xfId="0" applyAlignment="1"/>
    <xf numFmtId="0" fontId="5" fillId="2" borderId="6" xfId="0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left" wrapText="1"/>
    </xf>
    <xf numFmtId="4" fontId="6" fillId="0" borderId="4" xfId="0" applyNumberFormat="1" applyFont="1" applyBorder="1" applyAlignment="1">
      <alignment horizontal="right" wrapText="1"/>
    </xf>
    <xf numFmtId="164" fontId="3" fillId="0" borderId="5" xfId="0" applyNumberFormat="1" applyFont="1" applyBorder="1"/>
    <xf numFmtId="0" fontId="5" fillId="2" borderId="3" xfId="0" applyFont="1" applyFill="1" applyBorder="1" applyAlignment="1"/>
    <xf numFmtId="4" fontId="5" fillId="2" borderId="2" xfId="0" applyNumberFormat="1" applyFont="1" applyFill="1" applyBorder="1" applyAlignment="1">
      <alignment horizontal="right" wrapText="1"/>
    </xf>
    <xf numFmtId="164" fontId="5" fillId="2" borderId="3" xfId="0" applyNumberFormat="1" applyFont="1" applyFill="1" applyBorder="1"/>
    <xf numFmtId="0" fontId="2" fillId="0" borderId="0" xfId="0" applyFont="1" applyAlignment="1">
      <alignment horizontal="right"/>
    </xf>
    <xf numFmtId="4" fontId="0" fillId="0" borderId="0" xfId="0" applyNumberFormat="1"/>
    <xf numFmtId="164" fontId="3" fillId="0" borderId="0" xfId="0" applyNumberFormat="1" applyFont="1"/>
    <xf numFmtId="49" fontId="0" fillId="0" borderId="1" xfId="0" applyNumberFormat="1" applyBorder="1"/>
    <xf numFmtId="49" fontId="5" fillId="0" borderId="0" xfId="0" applyNumberFormat="1" applyFont="1" applyAlignment="1">
      <alignment horizontal="centerContinuous" wrapText="1"/>
    </xf>
    <xf numFmtId="49" fontId="0" fillId="0" borderId="0" xfId="0" applyNumberFormat="1"/>
    <xf numFmtId="49" fontId="5" fillId="2" borderId="2" xfId="0" applyNumberFormat="1" applyFont="1" applyFill="1" applyBorder="1" applyAlignment="1">
      <alignment horizontal="centerContinuous" vertical="center"/>
    </xf>
    <xf numFmtId="49" fontId="6" fillId="0" borderId="7" xfId="0" applyNumberFormat="1" applyFont="1" applyBorder="1" applyAlignment="1">
      <alignment horizontal="center" wrapText="1"/>
    </xf>
    <xf numFmtId="49" fontId="5" fillId="2" borderId="6" xfId="0" applyNumberFormat="1" applyFont="1" applyFill="1" applyBorder="1" applyAlignment="1"/>
    <xf numFmtId="49" fontId="6" fillId="0" borderId="0" xfId="0" quotePrefix="1" applyNumberFormat="1" applyFont="1" applyFill="1" applyBorder="1" applyAlignment="1"/>
    <xf numFmtId="49" fontId="2" fillId="0" borderId="0" xfId="0" applyNumberFormat="1" applyFont="1"/>
    <xf numFmtId="49" fontId="7" fillId="0" borderId="7" xfId="0" applyNumberFormat="1" applyFont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4" fontId="3" fillId="0" borderId="0" xfId="0" applyNumberFormat="1" applyFont="1"/>
    <xf numFmtId="0" fontId="0" fillId="0" borderId="1" xfId="0" applyBorder="1"/>
    <xf numFmtId="4" fontId="1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Continuous" vertical="center"/>
    </xf>
    <xf numFmtId="4" fontId="8" fillId="0" borderId="8" xfId="0" applyNumberFormat="1" applyFont="1" applyBorder="1"/>
    <xf numFmtId="164" fontId="8" fillId="0" borderId="8" xfId="0" applyNumberFormat="1" applyFont="1" applyBorder="1" applyAlignment="1">
      <alignment horizontal="right"/>
    </xf>
    <xf numFmtId="0" fontId="1" fillId="0" borderId="0" xfId="0" applyFont="1"/>
    <xf numFmtId="0" fontId="8" fillId="0" borderId="4" xfId="0" applyFont="1" applyBorder="1" applyAlignment="1">
      <alignment horizontal="left"/>
    </xf>
    <xf numFmtId="4" fontId="8" fillId="0" borderId="4" xfId="0" applyNumberFormat="1" applyFont="1" applyBorder="1"/>
    <xf numFmtId="164" fontId="8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0" fontId="8" fillId="0" borderId="9" xfId="0" applyFont="1" applyBorder="1" applyAlignment="1">
      <alignment horizontal="left"/>
    </xf>
    <xf numFmtId="4" fontId="8" fillId="0" borderId="9" xfId="0" applyNumberFormat="1" applyFont="1" applyBorder="1"/>
    <xf numFmtId="0" fontId="5" fillId="2" borderId="10" xfId="0" applyFont="1" applyFill="1" applyBorder="1"/>
    <xf numFmtId="4" fontId="5" fillId="2" borderId="9" xfId="0" applyNumberFormat="1" applyFont="1" applyFill="1" applyBorder="1"/>
    <xf numFmtId="164" fontId="5" fillId="2" borderId="2" xfId="0" applyNumberFormat="1" applyFont="1" applyFill="1" applyBorder="1" applyAlignment="1">
      <alignment horizontal="right"/>
    </xf>
    <xf numFmtId="0" fontId="7" fillId="0" borderId="0" xfId="0" quotePrefix="1" applyFont="1" applyFill="1" applyBorder="1" applyAlignment="1"/>
    <xf numFmtId="0" fontId="2" fillId="0" borderId="0" xfId="0" applyFont="1" applyAlignment="1"/>
    <xf numFmtId="164" fontId="0" fillId="0" borderId="0" xfId="0" applyNumberFormat="1"/>
    <xf numFmtId="4" fontId="0" fillId="0" borderId="0" xfId="0" quotePrefix="1" applyNumberFormat="1"/>
    <xf numFmtId="0" fontId="5" fillId="2" borderId="3" xfId="0" applyFont="1" applyFill="1" applyBorder="1" applyAlignment="1">
      <alignment horizontal="centerContinuous" vertical="center" wrapText="1"/>
    </xf>
    <xf numFmtId="0" fontId="9" fillId="0" borderId="7" xfId="0" applyFont="1" applyBorder="1" applyAlignment="1">
      <alignment horizontal="left"/>
    </xf>
    <xf numFmtId="0" fontId="9" fillId="0" borderId="0" xfId="0" applyFont="1" applyBorder="1"/>
    <xf numFmtId="0" fontId="9" fillId="0" borderId="5" xfId="0" applyFont="1" applyBorder="1"/>
    <xf numFmtId="4" fontId="9" fillId="0" borderId="4" xfId="0" applyNumberFormat="1" applyFont="1" applyBorder="1"/>
    <xf numFmtId="4" fontId="9" fillId="0" borderId="0" xfId="0" applyNumberFormat="1" applyFont="1"/>
    <xf numFmtId="164" fontId="9" fillId="0" borderId="8" xfId="0" applyNumberFormat="1" applyFont="1" applyBorder="1"/>
    <xf numFmtId="164" fontId="10" fillId="0" borderId="0" xfId="0" applyNumberFormat="1" applyFont="1"/>
    <xf numFmtId="0" fontId="10" fillId="0" borderId="0" xfId="0" applyFont="1"/>
    <xf numFmtId="0" fontId="1" fillId="0" borderId="7" xfId="0" applyFont="1" applyBorder="1"/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4" xfId="0" applyNumberFormat="1" applyFont="1" applyBorder="1"/>
    <xf numFmtId="4" fontId="1" fillId="0" borderId="0" xfId="0" applyNumberFormat="1" applyFont="1"/>
    <xf numFmtId="164" fontId="11" fillId="0" borderId="4" xfId="0" applyNumberFormat="1" applyFont="1" applyBorder="1"/>
    <xf numFmtId="164" fontId="9" fillId="0" borderId="4" xfId="0" applyNumberFormat="1" applyFont="1" applyBorder="1"/>
    <xf numFmtId="0" fontId="10" fillId="0" borderId="7" xfId="0" applyFont="1" applyBorder="1"/>
    <xf numFmtId="0" fontId="10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4" fontId="10" fillId="0" borderId="4" xfId="0" applyNumberFormat="1" applyFont="1" applyBorder="1"/>
    <xf numFmtId="4" fontId="10" fillId="0" borderId="0" xfId="0" applyNumberFormat="1" applyFont="1"/>
    <xf numFmtId="0" fontId="6" fillId="0" borderId="0" xfId="0" quotePrefix="1" applyFont="1" applyFill="1" applyBorder="1" applyAlignment="1"/>
    <xf numFmtId="164" fontId="2" fillId="0" borderId="0" xfId="0" applyNumberFormat="1" applyFont="1"/>
    <xf numFmtId="164" fontId="9" fillId="0" borderId="8" xfId="0" applyNumberFormat="1" applyFont="1" applyBorder="1" applyAlignment="1">
      <alignment horizontal="right"/>
    </xf>
    <xf numFmtId="164" fontId="11" fillId="0" borderId="4" xfId="0" applyNumberFormat="1" applyFont="1" applyBorder="1" applyAlignment="1">
      <alignment horizontal="right"/>
    </xf>
    <xf numFmtId="164" fontId="1" fillId="0" borderId="0" xfId="0" applyNumberFormat="1" applyFont="1"/>
    <xf numFmtId="164" fontId="9" fillId="0" borderId="4" xfId="0" applyNumberFormat="1" applyFont="1" applyBorder="1" applyAlignment="1">
      <alignment horizontal="right"/>
    </xf>
    <xf numFmtId="0" fontId="11" fillId="0" borderId="0" xfId="0" applyFont="1" applyBorder="1"/>
    <xf numFmtId="0" fontId="11" fillId="0" borderId="5" xfId="0" applyFont="1" applyBorder="1"/>
    <xf numFmtId="4" fontId="11" fillId="0" borderId="0" xfId="0" applyNumberFormat="1" applyFont="1"/>
    <xf numFmtId="0" fontId="11" fillId="0" borderId="7" xfId="0" applyFont="1" applyBorder="1" applyAlignment="1">
      <alignment horizontal="left"/>
    </xf>
    <xf numFmtId="4" fontId="11" fillId="0" borderId="4" xfId="0" applyNumberFormat="1" applyFont="1" applyBorder="1"/>
    <xf numFmtId="164" fontId="10" fillId="0" borderId="0" xfId="0" applyNumberFormat="1" applyFont="1" applyBorder="1"/>
    <xf numFmtId="0" fontId="10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/>
    <xf numFmtId="4" fontId="10" fillId="0" borderId="0" xfId="0" applyNumberFormat="1" applyFont="1" applyBorder="1"/>
    <xf numFmtId="164" fontId="0" fillId="0" borderId="0" xfId="0" applyNumberFormat="1" applyAlignment="1">
      <alignment horizontal="right"/>
    </xf>
    <xf numFmtId="4" fontId="9" fillId="0" borderId="8" xfId="0" applyNumberFormat="1" applyFont="1" applyBorder="1"/>
    <xf numFmtId="164" fontId="5" fillId="2" borderId="2" xfId="0" applyNumberFormat="1" applyFont="1" applyFill="1" applyBorder="1" applyAlignment="1">
      <alignment horizontal="right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wrapText="1"/>
    </xf>
    <xf numFmtId="164" fontId="4" fillId="0" borderId="1" xfId="1" applyNumberFormat="1" applyFont="1" applyBorder="1" applyAlignment="1">
      <alignment horizontal="right"/>
    </xf>
    <xf numFmtId="49" fontId="5" fillId="0" borderId="0" xfId="0" applyNumberFormat="1" applyFont="1" applyFill="1" applyAlignment="1">
      <alignment horizontal="centerContinuous" wrapText="1"/>
    </xf>
    <xf numFmtId="0" fontId="5" fillId="0" borderId="0" xfId="0" applyFont="1" applyFill="1" applyAlignment="1">
      <alignment horizontal="centerContinuous" wrapText="1"/>
    </xf>
    <xf numFmtId="164" fontId="5" fillId="0" borderId="0" xfId="1" applyNumberFormat="1" applyFont="1" applyFill="1" applyAlignment="1">
      <alignment horizontal="centerContinuous" wrapText="1"/>
    </xf>
    <xf numFmtId="164" fontId="0" fillId="0" borderId="0" xfId="1" applyNumberFormat="1" applyFont="1" applyAlignment="1">
      <alignment horizontal="right"/>
    </xf>
    <xf numFmtId="164" fontId="5" fillId="2" borderId="3" xfId="1" applyNumberFormat="1" applyFont="1" applyFill="1" applyBorder="1" applyAlignment="1">
      <alignment horizontal="center" vertical="center" wrapText="1"/>
    </xf>
    <xf numFmtId="164" fontId="0" fillId="0" borderId="5" xfId="1" applyNumberFormat="1" applyFont="1" applyBorder="1"/>
    <xf numFmtId="164" fontId="5" fillId="2" borderId="3" xfId="1" applyNumberFormat="1" applyFont="1" applyFill="1" applyBorder="1"/>
    <xf numFmtId="164" fontId="0" fillId="0" borderId="0" xfId="1" applyNumberFormat="1" applyFont="1" applyAlignment="1"/>
    <xf numFmtId="164" fontId="0" fillId="0" borderId="0" xfId="1" applyNumberFormat="1" applyFont="1"/>
    <xf numFmtId="49" fontId="6" fillId="0" borderId="7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horizontal="right" wrapText="1"/>
    </xf>
    <xf numFmtId="164" fontId="1" fillId="0" borderId="5" xfId="0" applyNumberFormat="1" applyFont="1" applyBorder="1"/>
    <xf numFmtId="49" fontId="1" fillId="0" borderId="0" xfId="0" applyNumberFormat="1" applyFont="1"/>
    <xf numFmtId="49" fontId="6" fillId="0" borderId="7" xfId="0" applyNumberFormat="1" applyFont="1" applyBorder="1" applyAlignment="1">
      <alignment horizontal="left" wrapText="1"/>
    </xf>
    <xf numFmtId="164" fontId="1" fillId="0" borderId="5" xfId="0" applyNumberFormat="1" applyFont="1" applyBorder="1" applyAlignment="1">
      <alignment wrapText="1"/>
    </xf>
    <xf numFmtId="49" fontId="6" fillId="0" borderId="7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49" fontId="1" fillId="0" borderId="0" xfId="0" applyNumberFormat="1" applyFont="1" applyFill="1" applyAlignment="1">
      <alignment horizontal="left" wrapText="1"/>
    </xf>
  </cellXfs>
  <cellStyles count="2">
    <cellStyle name="Normal" xfId="0" builtinId="0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95" Type="http://schemas.openxmlformats.org/officeDocument/2006/relationships/customXml" Target="../customXml/item3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9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103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024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127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229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331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434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536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639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741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843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946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5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48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151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253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355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458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307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410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512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615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717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819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922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Zeros="0" tabSelected="1" workbookViewId="0">
      <selection activeCell="A8" sqref="A8"/>
    </sheetView>
  </sheetViews>
  <sheetFormatPr baseColWidth="10" defaultRowHeight="13.2" x14ac:dyDescent="0.25"/>
  <cols>
    <col min="1" max="1" width="54.33203125" style="26" customWidth="1"/>
    <col min="2" max="3" width="16.6640625" customWidth="1"/>
    <col min="4" max="4" width="8.33203125" customWidth="1"/>
    <col min="6" max="6" width="15.33203125" bestFit="1" customWidth="1"/>
    <col min="7" max="7" width="15.88671875" customWidth="1"/>
  </cols>
  <sheetData>
    <row r="1" spans="1:11" ht="39" customHeight="1" x14ac:dyDescent="0.25">
      <c r="A1" s="24"/>
      <c r="B1" s="1"/>
      <c r="C1" s="2"/>
      <c r="D1" s="3" t="s">
        <v>29</v>
      </c>
    </row>
    <row r="3" spans="1:11" ht="26.4" x14ac:dyDescent="0.25">
      <c r="A3" s="25" t="s">
        <v>95</v>
      </c>
      <c r="B3" s="4"/>
      <c r="C3" s="4"/>
      <c r="D3" s="4"/>
    </row>
    <row r="4" spans="1:11" x14ac:dyDescent="0.25">
      <c r="A4" s="25"/>
      <c r="B4" s="4"/>
      <c r="C4" s="4"/>
      <c r="D4" s="4"/>
    </row>
    <row r="5" spans="1:11" x14ac:dyDescent="0.25">
      <c r="A5" s="25" t="s">
        <v>96</v>
      </c>
      <c r="B5" s="4"/>
      <c r="C5" s="4"/>
      <c r="D5" s="4"/>
    </row>
    <row r="7" spans="1:11" x14ac:dyDescent="0.25">
      <c r="D7" s="5" t="s">
        <v>0</v>
      </c>
    </row>
    <row r="8" spans="1:11" s="8" customFormat="1" ht="36" customHeight="1" x14ac:dyDescent="0.25">
      <c r="A8" s="27" t="s">
        <v>426</v>
      </c>
      <c r="B8" s="6" t="s">
        <v>2</v>
      </c>
      <c r="C8" s="6" t="s">
        <v>3</v>
      </c>
      <c r="D8" s="7" t="s">
        <v>4</v>
      </c>
    </row>
    <row r="9" spans="1:11" s="12" customFormat="1" ht="15" customHeight="1" x14ac:dyDescent="0.25">
      <c r="A9" s="32" t="s">
        <v>68</v>
      </c>
      <c r="B9" s="9">
        <v>14100210</v>
      </c>
      <c r="C9" s="10">
        <v>2522944.3200000003</v>
      </c>
      <c r="D9" s="11">
        <v>0.17892955636830943</v>
      </c>
      <c r="E9" s="23"/>
      <c r="F9" s="34"/>
      <c r="G9" s="34"/>
      <c r="H9" s="34"/>
      <c r="J9" s="34"/>
      <c r="K9" s="34"/>
    </row>
    <row r="10" spans="1:11" s="12" customFormat="1" ht="15" customHeight="1" x14ac:dyDescent="0.25">
      <c r="A10" s="32" t="s">
        <v>69</v>
      </c>
      <c r="B10" s="9">
        <v>186238440</v>
      </c>
      <c r="C10" s="10">
        <v>37475451.410000004</v>
      </c>
      <c r="D10" s="11">
        <v>0.20122296669795992</v>
      </c>
      <c r="E10" s="23"/>
      <c r="F10" s="34"/>
      <c r="G10" s="34"/>
      <c r="H10" s="34"/>
      <c r="K10" s="34"/>
    </row>
    <row r="11" spans="1:11" s="12" customFormat="1" ht="15" customHeight="1" x14ac:dyDescent="0.25">
      <c r="A11" s="32" t="s">
        <v>70</v>
      </c>
      <c r="B11" s="9">
        <v>210153860</v>
      </c>
      <c r="C11" s="10">
        <v>418614159.71999997</v>
      </c>
      <c r="D11" s="11">
        <v>1.9919413315558419</v>
      </c>
      <c r="E11" s="23"/>
      <c r="F11" s="34"/>
      <c r="G11" s="34"/>
      <c r="H11" s="34"/>
      <c r="K11" s="34"/>
    </row>
    <row r="12" spans="1:11" s="12" customFormat="1" ht="15" customHeight="1" x14ac:dyDescent="0.25">
      <c r="A12" s="32" t="s">
        <v>71</v>
      </c>
      <c r="B12" s="9">
        <v>592743620</v>
      </c>
      <c r="C12" s="10">
        <v>66893246.420000002</v>
      </c>
      <c r="D12" s="11">
        <v>0.11285359160845966</v>
      </c>
      <c r="E12" s="23"/>
      <c r="F12" s="34"/>
      <c r="G12" s="34"/>
      <c r="H12" s="34"/>
      <c r="K12" s="34"/>
    </row>
    <row r="13" spans="1:11" s="12" customFormat="1" ht="15" customHeight="1" x14ac:dyDescent="0.25">
      <c r="A13" s="32" t="s">
        <v>72</v>
      </c>
      <c r="B13" s="9">
        <v>57444000</v>
      </c>
      <c r="C13" s="10">
        <v>9739350.8299999982</v>
      </c>
      <c r="D13" s="11">
        <v>0.16954513665482901</v>
      </c>
      <c r="E13" s="23"/>
      <c r="F13" s="34"/>
      <c r="G13" s="34"/>
      <c r="H13" s="34"/>
      <c r="K13" s="34"/>
    </row>
    <row r="14" spans="1:11" s="12" customFormat="1" ht="15" customHeight="1" x14ac:dyDescent="0.25">
      <c r="A14" s="32" t="s">
        <v>73</v>
      </c>
      <c r="B14" s="9">
        <v>121379810</v>
      </c>
      <c r="C14" s="10">
        <v>12894592.390000001</v>
      </c>
      <c r="D14" s="11">
        <v>0.10623342045106184</v>
      </c>
      <c r="E14" s="23"/>
      <c r="F14" s="34"/>
      <c r="G14" s="34"/>
      <c r="H14" s="34"/>
      <c r="K14" s="34"/>
    </row>
    <row r="15" spans="1:11" s="12" customFormat="1" ht="15" customHeight="1" x14ac:dyDescent="0.25">
      <c r="A15" s="32" t="s">
        <v>74</v>
      </c>
      <c r="B15" s="9">
        <v>48430910</v>
      </c>
      <c r="C15" s="10">
        <v>8364030.1600000011</v>
      </c>
      <c r="D15" s="11">
        <v>0.17270024783758969</v>
      </c>
      <c r="E15" s="23"/>
      <c r="F15" s="34"/>
      <c r="G15" s="34"/>
      <c r="H15" s="34"/>
      <c r="K15" s="34"/>
    </row>
    <row r="16" spans="1:11" s="12" customFormat="1" ht="15" customHeight="1" x14ac:dyDescent="0.25">
      <c r="A16" s="32" t="s">
        <v>75</v>
      </c>
      <c r="B16" s="9">
        <v>69163760</v>
      </c>
      <c r="C16" s="10">
        <v>32083658.68</v>
      </c>
      <c r="D16" s="11">
        <v>0.46387961961582191</v>
      </c>
      <c r="E16" s="23"/>
      <c r="F16" s="34"/>
      <c r="G16" s="34"/>
      <c r="H16" s="34"/>
      <c r="K16" s="34"/>
    </row>
    <row r="17" spans="1:12" s="12" customFormat="1" ht="15" customHeight="1" x14ac:dyDescent="0.25">
      <c r="A17" s="32" t="s">
        <v>76</v>
      </c>
      <c r="B17" s="9">
        <v>119693790</v>
      </c>
      <c r="C17" s="10">
        <v>54738598.869999997</v>
      </c>
      <c r="D17" s="11">
        <v>0.45732196189961066</v>
      </c>
      <c r="E17" s="23"/>
      <c r="F17" s="34"/>
      <c r="G17" s="34"/>
      <c r="H17" s="34"/>
      <c r="K17" s="34"/>
    </row>
    <row r="18" spans="1:12" s="12" customFormat="1" ht="15" customHeight="1" x14ac:dyDescent="0.25">
      <c r="A18" s="32" t="s">
        <v>77</v>
      </c>
      <c r="B18" s="9">
        <v>254173990</v>
      </c>
      <c r="C18" s="10">
        <v>79209046.590000004</v>
      </c>
      <c r="D18" s="11">
        <v>0.31163317139570418</v>
      </c>
      <c r="E18" s="23"/>
      <c r="F18" s="34"/>
      <c r="G18" s="34"/>
      <c r="H18" s="34"/>
      <c r="K18" s="34"/>
    </row>
    <row r="19" spans="1:12" s="12" customFormat="1" ht="15" customHeight="1" x14ac:dyDescent="0.25">
      <c r="A19" s="32" t="s">
        <v>78</v>
      </c>
      <c r="B19" s="9">
        <v>232691070</v>
      </c>
      <c r="C19" s="10">
        <v>92531940.710000008</v>
      </c>
      <c r="D19" s="11">
        <v>0.39766004217523265</v>
      </c>
      <c r="E19" s="23"/>
      <c r="F19" s="34"/>
      <c r="G19" s="34"/>
      <c r="H19" s="34"/>
      <c r="K19" s="34"/>
    </row>
    <row r="20" spans="1:12" s="12" customFormat="1" ht="15" customHeight="1" x14ac:dyDescent="0.25">
      <c r="A20" s="32" t="s">
        <v>79</v>
      </c>
      <c r="B20" s="9">
        <v>7777180</v>
      </c>
      <c r="C20" s="10">
        <v>1920270.16</v>
      </c>
      <c r="D20" s="11">
        <v>0.24691085457710893</v>
      </c>
      <c r="E20" s="23"/>
      <c r="F20" s="34"/>
      <c r="G20" s="34"/>
      <c r="H20" s="34"/>
      <c r="K20" s="34"/>
    </row>
    <row r="21" spans="1:12" s="12" customFormat="1" ht="15" customHeight="1" x14ac:dyDescent="0.25">
      <c r="A21" s="32" t="s">
        <v>80</v>
      </c>
      <c r="B21" s="9">
        <v>1209000</v>
      </c>
      <c r="C21" s="10">
        <v>486738.25</v>
      </c>
      <c r="D21" s="11">
        <v>0.40259574028122413</v>
      </c>
      <c r="E21" s="23"/>
      <c r="F21" s="34"/>
      <c r="G21" s="34"/>
      <c r="H21" s="34"/>
      <c r="K21" s="34"/>
    </row>
    <row r="22" spans="1:12" s="12" customFormat="1" ht="15" customHeight="1" x14ac:dyDescent="0.25">
      <c r="A22" s="32" t="s">
        <v>81</v>
      </c>
      <c r="B22" s="9">
        <v>75108120</v>
      </c>
      <c r="C22" s="10">
        <v>15952030.550000001</v>
      </c>
      <c r="D22" s="11">
        <v>0.21238756275619733</v>
      </c>
      <c r="E22" s="23"/>
      <c r="F22" s="34"/>
      <c r="G22" s="34"/>
      <c r="H22" s="34"/>
      <c r="K22" s="34"/>
    </row>
    <row r="23" spans="1:12" s="12" customFormat="1" ht="15" customHeight="1" x14ac:dyDescent="0.25">
      <c r="A23" s="32" t="s">
        <v>82</v>
      </c>
      <c r="B23" s="9">
        <v>39838330</v>
      </c>
      <c r="C23" s="10">
        <v>7726254.6699999999</v>
      </c>
      <c r="D23" s="11">
        <v>0.19394022465299124</v>
      </c>
      <c r="E23" s="23"/>
      <c r="F23" s="34"/>
      <c r="G23" s="34"/>
      <c r="H23" s="34"/>
      <c r="K23" s="34"/>
    </row>
    <row r="24" spans="1:12" s="12" customFormat="1" ht="15" customHeight="1" x14ac:dyDescent="0.25">
      <c r="A24" s="32" t="s">
        <v>83</v>
      </c>
      <c r="B24" s="9">
        <v>199676130</v>
      </c>
      <c r="C24" s="10">
        <v>67891651.710000008</v>
      </c>
      <c r="D24" s="11">
        <v>0.34000885188429886</v>
      </c>
      <c r="E24" s="23"/>
      <c r="F24" s="34"/>
      <c r="G24" s="34"/>
      <c r="H24" s="34"/>
      <c r="K24" s="34"/>
    </row>
    <row r="25" spans="1:12" s="12" customFormat="1" ht="15" customHeight="1" x14ac:dyDescent="0.25">
      <c r="A25" s="32" t="s">
        <v>84</v>
      </c>
      <c r="B25" s="9">
        <v>333727140</v>
      </c>
      <c r="C25" s="10">
        <v>111569625.31999998</v>
      </c>
      <c r="D25" s="11">
        <v>0.33431391081947959</v>
      </c>
      <c r="E25" s="23"/>
      <c r="F25" s="34"/>
      <c r="G25" s="34"/>
      <c r="H25" s="34"/>
      <c r="K25" s="34"/>
    </row>
    <row r="26" spans="1:12" s="12" customFormat="1" ht="15" customHeight="1" x14ac:dyDescent="0.25">
      <c r="A26" s="32" t="s">
        <v>85</v>
      </c>
      <c r="B26" s="9">
        <v>15976760</v>
      </c>
      <c r="C26" s="10">
        <v>1198486.17</v>
      </c>
      <c r="D26" s="11">
        <v>7.5014343959601312E-2</v>
      </c>
      <c r="E26" s="23"/>
      <c r="F26" s="34"/>
      <c r="G26" s="34"/>
      <c r="H26" s="34"/>
      <c r="K26" s="34"/>
    </row>
    <row r="27" spans="1:12" s="12" customFormat="1" ht="15" customHeight="1" x14ac:dyDescent="0.25">
      <c r="A27" s="32" t="s">
        <v>86</v>
      </c>
      <c r="B27" s="9">
        <v>10575450</v>
      </c>
      <c r="C27" s="10">
        <v>669586.46</v>
      </c>
      <c r="D27" s="11">
        <v>6.3315174295183657E-2</v>
      </c>
      <c r="E27" s="23"/>
      <c r="F27" s="34"/>
      <c r="G27" s="34"/>
      <c r="H27" s="34"/>
      <c r="K27" s="34"/>
    </row>
    <row r="28" spans="1:12" s="12" customFormat="1" ht="15" customHeight="1" x14ac:dyDescent="0.25">
      <c r="A28" s="32" t="s">
        <v>87</v>
      </c>
      <c r="B28" s="9">
        <v>316178570</v>
      </c>
      <c r="C28" s="10">
        <v>0</v>
      </c>
      <c r="D28" s="11">
        <v>0</v>
      </c>
      <c r="E28" s="23"/>
      <c r="F28" s="34"/>
      <c r="G28" s="34"/>
      <c r="H28" s="34"/>
      <c r="K28" s="34"/>
    </row>
    <row r="29" spans="1:12" s="12" customFormat="1" ht="15" customHeight="1" x14ac:dyDescent="0.25">
      <c r="A29" s="32" t="s">
        <v>88</v>
      </c>
      <c r="B29" s="9">
        <v>0</v>
      </c>
      <c r="C29" s="10">
        <v>30957576.129999992</v>
      </c>
      <c r="D29" s="11">
        <v>0</v>
      </c>
      <c r="E29" s="23"/>
      <c r="F29" s="34"/>
      <c r="G29" s="34"/>
      <c r="H29" s="34"/>
      <c r="K29" s="34"/>
    </row>
    <row r="30" spans="1:12" s="12" customFormat="1" ht="15" customHeight="1" x14ac:dyDescent="0.25">
      <c r="A30" s="32" t="s">
        <v>89</v>
      </c>
      <c r="B30" s="9">
        <v>21855030</v>
      </c>
      <c r="C30" s="10">
        <v>15390825.450000001</v>
      </c>
      <c r="D30" s="11">
        <v>0.70422348768224075</v>
      </c>
      <c r="E30" s="23"/>
      <c r="F30" s="34"/>
      <c r="G30" s="34"/>
      <c r="H30" s="34"/>
      <c r="K30" s="34"/>
    </row>
    <row r="31" spans="1:12" s="12" customFormat="1" ht="15" customHeight="1" x14ac:dyDescent="0.25">
      <c r="A31" s="32" t="s">
        <v>90</v>
      </c>
      <c r="B31" s="9">
        <v>3253424550</v>
      </c>
      <c r="C31" s="10">
        <v>599629329.37999976</v>
      </c>
      <c r="D31" s="11">
        <v>0.18430712628021442</v>
      </c>
      <c r="E31" s="23"/>
      <c r="F31" s="34"/>
      <c r="G31" s="34"/>
      <c r="H31" s="34"/>
      <c r="K31" s="34"/>
    </row>
    <row r="32" spans="1:12" ht="15" customHeight="1" x14ac:dyDescent="0.25">
      <c r="A32" s="29" t="s">
        <v>5</v>
      </c>
      <c r="B32" s="19">
        <f>SUM(B9:B31)</f>
        <v>6181559720</v>
      </c>
      <c r="C32" s="19">
        <f>SUM(C9:C31)</f>
        <v>1668459394.3499997</v>
      </c>
      <c r="D32" s="20">
        <f>IF(B32&gt;0,C32/B32,0)</f>
        <v>0.26990912810432244</v>
      </c>
      <c r="F32" s="22"/>
      <c r="G32" s="22"/>
      <c r="K32" s="34"/>
      <c r="L32" s="12"/>
    </row>
    <row r="33" spans="1:4" ht="15" customHeight="1" x14ac:dyDescent="0.25">
      <c r="A33" s="26" t="s">
        <v>6</v>
      </c>
      <c r="B33" s="13"/>
      <c r="C33" s="13"/>
      <c r="D33" s="13"/>
    </row>
    <row r="34" spans="1:4" ht="15" customHeight="1" x14ac:dyDescent="0.25">
      <c r="A34"/>
    </row>
    <row r="35" spans="1:4" ht="15" customHeight="1" x14ac:dyDescent="0.25">
      <c r="A35" s="8"/>
      <c r="B35" s="22"/>
      <c r="C35" s="22"/>
      <c r="D35" s="22"/>
    </row>
    <row r="36" spans="1:4" ht="15" customHeight="1" x14ac:dyDescent="0.25">
      <c r="B36" s="22"/>
      <c r="C36" s="22"/>
    </row>
    <row r="37" spans="1:4" ht="15" customHeight="1" x14ac:dyDescent="0.25"/>
    <row r="38" spans="1:4" ht="15" customHeight="1" x14ac:dyDescent="0.25"/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91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36</v>
      </c>
      <c r="B9" s="15" t="s">
        <v>37</v>
      </c>
      <c r="C9" s="16">
        <v>0</v>
      </c>
      <c r="D9" s="16">
        <v>1144260.43</v>
      </c>
      <c r="E9" s="17">
        <v>0</v>
      </c>
    </row>
    <row r="10" spans="1:5" s="12" customFormat="1" ht="15" customHeight="1" x14ac:dyDescent="0.2">
      <c r="A10" s="28" t="s">
        <v>38</v>
      </c>
      <c r="B10" s="15" t="s">
        <v>39</v>
      </c>
      <c r="C10" s="16">
        <v>818000</v>
      </c>
      <c r="D10" s="16">
        <v>212318.89</v>
      </c>
      <c r="E10" s="17">
        <v>0.25955854523227384</v>
      </c>
    </row>
    <row r="11" spans="1:5" s="12" customFormat="1" ht="15" customHeight="1" x14ac:dyDescent="0.2">
      <c r="A11" s="28" t="s">
        <v>40</v>
      </c>
      <c r="B11" s="15" t="s">
        <v>41</v>
      </c>
      <c r="C11" s="16">
        <v>109691470</v>
      </c>
      <c r="D11" s="16">
        <v>43765704.939999998</v>
      </c>
      <c r="E11" s="17">
        <v>0.3989891368946008</v>
      </c>
    </row>
    <row r="12" spans="1:5" s="12" customFormat="1" ht="15" customHeight="1" x14ac:dyDescent="0.2">
      <c r="A12" s="28" t="s">
        <v>52</v>
      </c>
      <c r="B12" s="15" t="s">
        <v>53</v>
      </c>
      <c r="C12" s="16">
        <v>416950</v>
      </c>
      <c r="D12" s="16">
        <v>0</v>
      </c>
      <c r="E12" s="17">
        <v>0</v>
      </c>
    </row>
    <row r="13" spans="1:5" s="12" customFormat="1" ht="15" customHeight="1" x14ac:dyDescent="0.2">
      <c r="A13" s="28" t="s">
        <v>42</v>
      </c>
      <c r="B13" s="15" t="s">
        <v>43</v>
      </c>
      <c r="C13" s="16">
        <v>0</v>
      </c>
      <c r="D13" s="16">
        <v>62858.94</v>
      </c>
      <c r="E13" s="17">
        <v>0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0</v>
      </c>
      <c r="D14" s="16">
        <v>8504.8700000000008</v>
      </c>
      <c r="E14" s="17">
        <v>0</v>
      </c>
    </row>
    <row r="15" spans="1:5" s="12" customFormat="1" ht="20.399999999999999" x14ac:dyDescent="0.2">
      <c r="A15" s="28" t="s">
        <v>44</v>
      </c>
      <c r="B15" s="15" t="s">
        <v>45</v>
      </c>
      <c r="C15" s="16">
        <v>8767370</v>
      </c>
      <c r="D15" s="16">
        <v>8718544.2100000009</v>
      </c>
      <c r="E15" s="17">
        <v>0.99443096504424944</v>
      </c>
    </row>
    <row r="16" spans="1:5" s="12" customFormat="1" ht="22.5" customHeight="1" x14ac:dyDescent="0.2">
      <c r="A16" s="28" t="s">
        <v>46</v>
      </c>
      <c r="B16" s="15" t="s">
        <v>47</v>
      </c>
      <c r="C16" s="16">
        <v>0</v>
      </c>
      <c r="D16" s="16">
        <v>803338.61</v>
      </c>
      <c r="E16" s="17">
        <v>0</v>
      </c>
    </row>
    <row r="17" spans="1:5" s="12" customFormat="1" ht="15" customHeight="1" x14ac:dyDescent="0.2">
      <c r="A17" s="28" t="s">
        <v>48</v>
      </c>
      <c r="B17" s="15" t="s">
        <v>49</v>
      </c>
      <c r="C17" s="16">
        <v>0</v>
      </c>
      <c r="D17" s="16">
        <v>1208.31</v>
      </c>
      <c r="E17" s="17">
        <v>0</v>
      </c>
    </row>
    <row r="18" spans="1:5" s="12" customFormat="1" ht="15" customHeight="1" x14ac:dyDescent="0.2">
      <c r="A18" s="28" t="s">
        <v>50</v>
      </c>
      <c r="B18" s="15" t="s">
        <v>51</v>
      </c>
      <c r="C18" s="16">
        <v>0</v>
      </c>
      <c r="D18" s="16">
        <v>21859.67</v>
      </c>
      <c r="E18" s="17">
        <v>0</v>
      </c>
    </row>
    <row r="19" spans="1:5" x14ac:dyDescent="0.25">
      <c r="A19" s="29" t="s">
        <v>26</v>
      </c>
      <c r="B19" s="18"/>
      <c r="C19" s="19">
        <f>SUM(C9:C18)</f>
        <v>119693790</v>
      </c>
      <c r="D19" s="19">
        <f>SUM(D9:D18)</f>
        <v>54738598.869999997</v>
      </c>
      <c r="E19" s="20">
        <f>IF(C19&gt;0,D19/C19,0)</f>
        <v>0.45732196189961066</v>
      </c>
    </row>
    <row r="20" spans="1:5" x14ac:dyDescent="0.25">
      <c r="A20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16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36</v>
      </c>
      <c r="B9" s="15" t="s">
        <v>37</v>
      </c>
      <c r="C9" s="16">
        <v>0</v>
      </c>
      <c r="D9" s="16">
        <v>309072.40999999997</v>
      </c>
      <c r="E9" s="17">
        <v>0</v>
      </c>
    </row>
    <row r="10" spans="1:5" s="12" customFormat="1" ht="15" customHeight="1" x14ac:dyDescent="0.2">
      <c r="A10" s="28" t="s">
        <v>38</v>
      </c>
      <c r="B10" s="15" t="s">
        <v>39</v>
      </c>
      <c r="C10" s="16">
        <v>883940</v>
      </c>
      <c r="D10" s="16">
        <v>222257.51</v>
      </c>
      <c r="E10" s="17">
        <v>0.25143958865986382</v>
      </c>
    </row>
    <row r="11" spans="1:5" s="12" customFormat="1" ht="15" customHeight="1" x14ac:dyDescent="0.2">
      <c r="A11" s="28" t="s">
        <v>40</v>
      </c>
      <c r="B11" s="15" t="s">
        <v>41</v>
      </c>
      <c r="C11" s="16">
        <v>231724920</v>
      </c>
      <c r="D11" s="16">
        <v>74496386.870000005</v>
      </c>
      <c r="E11" s="17">
        <v>0.32148629879772966</v>
      </c>
    </row>
    <row r="12" spans="1:5" s="12" customFormat="1" ht="15" customHeight="1" x14ac:dyDescent="0.2">
      <c r="A12" s="28" t="s">
        <v>52</v>
      </c>
      <c r="B12" s="15" t="s">
        <v>53</v>
      </c>
      <c r="C12" s="16">
        <v>1565130</v>
      </c>
      <c r="D12" s="16">
        <v>261802.02</v>
      </c>
      <c r="E12" s="17">
        <v>0.16727174100553946</v>
      </c>
    </row>
    <row r="13" spans="1:5" s="12" customFormat="1" ht="15" customHeight="1" x14ac:dyDescent="0.2">
      <c r="A13" s="28" t="s">
        <v>42</v>
      </c>
      <c r="B13" s="15" t="s">
        <v>43</v>
      </c>
      <c r="C13" s="16">
        <v>0</v>
      </c>
      <c r="D13" s="16">
        <v>774.4</v>
      </c>
      <c r="E13" s="17">
        <v>0</v>
      </c>
    </row>
    <row r="14" spans="1:5" s="12" customFormat="1" ht="20.399999999999999" x14ac:dyDescent="0.2">
      <c r="A14" s="28" t="s">
        <v>44</v>
      </c>
      <c r="B14" s="15" t="s">
        <v>45</v>
      </c>
      <c r="C14" s="16">
        <v>20000000</v>
      </c>
      <c r="D14" s="16">
        <v>3638567.35</v>
      </c>
      <c r="E14" s="17">
        <v>0.18192836749999999</v>
      </c>
    </row>
    <row r="15" spans="1:5" s="12" customFormat="1" ht="22.5" customHeight="1" x14ac:dyDescent="0.2">
      <c r="A15" s="28" t="s">
        <v>46</v>
      </c>
      <c r="B15" s="15" t="s">
        <v>47</v>
      </c>
      <c r="C15" s="16">
        <v>0</v>
      </c>
      <c r="D15" s="16">
        <v>253395.4</v>
      </c>
      <c r="E15" s="17">
        <v>0</v>
      </c>
    </row>
    <row r="16" spans="1:5" s="12" customFormat="1" ht="15" customHeight="1" x14ac:dyDescent="0.2">
      <c r="A16" s="28" t="s">
        <v>50</v>
      </c>
      <c r="B16" s="15" t="s">
        <v>51</v>
      </c>
      <c r="C16" s="16">
        <v>0</v>
      </c>
      <c r="D16" s="16">
        <v>26790.63</v>
      </c>
      <c r="E16" s="17">
        <v>0</v>
      </c>
    </row>
    <row r="17" spans="1:5" x14ac:dyDescent="0.25">
      <c r="A17" s="29" t="s">
        <v>26</v>
      </c>
      <c r="B17" s="18"/>
      <c r="C17" s="19">
        <f>SUM(C9:C16)</f>
        <v>254173990</v>
      </c>
      <c r="D17" s="19">
        <f>SUM(D9:D16)</f>
        <v>79209046.590000004</v>
      </c>
      <c r="E17" s="20">
        <f>IF(C17&gt;0,D17/C17,0)</f>
        <v>0.31163317139570418</v>
      </c>
    </row>
    <row r="18" spans="1:5" x14ac:dyDescent="0.25">
      <c r="A18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25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32</v>
      </c>
      <c r="B9" s="15" t="s">
        <v>33</v>
      </c>
      <c r="C9" s="16">
        <v>13905250</v>
      </c>
      <c r="D9" s="16">
        <v>4430428.53</v>
      </c>
      <c r="E9" s="17">
        <v>0.31861552507146584</v>
      </c>
    </row>
    <row r="10" spans="1:5" s="12" customFormat="1" ht="15" customHeight="1" x14ac:dyDescent="0.2">
      <c r="A10" s="28" t="s">
        <v>36</v>
      </c>
      <c r="B10" s="15" t="s">
        <v>37</v>
      </c>
      <c r="C10" s="16">
        <v>0</v>
      </c>
      <c r="D10" s="16">
        <v>880927.44</v>
      </c>
      <c r="E10" s="17">
        <v>0</v>
      </c>
    </row>
    <row r="11" spans="1:5" s="12" customFormat="1" ht="15" customHeight="1" x14ac:dyDescent="0.2">
      <c r="A11" s="28" t="s">
        <v>38</v>
      </c>
      <c r="B11" s="15" t="s">
        <v>39</v>
      </c>
      <c r="C11" s="16">
        <v>712700</v>
      </c>
      <c r="D11" s="16">
        <v>169150.59</v>
      </c>
      <c r="E11" s="17">
        <v>0.23733771572891818</v>
      </c>
    </row>
    <row r="12" spans="1:5" s="12" customFormat="1" ht="15" customHeight="1" x14ac:dyDescent="0.2">
      <c r="A12" s="28" t="s">
        <v>40</v>
      </c>
      <c r="B12" s="15" t="s">
        <v>41</v>
      </c>
      <c r="C12" s="16">
        <v>171398130</v>
      </c>
      <c r="D12" s="16">
        <v>81543689.079999998</v>
      </c>
      <c r="E12" s="17">
        <v>0.47575600200538942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676590</v>
      </c>
      <c r="D13" s="16">
        <v>213823.88</v>
      </c>
      <c r="E13" s="17">
        <v>0.31603168831936623</v>
      </c>
    </row>
    <row r="14" spans="1:5" s="12" customFormat="1" ht="15" customHeight="1" x14ac:dyDescent="0.2">
      <c r="A14" s="28" t="s">
        <v>42</v>
      </c>
      <c r="B14" s="15" t="s">
        <v>43</v>
      </c>
      <c r="C14" s="16">
        <v>100000</v>
      </c>
      <c r="D14" s="16">
        <v>0</v>
      </c>
      <c r="E14" s="17">
        <v>0</v>
      </c>
    </row>
    <row r="15" spans="1:5" s="12" customFormat="1" ht="22.5" customHeight="1" x14ac:dyDescent="0.2">
      <c r="A15" s="28" t="s">
        <v>44</v>
      </c>
      <c r="B15" s="15" t="s">
        <v>45</v>
      </c>
      <c r="C15" s="16">
        <v>45898400</v>
      </c>
      <c r="D15" s="16">
        <v>5039727.01</v>
      </c>
      <c r="E15" s="17">
        <v>0.10980180158785491</v>
      </c>
    </row>
    <row r="16" spans="1:5" s="12" customFormat="1" ht="22.5" customHeight="1" x14ac:dyDescent="0.2">
      <c r="A16" s="28" t="s">
        <v>46</v>
      </c>
      <c r="B16" s="15" t="s">
        <v>47</v>
      </c>
      <c r="C16" s="16">
        <v>0</v>
      </c>
      <c r="D16" s="16">
        <v>254194.18</v>
      </c>
      <c r="E16" s="17">
        <v>0</v>
      </c>
    </row>
    <row r="17" spans="1:5" x14ac:dyDescent="0.25">
      <c r="A17" s="29" t="s">
        <v>26</v>
      </c>
      <c r="B17" s="18"/>
      <c r="C17" s="19">
        <f>SUM(C9:C16)</f>
        <v>232691070</v>
      </c>
      <c r="D17" s="19">
        <f>SUM(D9:D16)</f>
        <v>92531940.710000008</v>
      </c>
      <c r="E17" s="20">
        <f>IF(C17&gt;0,D17/C17,0)</f>
        <v>0.39766004217523265</v>
      </c>
    </row>
    <row r="18" spans="1:5" x14ac:dyDescent="0.25">
      <c r="A18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17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34</v>
      </c>
      <c r="B9" s="15" t="s">
        <v>35</v>
      </c>
      <c r="C9" s="16">
        <v>0</v>
      </c>
      <c r="D9" s="16">
        <v>9211.7199999999993</v>
      </c>
      <c r="E9" s="17">
        <v>0</v>
      </c>
    </row>
    <row r="10" spans="1:5" s="12" customFormat="1" ht="15" customHeight="1" x14ac:dyDescent="0.2">
      <c r="A10" s="28" t="s">
        <v>36</v>
      </c>
      <c r="B10" s="15" t="s">
        <v>37</v>
      </c>
      <c r="C10" s="16">
        <v>0</v>
      </c>
      <c r="D10" s="16">
        <v>152913.12</v>
      </c>
      <c r="E10" s="17">
        <v>0</v>
      </c>
    </row>
    <row r="11" spans="1:5" s="12" customFormat="1" ht="15" customHeight="1" x14ac:dyDescent="0.2">
      <c r="A11" s="28" t="s">
        <v>38</v>
      </c>
      <c r="B11" s="15" t="s">
        <v>39</v>
      </c>
      <c r="C11" s="16">
        <v>1046810</v>
      </c>
      <c r="D11" s="16">
        <v>143072.32000000001</v>
      </c>
      <c r="E11" s="17">
        <v>0.13667458278006517</v>
      </c>
    </row>
    <row r="12" spans="1:5" s="12" customFormat="1" ht="15" customHeight="1" x14ac:dyDescent="0.2">
      <c r="A12" s="28" t="s">
        <v>40</v>
      </c>
      <c r="B12" s="15" t="s">
        <v>41</v>
      </c>
      <c r="C12" s="16">
        <v>688370</v>
      </c>
      <c r="D12" s="16">
        <v>690853.73</v>
      </c>
      <c r="E12" s="17">
        <v>1.0036081322544561</v>
      </c>
    </row>
    <row r="13" spans="1:5" s="12" customFormat="1" ht="20.399999999999999" x14ac:dyDescent="0.2">
      <c r="A13" s="28" t="s">
        <v>44</v>
      </c>
      <c r="B13" s="15" t="s">
        <v>45</v>
      </c>
      <c r="C13" s="16">
        <v>6042000</v>
      </c>
      <c r="D13" s="16">
        <v>751222.53</v>
      </c>
      <c r="E13" s="17">
        <v>0.12433342105263158</v>
      </c>
    </row>
    <row r="14" spans="1:5" s="12" customFormat="1" ht="15" customHeight="1" x14ac:dyDescent="0.2">
      <c r="A14" s="28" t="s">
        <v>50</v>
      </c>
      <c r="B14" s="15" t="s">
        <v>51</v>
      </c>
      <c r="C14" s="16">
        <v>0</v>
      </c>
      <c r="D14" s="16">
        <v>172996.74</v>
      </c>
      <c r="E14" s="17">
        <v>0</v>
      </c>
    </row>
    <row r="15" spans="1:5" x14ac:dyDescent="0.25">
      <c r="A15" s="29" t="s">
        <v>26</v>
      </c>
      <c r="B15" s="18"/>
      <c r="C15" s="19">
        <f>SUM(C9:C14)</f>
        <v>7777180</v>
      </c>
      <c r="D15" s="19">
        <f>SUM(D9:D14)</f>
        <v>1920270.16</v>
      </c>
      <c r="E15" s="20">
        <f>IF(C15&gt;0,D15/C15,0)</f>
        <v>0.24691085457710893</v>
      </c>
    </row>
    <row r="16" spans="1:5" x14ac:dyDescent="0.25">
      <c r="A16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92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34</v>
      </c>
      <c r="B9" s="15" t="s">
        <v>35</v>
      </c>
      <c r="C9" s="16">
        <v>0</v>
      </c>
      <c r="D9" s="16">
        <v>6909.1</v>
      </c>
      <c r="E9" s="17">
        <v>0</v>
      </c>
    </row>
    <row r="10" spans="1:5" s="12" customFormat="1" ht="15" customHeight="1" x14ac:dyDescent="0.2">
      <c r="A10" s="28" t="s">
        <v>36</v>
      </c>
      <c r="B10" s="33" t="s">
        <v>37</v>
      </c>
      <c r="C10" s="16">
        <v>0</v>
      </c>
      <c r="D10" s="16">
        <v>359.2</v>
      </c>
      <c r="E10" s="17">
        <v>0</v>
      </c>
    </row>
    <row r="11" spans="1:5" s="12" customFormat="1" ht="15" customHeight="1" x14ac:dyDescent="0.2">
      <c r="A11" s="28" t="s">
        <v>38</v>
      </c>
      <c r="B11" s="15" t="s">
        <v>39</v>
      </c>
      <c r="C11" s="16">
        <v>909000</v>
      </c>
      <c r="D11" s="16">
        <v>0</v>
      </c>
      <c r="E11" s="17">
        <v>0</v>
      </c>
    </row>
    <row r="12" spans="1:5" s="12" customFormat="1" ht="15" customHeight="1" x14ac:dyDescent="0.2">
      <c r="A12" s="28" t="s">
        <v>40</v>
      </c>
      <c r="B12" s="15" t="s">
        <v>41</v>
      </c>
      <c r="C12" s="16">
        <v>0</v>
      </c>
      <c r="D12" s="16">
        <v>79805.94</v>
      </c>
      <c r="E12" s="17">
        <v>0</v>
      </c>
    </row>
    <row r="13" spans="1:5" s="12" customFormat="1" ht="22.5" customHeight="1" x14ac:dyDescent="0.2">
      <c r="A13" s="28" t="s">
        <v>44</v>
      </c>
      <c r="B13" s="15" t="s">
        <v>45</v>
      </c>
      <c r="C13" s="16">
        <v>300000</v>
      </c>
      <c r="D13" s="16">
        <v>399664.01</v>
      </c>
      <c r="E13" s="17">
        <v>1.3322133666666667</v>
      </c>
    </row>
    <row r="14" spans="1:5" x14ac:dyDescent="0.25">
      <c r="A14" s="29" t="s">
        <v>26</v>
      </c>
      <c r="B14" s="18"/>
      <c r="C14" s="19">
        <f>SUM(C9:C13)</f>
        <v>1209000</v>
      </c>
      <c r="D14" s="19">
        <f>SUM(D9:D13)</f>
        <v>486738.25</v>
      </c>
      <c r="E14" s="20">
        <f>IF(C14&gt;0,D14/C14,0)</f>
        <v>0.40259574028122413</v>
      </c>
    </row>
    <row r="15" spans="1:5" x14ac:dyDescent="0.25">
      <c r="A15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18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32</v>
      </c>
      <c r="B9" s="15" t="s">
        <v>33</v>
      </c>
      <c r="C9" s="16">
        <v>6123930</v>
      </c>
      <c r="D9" s="16">
        <v>1807089.3</v>
      </c>
      <c r="E9" s="17">
        <v>0.29508653756656267</v>
      </c>
    </row>
    <row r="10" spans="1:5" s="12" customFormat="1" ht="15" customHeight="1" x14ac:dyDescent="0.2">
      <c r="A10" s="28" t="s">
        <v>34</v>
      </c>
      <c r="B10" s="15" t="s">
        <v>35</v>
      </c>
      <c r="C10" s="16">
        <v>0</v>
      </c>
      <c r="D10" s="16">
        <v>5237.82</v>
      </c>
      <c r="E10" s="17">
        <v>0</v>
      </c>
    </row>
    <row r="11" spans="1:5" s="12" customFormat="1" ht="15" customHeight="1" x14ac:dyDescent="0.2">
      <c r="A11" s="28" t="s">
        <v>36</v>
      </c>
      <c r="B11" s="15" t="s">
        <v>37</v>
      </c>
      <c r="C11" s="16">
        <v>0</v>
      </c>
      <c r="D11" s="16">
        <v>227171.31</v>
      </c>
      <c r="E11" s="17">
        <v>0</v>
      </c>
    </row>
    <row r="12" spans="1:5" s="12" customFormat="1" ht="15" customHeight="1" x14ac:dyDescent="0.2">
      <c r="A12" s="28" t="s">
        <v>38</v>
      </c>
      <c r="B12" s="15" t="s">
        <v>39</v>
      </c>
      <c r="C12" s="16">
        <v>530000</v>
      </c>
      <c r="D12" s="16">
        <v>9401.6299999999992</v>
      </c>
      <c r="E12" s="17">
        <v>1.7738924528301885E-2</v>
      </c>
    </row>
    <row r="13" spans="1:5" s="12" customFormat="1" ht="15" customHeight="1" x14ac:dyDescent="0.2">
      <c r="A13" s="28" t="s">
        <v>40</v>
      </c>
      <c r="B13" s="15" t="s">
        <v>41</v>
      </c>
      <c r="C13" s="16">
        <v>38894670</v>
      </c>
      <c r="D13" s="16">
        <v>8957235.8300000001</v>
      </c>
      <c r="E13" s="17">
        <v>0.23029468639276282</v>
      </c>
    </row>
    <row r="14" spans="1:5" s="12" customFormat="1" ht="10.199999999999999" x14ac:dyDescent="0.2">
      <c r="A14" s="28" t="s">
        <v>52</v>
      </c>
      <c r="B14" s="15" t="s">
        <v>53</v>
      </c>
      <c r="C14" s="16">
        <v>0</v>
      </c>
      <c r="D14" s="16">
        <v>2030.38</v>
      </c>
      <c r="E14" s="17">
        <v>0</v>
      </c>
    </row>
    <row r="15" spans="1:5" s="12" customFormat="1" ht="20.399999999999999" x14ac:dyDescent="0.2">
      <c r="A15" s="28" t="s">
        <v>44</v>
      </c>
      <c r="B15" s="15" t="s">
        <v>45</v>
      </c>
      <c r="C15" s="16">
        <v>29559520</v>
      </c>
      <c r="D15" s="16">
        <v>4943070.3</v>
      </c>
      <c r="E15" s="17">
        <v>0.16722430878444575</v>
      </c>
    </row>
    <row r="16" spans="1:5" s="12" customFormat="1" ht="15" customHeight="1" x14ac:dyDescent="0.2">
      <c r="A16" s="28" t="s">
        <v>50</v>
      </c>
      <c r="B16" s="15" t="s">
        <v>51</v>
      </c>
      <c r="C16" s="16">
        <v>0</v>
      </c>
      <c r="D16" s="16">
        <v>793.98</v>
      </c>
      <c r="E16" s="17">
        <v>0</v>
      </c>
    </row>
    <row r="17" spans="1:5" x14ac:dyDescent="0.25">
      <c r="A17" s="29" t="s">
        <v>26</v>
      </c>
      <c r="B17" s="18"/>
      <c r="C17" s="19">
        <f>SUM(C9:C16)</f>
        <v>75108120</v>
      </c>
      <c r="D17" s="19">
        <f>SUM(D9:D16)</f>
        <v>15952030.550000001</v>
      </c>
      <c r="E17" s="20">
        <f>IF(C17&gt;0,D17/C17,0)</f>
        <v>0.21238756275619733</v>
      </c>
    </row>
    <row r="18" spans="1:5" x14ac:dyDescent="0.25">
      <c r="A18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24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32</v>
      </c>
      <c r="B9" s="15" t="s">
        <v>33</v>
      </c>
      <c r="C9" s="16">
        <v>4974470</v>
      </c>
      <c r="D9" s="16">
        <v>767842.58</v>
      </c>
      <c r="E9" s="17">
        <v>0.15435666111163601</v>
      </c>
    </row>
    <row r="10" spans="1:5" s="12" customFormat="1" ht="15" customHeight="1" x14ac:dyDescent="0.2">
      <c r="A10" s="28" t="s">
        <v>36</v>
      </c>
      <c r="B10" s="15" t="s">
        <v>37</v>
      </c>
      <c r="C10" s="16">
        <v>0</v>
      </c>
      <c r="D10" s="16">
        <v>133841.46</v>
      </c>
      <c r="E10" s="17">
        <v>0</v>
      </c>
    </row>
    <row r="11" spans="1:5" s="12" customFormat="1" ht="15" customHeight="1" x14ac:dyDescent="0.2">
      <c r="A11" s="28" t="s">
        <v>38</v>
      </c>
      <c r="B11" s="15" t="s">
        <v>39</v>
      </c>
      <c r="C11" s="16">
        <v>341860</v>
      </c>
      <c r="D11" s="16">
        <v>36187.730000000003</v>
      </c>
      <c r="E11" s="17">
        <v>0.10585540864681449</v>
      </c>
    </row>
    <row r="12" spans="1:5" s="12" customFormat="1" ht="15" customHeight="1" x14ac:dyDescent="0.2">
      <c r="A12" s="28" t="s">
        <v>40</v>
      </c>
      <c r="B12" s="15" t="s">
        <v>41</v>
      </c>
      <c r="C12" s="16">
        <v>0</v>
      </c>
      <c r="D12" s="16">
        <v>7763.68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0</v>
      </c>
      <c r="D13" s="16">
        <v>55169.35</v>
      </c>
      <c r="E13" s="17">
        <v>0</v>
      </c>
    </row>
    <row r="14" spans="1:5" s="12" customFormat="1" ht="20.399999999999999" x14ac:dyDescent="0.2">
      <c r="A14" s="28" t="s">
        <v>44</v>
      </c>
      <c r="B14" s="15" t="s">
        <v>45</v>
      </c>
      <c r="C14" s="16">
        <v>34522000</v>
      </c>
      <c r="D14" s="16">
        <v>6724856.9699999997</v>
      </c>
      <c r="E14" s="17">
        <v>0.19479917067377323</v>
      </c>
    </row>
    <row r="15" spans="1:5" s="12" customFormat="1" ht="22.5" customHeight="1" x14ac:dyDescent="0.2">
      <c r="A15" s="28" t="s">
        <v>46</v>
      </c>
      <c r="B15" s="15" t="s">
        <v>47</v>
      </c>
      <c r="C15" s="16">
        <v>0</v>
      </c>
      <c r="D15" s="16">
        <v>592.9</v>
      </c>
      <c r="E15" s="17">
        <v>0</v>
      </c>
    </row>
    <row r="16" spans="1:5" x14ac:dyDescent="0.25">
      <c r="A16" s="29" t="s">
        <v>26</v>
      </c>
      <c r="B16" s="18"/>
      <c r="C16" s="19">
        <f>SUM(C9:C15)</f>
        <v>39838330</v>
      </c>
      <c r="D16" s="19">
        <f>SUM(D9:D15)</f>
        <v>7726254.6699999999</v>
      </c>
      <c r="E16" s="20">
        <f>IF(C16&gt;0,D16/C16,0)</f>
        <v>0.19394022465299124</v>
      </c>
    </row>
    <row r="17" spans="1:1" x14ac:dyDescent="0.25">
      <c r="A17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s="8" customFormat="1" ht="26.4" x14ac:dyDescent="0.25">
      <c r="A3" s="25" t="s">
        <v>95</v>
      </c>
      <c r="B3" s="4"/>
      <c r="C3" s="4"/>
      <c r="D3" s="4"/>
      <c r="E3" s="4"/>
    </row>
    <row r="4" spans="1:5" s="8" customFormat="1" x14ac:dyDescent="0.25">
      <c r="A4" s="25" t="s">
        <v>93</v>
      </c>
      <c r="B4" s="4"/>
      <c r="C4" s="4"/>
      <c r="D4" s="4"/>
      <c r="E4" s="4"/>
    </row>
    <row r="5" spans="1:5" s="8" customFormat="1" x14ac:dyDescent="0.25">
      <c r="A5" s="25" t="s">
        <v>27</v>
      </c>
      <c r="B5" s="4"/>
      <c r="C5" s="4"/>
      <c r="D5" s="4"/>
      <c r="E5" s="4"/>
    </row>
    <row r="6" spans="1:5" s="8" customFormat="1" x14ac:dyDescent="0.25">
      <c r="A6" s="31"/>
    </row>
    <row r="7" spans="1:5" s="8" customFormat="1" x14ac:dyDescent="0.25">
      <c r="A7" s="31"/>
      <c r="E7" s="21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66</v>
      </c>
      <c r="B9" s="15" t="s">
        <v>67</v>
      </c>
      <c r="C9" s="16">
        <v>6103590</v>
      </c>
      <c r="D9" s="16">
        <v>2977340</v>
      </c>
      <c r="E9" s="17">
        <v>0.48780144144675508</v>
      </c>
    </row>
    <row r="10" spans="1:5" s="12" customFormat="1" ht="15" customHeight="1" x14ac:dyDescent="0.2">
      <c r="A10" s="28" t="s">
        <v>60</v>
      </c>
      <c r="B10" s="15" t="s">
        <v>61</v>
      </c>
      <c r="C10" s="16">
        <v>1026630</v>
      </c>
      <c r="D10" s="16">
        <v>0</v>
      </c>
      <c r="E10" s="17">
        <v>0</v>
      </c>
    </row>
    <row r="11" spans="1:5" s="12" customFormat="1" ht="15" customHeight="1" x14ac:dyDescent="0.2">
      <c r="A11" s="28" t="s">
        <v>62</v>
      </c>
      <c r="B11" s="15" t="s">
        <v>63</v>
      </c>
      <c r="C11" s="16">
        <v>566000</v>
      </c>
      <c r="D11" s="16">
        <v>0</v>
      </c>
      <c r="E11" s="17">
        <v>0</v>
      </c>
    </row>
    <row r="12" spans="1:5" s="12" customFormat="1" ht="15" customHeight="1" x14ac:dyDescent="0.2">
      <c r="A12" s="28" t="s">
        <v>64</v>
      </c>
      <c r="B12" s="15" t="s">
        <v>65</v>
      </c>
      <c r="C12" s="16">
        <v>210000</v>
      </c>
      <c r="D12" s="16">
        <v>51850.87</v>
      </c>
      <c r="E12" s="17">
        <v>0.24690890476190477</v>
      </c>
    </row>
    <row r="13" spans="1:5" s="12" customFormat="1" ht="15" customHeight="1" x14ac:dyDescent="0.2">
      <c r="A13" s="28" t="s">
        <v>30</v>
      </c>
      <c r="B13" s="15" t="s">
        <v>31</v>
      </c>
      <c r="C13" s="16">
        <v>2050980</v>
      </c>
      <c r="D13" s="16">
        <v>148753.1</v>
      </c>
      <c r="E13" s="17">
        <v>7.2527815970901716E-2</v>
      </c>
    </row>
    <row r="14" spans="1:5" s="12" customFormat="1" ht="15" customHeight="1" x14ac:dyDescent="0.2">
      <c r="A14" s="28" t="s">
        <v>58</v>
      </c>
      <c r="B14" s="15" t="s">
        <v>59</v>
      </c>
      <c r="C14" s="16">
        <v>4052650</v>
      </c>
      <c r="D14" s="16">
        <v>353106.04</v>
      </c>
      <c r="E14" s="17">
        <v>8.7129665774246481E-2</v>
      </c>
    </row>
    <row r="15" spans="1:5" s="12" customFormat="1" ht="15" customHeight="1" x14ac:dyDescent="0.2">
      <c r="A15" s="28" t="s">
        <v>32</v>
      </c>
      <c r="B15" s="15" t="s">
        <v>33</v>
      </c>
      <c r="C15" s="16">
        <v>12324400</v>
      </c>
      <c r="D15" s="16">
        <v>5134360.8899999997</v>
      </c>
      <c r="E15" s="17">
        <v>0.41660128606666447</v>
      </c>
    </row>
    <row r="16" spans="1:5" s="12" customFormat="1" ht="15" customHeight="1" x14ac:dyDescent="0.2">
      <c r="A16" s="28" t="s">
        <v>34</v>
      </c>
      <c r="B16" s="15" t="s">
        <v>35</v>
      </c>
      <c r="C16" s="16">
        <v>6076530</v>
      </c>
      <c r="D16" s="16">
        <v>686202.67</v>
      </c>
      <c r="E16" s="17">
        <v>0.11292673121008208</v>
      </c>
    </row>
    <row r="17" spans="1:5" s="12" customFormat="1" ht="15" customHeight="1" x14ac:dyDescent="0.2">
      <c r="A17" s="28" t="s">
        <v>36</v>
      </c>
      <c r="B17" s="15" t="s">
        <v>37</v>
      </c>
      <c r="C17" s="16">
        <v>37026100</v>
      </c>
      <c r="D17" s="16">
        <v>1261073.56</v>
      </c>
      <c r="E17" s="17">
        <v>3.4059043755621035E-2</v>
      </c>
    </row>
    <row r="18" spans="1:5" s="12" customFormat="1" ht="15" customHeight="1" x14ac:dyDescent="0.2">
      <c r="A18" s="28" t="s">
        <v>38</v>
      </c>
      <c r="B18" s="15" t="s">
        <v>39</v>
      </c>
      <c r="C18" s="16">
        <v>15899270</v>
      </c>
      <c r="D18" s="16">
        <v>8662080.5500000007</v>
      </c>
      <c r="E18" s="17">
        <v>0.54480995353874739</v>
      </c>
    </row>
    <row r="19" spans="1:5" s="12" customFormat="1" ht="15" customHeight="1" x14ac:dyDescent="0.2">
      <c r="A19" s="28" t="s">
        <v>40</v>
      </c>
      <c r="B19" s="15" t="s">
        <v>41</v>
      </c>
      <c r="C19" s="16">
        <v>71026220</v>
      </c>
      <c r="D19" s="16">
        <v>35706759.909999996</v>
      </c>
      <c r="E19" s="17">
        <v>0.50272645665220528</v>
      </c>
    </row>
    <row r="20" spans="1:5" s="12" customFormat="1" ht="15" customHeight="1" x14ac:dyDescent="0.2">
      <c r="A20" s="28" t="s">
        <v>52</v>
      </c>
      <c r="B20" s="15" t="s">
        <v>53</v>
      </c>
      <c r="C20" s="16">
        <v>9528230</v>
      </c>
      <c r="D20" s="16">
        <v>448412.95</v>
      </c>
      <c r="E20" s="17">
        <v>4.7061516147280241E-2</v>
      </c>
    </row>
    <row r="21" spans="1:5" s="12" customFormat="1" ht="15" customHeight="1" x14ac:dyDescent="0.2">
      <c r="A21" s="28" t="s">
        <v>42</v>
      </c>
      <c r="B21" s="15" t="s">
        <v>43</v>
      </c>
      <c r="C21" s="16">
        <v>50000</v>
      </c>
      <c r="D21" s="16">
        <v>41656.47</v>
      </c>
      <c r="E21" s="17">
        <v>0.83312940000000002</v>
      </c>
    </row>
    <row r="22" spans="1:5" s="12" customFormat="1" ht="15" customHeight="1" x14ac:dyDescent="0.2">
      <c r="A22" s="28" t="s">
        <v>54</v>
      </c>
      <c r="B22" s="15" t="s">
        <v>55</v>
      </c>
      <c r="C22" s="16">
        <v>6081440</v>
      </c>
      <c r="D22" s="16">
        <v>1059434.5900000001</v>
      </c>
      <c r="E22" s="17">
        <v>0.17420785044331608</v>
      </c>
    </row>
    <row r="23" spans="1:5" s="12" customFormat="1" ht="22.5" customHeight="1" x14ac:dyDescent="0.2">
      <c r="A23" s="28" t="s">
        <v>44</v>
      </c>
      <c r="B23" s="15" t="s">
        <v>45</v>
      </c>
      <c r="C23" s="16">
        <v>2553250</v>
      </c>
      <c r="D23" s="16">
        <v>3491636.42</v>
      </c>
      <c r="E23" s="17">
        <v>1.3675262586899051</v>
      </c>
    </row>
    <row r="24" spans="1:5" s="12" customFormat="1" ht="22.5" customHeight="1" x14ac:dyDescent="0.2">
      <c r="A24" s="28" t="s">
        <v>46</v>
      </c>
      <c r="B24" s="15" t="s">
        <v>47</v>
      </c>
      <c r="C24" s="16">
        <v>6499450</v>
      </c>
      <c r="D24" s="16">
        <v>300504.67</v>
      </c>
      <c r="E24" s="17">
        <v>4.6235399918454635E-2</v>
      </c>
    </row>
    <row r="25" spans="1:5" s="12" customFormat="1" ht="15" customHeight="1" x14ac:dyDescent="0.2">
      <c r="A25" s="28" t="s">
        <v>56</v>
      </c>
      <c r="B25" s="15" t="s">
        <v>57</v>
      </c>
      <c r="C25" s="16">
        <v>7845840</v>
      </c>
      <c r="D25" s="16">
        <v>62068.82</v>
      </c>
      <c r="E25" s="17">
        <v>7.9110484027204234E-3</v>
      </c>
    </row>
    <row r="26" spans="1:5" s="12" customFormat="1" ht="15" customHeight="1" x14ac:dyDescent="0.2">
      <c r="A26" s="28" t="s">
        <v>48</v>
      </c>
      <c r="B26" s="15" t="s">
        <v>49</v>
      </c>
      <c r="C26" s="16">
        <v>10755550</v>
      </c>
      <c r="D26" s="16">
        <v>538571.17000000004</v>
      </c>
      <c r="E26" s="17">
        <v>5.0073791670346944E-2</v>
      </c>
    </row>
    <row r="27" spans="1:5" s="12" customFormat="1" ht="15" customHeight="1" x14ac:dyDescent="0.2">
      <c r="A27" s="28" t="s">
        <v>50</v>
      </c>
      <c r="B27" s="15" t="s">
        <v>51</v>
      </c>
      <c r="C27" s="16">
        <v>0</v>
      </c>
      <c r="D27" s="16">
        <v>6967839.0300000003</v>
      </c>
      <c r="E27" s="17">
        <v>0</v>
      </c>
    </row>
    <row r="28" spans="1:5" x14ac:dyDescent="0.25">
      <c r="A28" s="29" t="s">
        <v>26</v>
      </c>
      <c r="B28" s="18"/>
      <c r="C28" s="19">
        <f>SUM(C9:C27)</f>
        <v>199676130</v>
      </c>
      <c r="D28" s="19">
        <f>SUM(D9:D27)</f>
        <v>67891651.710000008</v>
      </c>
      <c r="E28" s="20">
        <f>IF(C28&gt;0,D28/C28,0)</f>
        <v>0.34000885188429886</v>
      </c>
    </row>
    <row r="29" spans="1:5" x14ac:dyDescent="0.25">
      <c r="A29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94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32</v>
      </c>
      <c r="B9" s="15" t="s">
        <v>33</v>
      </c>
      <c r="C9" s="16">
        <v>1742670</v>
      </c>
      <c r="D9" s="16">
        <v>1521866.49</v>
      </c>
      <c r="E9" s="17">
        <v>0.87329585635834672</v>
      </c>
    </row>
    <row r="10" spans="1:5" s="12" customFormat="1" ht="15" customHeight="1" x14ac:dyDescent="0.2">
      <c r="A10" s="28" t="s">
        <v>34</v>
      </c>
      <c r="B10" s="15" t="s">
        <v>35</v>
      </c>
      <c r="C10" s="16">
        <v>0</v>
      </c>
      <c r="D10" s="16">
        <v>16093</v>
      </c>
      <c r="E10" s="17">
        <v>0</v>
      </c>
    </row>
    <row r="11" spans="1:5" s="12" customFormat="1" ht="15" customHeight="1" x14ac:dyDescent="0.2">
      <c r="A11" s="28" t="s">
        <v>36</v>
      </c>
      <c r="B11" s="15" t="s">
        <v>37</v>
      </c>
      <c r="C11" s="16">
        <v>2924320</v>
      </c>
      <c r="D11" s="16">
        <v>701833.34</v>
      </c>
      <c r="E11" s="17">
        <v>0.23999881681895277</v>
      </c>
    </row>
    <row r="12" spans="1:5" s="12" customFormat="1" ht="15" customHeight="1" x14ac:dyDescent="0.2">
      <c r="A12" s="28" t="s">
        <v>38</v>
      </c>
      <c r="B12" s="15" t="s">
        <v>39</v>
      </c>
      <c r="C12" s="16">
        <v>1863020</v>
      </c>
      <c r="D12" s="16">
        <v>227777.63</v>
      </c>
      <c r="E12" s="17">
        <v>0.12226257903833561</v>
      </c>
    </row>
    <row r="13" spans="1:5" s="12" customFormat="1" ht="15" customHeight="1" x14ac:dyDescent="0.2">
      <c r="A13" s="28" t="s">
        <v>40</v>
      </c>
      <c r="B13" s="15" t="s">
        <v>41</v>
      </c>
      <c r="C13" s="16">
        <v>300837840</v>
      </c>
      <c r="D13" s="16">
        <v>102622866.70999999</v>
      </c>
      <c r="E13" s="17">
        <v>0.34112353256491934</v>
      </c>
    </row>
    <row r="14" spans="1:5" s="12" customFormat="1" ht="15" customHeight="1" x14ac:dyDescent="0.2">
      <c r="A14" s="28" t="s">
        <v>52</v>
      </c>
      <c r="B14" s="15" t="s">
        <v>53</v>
      </c>
      <c r="C14" s="16">
        <v>3230930</v>
      </c>
      <c r="D14" s="16">
        <v>196338.46</v>
      </c>
      <c r="E14" s="17">
        <v>6.0768404143698558E-2</v>
      </c>
    </row>
    <row r="15" spans="1:5" s="12" customFormat="1" ht="15" customHeight="1" x14ac:dyDescent="0.2">
      <c r="A15" s="28" t="s">
        <v>42</v>
      </c>
      <c r="B15" s="15" t="s">
        <v>43</v>
      </c>
      <c r="C15" s="16">
        <v>1000000</v>
      </c>
      <c r="D15" s="16">
        <v>0</v>
      </c>
      <c r="E15" s="17">
        <v>0</v>
      </c>
    </row>
    <row r="16" spans="1:5" s="12" customFormat="1" ht="10.199999999999999" x14ac:dyDescent="0.2">
      <c r="A16" s="28" t="s">
        <v>54</v>
      </c>
      <c r="B16" s="15" t="s">
        <v>55</v>
      </c>
      <c r="C16" s="16">
        <v>350000</v>
      </c>
      <c r="D16" s="16">
        <v>0</v>
      </c>
      <c r="E16" s="17">
        <v>0</v>
      </c>
    </row>
    <row r="17" spans="1:5" s="12" customFormat="1" ht="20.399999999999999" x14ac:dyDescent="0.2">
      <c r="A17" s="28" t="s">
        <v>44</v>
      </c>
      <c r="B17" s="15" t="s">
        <v>45</v>
      </c>
      <c r="C17" s="16">
        <v>21778360</v>
      </c>
      <c r="D17" s="16">
        <v>6244216.7000000002</v>
      </c>
      <c r="E17" s="17">
        <v>0.28671657094473596</v>
      </c>
    </row>
    <row r="18" spans="1:5" s="12" customFormat="1" ht="10.199999999999999" x14ac:dyDescent="0.2">
      <c r="A18" s="28" t="s">
        <v>48</v>
      </c>
      <c r="B18" s="15" t="s">
        <v>49</v>
      </c>
      <c r="C18" s="16">
        <v>0</v>
      </c>
      <c r="D18" s="16">
        <v>54</v>
      </c>
      <c r="E18" s="17">
        <v>0</v>
      </c>
    </row>
    <row r="19" spans="1:5" s="12" customFormat="1" ht="15" customHeight="1" x14ac:dyDescent="0.2">
      <c r="A19" s="28" t="s">
        <v>50</v>
      </c>
      <c r="B19" s="15" t="s">
        <v>51</v>
      </c>
      <c r="C19" s="16">
        <v>0</v>
      </c>
      <c r="D19" s="16">
        <v>38578.99</v>
      </c>
      <c r="E19" s="17">
        <v>0</v>
      </c>
    </row>
    <row r="20" spans="1:5" x14ac:dyDescent="0.25">
      <c r="A20" s="29" t="s">
        <v>26</v>
      </c>
      <c r="B20" s="18"/>
      <c r="C20" s="19">
        <f>SUM(C9:C19)</f>
        <v>333727140</v>
      </c>
      <c r="D20" s="19">
        <f>SUM(D9:D19)</f>
        <v>111569625.31999998</v>
      </c>
      <c r="E20" s="20">
        <f>IF(C20&gt;0,D20/C20,0)</f>
        <v>0.33431391081947959</v>
      </c>
    </row>
    <row r="21" spans="1:5" x14ac:dyDescent="0.25">
      <c r="A21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19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32</v>
      </c>
      <c r="B9" s="15" t="s">
        <v>33</v>
      </c>
      <c r="C9" s="16">
        <v>747920</v>
      </c>
      <c r="D9" s="16">
        <v>161099.84</v>
      </c>
      <c r="E9" s="17">
        <v>0.21539715477591187</v>
      </c>
    </row>
    <row r="10" spans="1:5" s="12" customFormat="1" ht="15" customHeight="1" x14ac:dyDescent="0.2">
      <c r="A10" s="28" t="s">
        <v>36</v>
      </c>
      <c r="B10" s="15" t="s">
        <v>37</v>
      </c>
      <c r="C10" s="16">
        <v>0</v>
      </c>
      <c r="D10" s="16">
        <v>1342.28</v>
      </c>
      <c r="E10" s="17">
        <v>0</v>
      </c>
    </row>
    <row r="11" spans="1:5" s="12" customFormat="1" ht="15" customHeight="1" x14ac:dyDescent="0.2">
      <c r="A11" s="28" t="s">
        <v>38</v>
      </c>
      <c r="B11" s="15" t="s">
        <v>39</v>
      </c>
      <c r="C11" s="16">
        <v>1755000</v>
      </c>
      <c r="D11" s="16">
        <v>571256.9</v>
      </c>
      <c r="E11" s="17">
        <v>0.32550250712250711</v>
      </c>
    </row>
    <row r="12" spans="1:5" s="12" customFormat="1" ht="15" customHeight="1" x14ac:dyDescent="0.2">
      <c r="A12" s="28" t="s">
        <v>40</v>
      </c>
      <c r="B12" s="15" t="s">
        <v>41</v>
      </c>
      <c r="C12" s="16">
        <v>9248840</v>
      </c>
      <c r="D12" s="16">
        <v>456087.15</v>
      </c>
      <c r="E12" s="17">
        <v>4.93129030235143E-2</v>
      </c>
    </row>
    <row r="13" spans="1:5" s="12" customFormat="1" ht="15" customHeight="1" x14ac:dyDescent="0.2">
      <c r="A13" s="28" t="s">
        <v>42</v>
      </c>
      <c r="B13" s="15" t="s">
        <v>43</v>
      </c>
      <c r="C13" s="16">
        <v>0</v>
      </c>
      <c r="D13" s="16">
        <v>8700</v>
      </c>
      <c r="E13" s="17">
        <v>0</v>
      </c>
    </row>
    <row r="14" spans="1:5" s="12" customFormat="1" ht="20.399999999999999" x14ac:dyDescent="0.2">
      <c r="A14" s="28" t="s">
        <v>44</v>
      </c>
      <c r="B14" s="15" t="s">
        <v>45</v>
      </c>
      <c r="C14" s="16">
        <v>4225000</v>
      </c>
      <c r="D14" s="16">
        <v>0</v>
      </c>
      <c r="E14" s="17">
        <v>0</v>
      </c>
    </row>
    <row r="15" spans="1:5" x14ac:dyDescent="0.25">
      <c r="A15" s="29" t="s">
        <v>26</v>
      </c>
      <c r="B15" s="18"/>
      <c r="C15" s="19">
        <f>SUM(C9:C14)</f>
        <v>15976760</v>
      </c>
      <c r="D15" s="19">
        <f>SUM(D9:D14)</f>
        <v>1198486.17</v>
      </c>
      <c r="E15" s="20">
        <f>IF(C15&gt;0,D15/C15,0)</f>
        <v>7.5014343959601312E-2</v>
      </c>
    </row>
    <row r="16" spans="1:5" x14ac:dyDescent="0.25">
      <c r="A16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7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30</v>
      </c>
      <c r="B9" s="15" t="s">
        <v>31</v>
      </c>
      <c r="C9" s="16">
        <v>172000</v>
      </c>
      <c r="D9" s="16">
        <v>29043.26</v>
      </c>
      <c r="E9" s="17">
        <v>0.16885616279069768</v>
      </c>
    </row>
    <row r="10" spans="1:5" s="12" customFormat="1" ht="15" customHeight="1" x14ac:dyDescent="0.2">
      <c r="A10" s="28" t="s">
        <v>34</v>
      </c>
      <c r="B10" s="15" t="s">
        <v>35</v>
      </c>
      <c r="C10" s="16">
        <v>0</v>
      </c>
      <c r="D10" s="16">
        <v>11325.26</v>
      </c>
      <c r="E10" s="17">
        <v>0</v>
      </c>
    </row>
    <row r="11" spans="1:5" s="12" customFormat="1" ht="15" customHeight="1" x14ac:dyDescent="0.2">
      <c r="A11" s="28" t="s">
        <v>36</v>
      </c>
      <c r="B11" s="15" t="s">
        <v>37</v>
      </c>
      <c r="C11" s="16">
        <v>1697970</v>
      </c>
      <c r="D11" s="16">
        <v>987.79</v>
      </c>
      <c r="E11" s="17">
        <v>5.8174761627119442E-4</v>
      </c>
    </row>
    <row r="12" spans="1:5" s="12" customFormat="1" ht="15" customHeight="1" x14ac:dyDescent="0.2">
      <c r="A12" s="28" t="s">
        <v>38</v>
      </c>
      <c r="B12" s="15" t="s">
        <v>39</v>
      </c>
      <c r="C12" s="16">
        <v>1545390</v>
      </c>
      <c r="D12" s="16">
        <v>497129.13</v>
      </c>
      <c r="E12" s="17">
        <v>0.32168522508881253</v>
      </c>
    </row>
    <row r="13" spans="1:5" s="12" customFormat="1" ht="15" customHeight="1" x14ac:dyDescent="0.2">
      <c r="A13" s="28" t="s">
        <v>40</v>
      </c>
      <c r="B13" s="15" t="s">
        <v>41</v>
      </c>
      <c r="C13" s="16">
        <v>1354850</v>
      </c>
      <c r="D13" s="16">
        <v>538298.54</v>
      </c>
      <c r="E13" s="17">
        <v>0.39731227811196812</v>
      </c>
    </row>
    <row r="14" spans="1:5" s="12" customFormat="1" ht="15" customHeight="1" x14ac:dyDescent="0.2">
      <c r="A14" s="28" t="s">
        <v>42</v>
      </c>
      <c r="B14" s="15" t="s">
        <v>43</v>
      </c>
      <c r="C14" s="16">
        <v>0</v>
      </c>
      <c r="D14" s="16">
        <v>91294.71</v>
      </c>
      <c r="E14" s="17">
        <v>0</v>
      </c>
    </row>
    <row r="15" spans="1:5" s="12" customFormat="1" ht="20.399999999999999" x14ac:dyDescent="0.2">
      <c r="A15" s="28" t="s">
        <v>44</v>
      </c>
      <c r="B15" s="15" t="s">
        <v>45</v>
      </c>
      <c r="C15" s="16">
        <v>9330000</v>
      </c>
      <c r="D15" s="16">
        <v>217460.1</v>
      </c>
      <c r="E15" s="17">
        <v>2.3307620578778134E-2</v>
      </c>
    </row>
    <row r="16" spans="1:5" s="12" customFormat="1" ht="20.399999999999999" x14ac:dyDescent="0.2">
      <c r="A16" s="28" t="s">
        <v>46</v>
      </c>
      <c r="B16" s="15" t="s">
        <v>47</v>
      </c>
      <c r="C16" s="16">
        <v>0</v>
      </c>
      <c r="D16" s="16">
        <v>393225.55</v>
      </c>
      <c r="E16" s="17">
        <v>0</v>
      </c>
    </row>
    <row r="17" spans="1:5" s="12" customFormat="1" ht="15" customHeight="1" x14ac:dyDescent="0.2">
      <c r="A17" s="28" t="s">
        <v>50</v>
      </c>
      <c r="B17" s="15" t="s">
        <v>51</v>
      </c>
      <c r="C17" s="16">
        <v>0</v>
      </c>
      <c r="D17" s="16">
        <v>744179.98</v>
      </c>
      <c r="E17" s="17">
        <v>0</v>
      </c>
    </row>
    <row r="18" spans="1:5" x14ac:dyDescent="0.25">
      <c r="A18" s="29" t="s">
        <v>26</v>
      </c>
      <c r="B18" s="18"/>
      <c r="C18" s="19">
        <f>SUM(C9:C17)</f>
        <v>14100210</v>
      </c>
      <c r="D18" s="19">
        <f>SUM(D9:D17)</f>
        <v>2522944.3200000003</v>
      </c>
      <c r="E18" s="20">
        <f>IF(C18&gt;0,D18/C18,0)</f>
        <v>0.17892955636830943</v>
      </c>
    </row>
    <row r="19" spans="1:5" x14ac:dyDescent="0.25">
      <c r="A19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20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36</v>
      </c>
      <c r="B9" s="15" t="s">
        <v>37</v>
      </c>
      <c r="C9" s="16">
        <v>0</v>
      </c>
      <c r="D9" s="16">
        <v>5980.88</v>
      </c>
      <c r="E9" s="17">
        <v>0</v>
      </c>
    </row>
    <row r="10" spans="1:5" s="12" customFormat="1" ht="15" customHeight="1" x14ac:dyDescent="0.2">
      <c r="A10" s="28" t="s">
        <v>38</v>
      </c>
      <c r="B10" s="15" t="s">
        <v>39</v>
      </c>
      <c r="C10" s="16">
        <v>2165790</v>
      </c>
      <c r="D10" s="16">
        <v>73189.14</v>
      </c>
      <c r="E10" s="17">
        <v>3.3793276356433449E-2</v>
      </c>
    </row>
    <row r="11" spans="1:5" s="12" customFormat="1" ht="15" customHeight="1" x14ac:dyDescent="0.2">
      <c r="A11" s="28" t="s">
        <v>40</v>
      </c>
      <c r="B11" s="15" t="s">
        <v>41</v>
      </c>
      <c r="C11" s="16">
        <v>6684660</v>
      </c>
      <c r="D11" s="16">
        <v>324661.06</v>
      </c>
      <c r="E11" s="17">
        <v>4.8568073768897747E-2</v>
      </c>
    </row>
    <row r="12" spans="1:5" s="12" customFormat="1" ht="15" customHeight="1" x14ac:dyDescent="0.2">
      <c r="A12" s="28" t="s">
        <v>52</v>
      </c>
      <c r="B12" s="15" t="s">
        <v>53</v>
      </c>
      <c r="C12" s="16">
        <v>0</v>
      </c>
      <c r="D12" s="16">
        <v>60379</v>
      </c>
      <c r="E12" s="17">
        <v>0</v>
      </c>
    </row>
    <row r="13" spans="1:5" s="12" customFormat="1" ht="15" customHeight="1" x14ac:dyDescent="0.2">
      <c r="A13" s="28" t="s">
        <v>42</v>
      </c>
      <c r="B13" s="15" t="s">
        <v>43</v>
      </c>
      <c r="C13" s="16">
        <v>0</v>
      </c>
      <c r="D13" s="16">
        <v>56733.32</v>
      </c>
      <c r="E13" s="17">
        <v>0</v>
      </c>
    </row>
    <row r="14" spans="1:5" s="12" customFormat="1" ht="20.399999999999999" x14ac:dyDescent="0.2">
      <c r="A14" s="28" t="s">
        <v>44</v>
      </c>
      <c r="B14" s="15" t="s">
        <v>45</v>
      </c>
      <c r="C14" s="16">
        <v>1725000</v>
      </c>
      <c r="D14" s="16">
        <v>0</v>
      </c>
      <c r="E14" s="17">
        <v>0</v>
      </c>
    </row>
    <row r="15" spans="1:5" s="12" customFormat="1" ht="22.5" customHeight="1" x14ac:dyDescent="0.2">
      <c r="A15" s="28" t="s">
        <v>46</v>
      </c>
      <c r="B15" s="15" t="s">
        <v>47</v>
      </c>
      <c r="C15" s="16">
        <v>0</v>
      </c>
      <c r="D15" s="16">
        <v>148643.06</v>
      </c>
      <c r="E15" s="17">
        <v>0</v>
      </c>
    </row>
    <row r="16" spans="1:5" x14ac:dyDescent="0.25">
      <c r="A16" s="29" t="s">
        <v>26</v>
      </c>
      <c r="B16" s="18"/>
      <c r="C16" s="19">
        <f>SUM(C9:C15)</f>
        <v>10575450</v>
      </c>
      <c r="D16" s="19">
        <f>SUM(D9:D15)</f>
        <v>669586.46</v>
      </c>
      <c r="E16" s="20">
        <f>IF(C16&gt;0,D16/C16,0)</f>
        <v>6.3315174295183657E-2</v>
      </c>
    </row>
    <row r="17" spans="1:1" x14ac:dyDescent="0.25">
      <c r="A17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21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30</v>
      </c>
      <c r="B9" s="15" t="s">
        <v>31</v>
      </c>
      <c r="C9" s="16">
        <v>20000</v>
      </c>
      <c r="D9" s="16">
        <v>0</v>
      </c>
      <c r="E9" s="17">
        <v>0</v>
      </c>
    </row>
    <row r="10" spans="1:5" s="12" customFormat="1" ht="15" customHeight="1" x14ac:dyDescent="0.2">
      <c r="A10" s="28" t="s">
        <v>34</v>
      </c>
      <c r="B10" s="15" t="s">
        <v>35</v>
      </c>
      <c r="C10" s="16">
        <v>32042210</v>
      </c>
      <c r="D10" s="16">
        <v>0</v>
      </c>
      <c r="E10" s="17">
        <v>0</v>
      </c>
    </row>
    <row r="11" spans="1:5" s="12" customFormat="1" ht="15" customHeight="1" x14ac:dyDescent="0.2">
      <c r="A11" s="28" t="s">
        <v>36</v>
      </c>
      <c r="B11" s="15" t="s">
        <v>37</v>
      </c>
      <c r="C11" s="16">
        <v>36415380</v>
      </c>
      <c r="D11" s="16">
        <v>0</v>
      </c>
      <c r="E11" s="17">
        <v>0</v>
      </c>
    </row>
    <row r="12" spans="1:5" s="12" customFormat="1" ht="15" customHeight="1" x14ac:dyDescent="0.2">
      <c r="A12" s="28" t="s">
        <v>40</v>
      </c>
      <c r="B12" s="15" t="s">
        <v>41</v>
      </c>
      <c r="C12" s="16">
        <v>141064220</v>
      </c>
      <c r="D12" s="16">
        <v>0</v>
      </c>
      <c r="E12" s="17">
        <v>0</v>
      </c>
    </row>
    <row r="13" spans="1:5" s="12" customFormat="1" ht="15" customHeight="1" x14ac:dyDescent="0.2">
      <c r="A13" s="28" t="s">
        <v>54</v>
      </c>
      <c r="B13" s="15" t="s">
        <v>55</v>
      </c>
      <c r="C13" s="16">
        <v>2394920</v>
      </c>
      <c r="D13" s="16">
        <v>0</v>
      </c>
      <c r="E13" s="17">
        <v>0</v>
      </c>
    </row>
    <row r="14" spans="1:5" s="12" customFormat="1" ht="22.5" customHeight="1" x14ac:dyDescent="0.2">
      <c r="A14" s="28" t="s">
        <v>44</v>
      </c>
      <c r="B14" s="15" t="s">
        <v>45</v>
      </c>
      <c r="C14" s="16">
        <v>103837120</v>
      </c>
      <c r="D14" s="16">
        <v>0</v>
      </c>
      <c r="E14" s="17">
        <v>0</v>
      </c>
    </row>
    <row r="15" spans="1:5" s="12" customFormat="1" ht="15" customHeight="1" x14ac:dyDescent="0.2">
      <c r="A15" s="28" t="s">
        <v>48</v>
      </c>
      <c r="B15" s="15" t="s">
        <v>49</v>
      </c>
      <c r="C15" s="16">
        <v>404720</v>
      </c>
      <c r="D15" s="16">
        <v>0</v>
      </c>
      <c r="E15" s="17">
        <v>0</v>
      </c>
    </row>
    <row r="16" spans="1:5" x14ac:dyDescent="0.25">
      <c r="A16" s="29" t="s">
        <v>26</v>
      </c>
      <c r="B16" s="18"/>
      <c r="C16" s="19">
        <f>SUM(C9:C15)</f>
        <v>316178570</v>
      </c>
      <c r="D16" s="19">
        <f>SUM(D9:D15)</f>
        <v>0</v>
      </c>
      <c r="E16" s="20">
        <f>IF(C16&gt;0,D16/C16,0)</f>
        <v>0</v>
      </c>
    </row>
    <row r="17" spans="1:3" x14ac:dyDescent="0.25">
      <c r="A17" s="30" t="s">
        <v>6</v>
      </c>
    </row>
    <row r="19" spans="1:3" x14ac:dyDescent="0.25">
      <c r="C19" s="22"/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28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60</v>
      </c>
      <c r="B9" s="15" t="s">
        <v>61</v>
      </c>
      <c r="C9" s="16">
        <v>0</v>
      </c>
      <c r="D9" s="16">
        <v>4078.72</v>
      </c>
      <c r="E9" s="17">
        <v>0</v>
      </c>
    </row>
    <row r="10" spans="1:5" s="12" customFormat="1" ht="15" customHeight="1" x14ac:dyDescent="0.2">
      <c r="A10" s="28" t="s">
        <v>62</v>
      </c>
      <c r="B10" s="15" t="s">
        <v>63</v>
      </c>
      <c r="C10" s="16">
        <v>0</v>
      </c>
      <c r="D10" s="16">
        <v>119139.94</v>
      </c>
      <c r="E10" s="17">
        <v>0</v>
      </c>
    </row>
    <row r="11" spans="1:5" s="12" customFormat="1" ht="15" customHeight="1" x14ac:dyDescent="0.2">
      <c r="A11" s="28" t="s">
        <v>64</v>
      </c>
      <c r="B11" s="15" t="s">
        <v>65</v>
      </c>
      <c r="C11" s="16">
        <v>0</v>
      </c>
      <c r="D11" s="16">
        <v>329</v>
      </c>
      <c r="E11" s="17">
        <v>0</v>
      </c>
    </row>
    <row r="12" spans="1:5" s="12" customFormat="1" ht="15" customHeight="1" x14ac:dyDescent="0.2">
      <c r="A12" s="28" t="s">
        <v>58</v>
      </c>
      <c r="B12" s="15" t="s">
        <v>59</v>
      </c>
      <c r="C12" s="16">
        <v>0</v>
      </c>
      <c r="D12" s="16">
        <v>795.87</v>
      </c>
      <c r="E12" s="17">
        <v>0</v>
      </c>
    </row>
    <row r="13" spans="1:5" s="12" customFormat="1" ht="15" customHeight="1" x14ac:dyDescent="0.2">
      <c r="A13" s="28" t="s">
        <v>34</v>
      </c>
      <c r="B13" s="15" t="s">
        <v>35</v>
      </c>
      <c r="C13" s="16">
        <v>0</v>
      </c>
      <c r="D13" s="16">
        <v>9515582.0600000005</v>
      </c>
      <c r="E13" s="17">
        <v>0</v>
      </c>
    </row>
    <row r="14" spans="1:5" s="12" customFormat="1" ht="15" customHeight="1" x14ac:dyDescent="0.2">
      <c r="A14" s="28" t="s">
        <v>36</v>
      </c>
      <c r="B14" s="15" t="s">
        <v>37</v>
      </c>
      <c r="C14" s="16">
        <v>0</v>
      </c>
      <c r="D14" s="16">
        <v>12030209.25</v>
      </c>
      <c r="E14" s="17">
        <v>0</v>
      </c>
    </row>
    <row r="15" spans="1:5" s="12" customFormat="1" ht="15" customHeight="1" x14ac:dyDescent="0.2">
      <c r="A15" s="28" t="s">
        <v>38</v>
      </c>
      <c r="B15" s="15" t="s">
        <v>39</v>
      </c>
      <c r="C15" s="16">
        <v>0</v>
      </c>
      <c r="D15" s="16">
        <v>2419516.9500000002</v>
      </c>
      <c r="E15" s="17">
        <v>0</v>
      </c>
    </row>
    <row r="16" spans="1:5" s="12" customFormat="1" ht="15" customHeight="1" x14ac:dyDescent="0.2">
      <c r="A16" s="28" t="s">
        <v>40</v>
      </c>
      <c r="B16" s="15" t="s">
        <v>41</v>
      </c>
      <c r="C16" s="16">
        <v>0</v>
      </c>
      <c r="D16" s="16">
        <v>123674.36</v>
      </c>
      <c r="E16" s="17">
        <v>0</v>
      </c>
    </row>
    <row r="17" spans="1:5" s="12" customFormat="1" ht="15" customHeight="1" x14ac:dyDescent="0.2">
      <c r="A17" s="28" t="s">
        <v>52</v>
      </c>
      <c r="B17" s="15" t="s">
        <v>53</v>
      </c>
      <c r="C17" s="16">
        <v>0</v>
      </c>
      <c r="D17" s="16">
        <v>933470.08</v>
      </c>
      <c r="E17" s="17">
        <v>0</v>
      </c>
    </row>
    <row r="18" spans="1:5" s="12" customFormat="1" ht="15" customHeight="1" x14ac:dyDescent="0.2">
      <c r="A18" s="28" t="s">
        <v>42</v>
      </c>
      <c r="B18" s="15" t="s">
        <v>43</v>
      </c>
      <c r="C18" s="16">
        <v>0</v>
      </c>
      <c r="D18" s="16">
        <v>887708.04</v>
      </c>
      <c r="E18" s="17">
        <v>0</v>
      </c>
    </row>
    <row r="19" spans="1:5" s="12" customFormat="1" ht="15" customHeight="1" x14ac:dyDescent="0.2">
      <c r="A19" s="28" t="s">
        <v>54</v>
      </c>
      <c r="B19" s="15" t="s">
        <v>55</v>
      </c>
      <c r="C19" s="16">
        <v>0</v>
      </c>
      <c r="D19" s="16">
        <v>354241.74</v>
      </c>
      <c r="E19" s="17">
        <v>0</v>
      </c>
    </row>
    <row r="20" spans="1:5" s="12" customFormat="1" ht="22.5" customHeight="1" x14ac:dyDescent="0.2">
      <c r="A20" s="28" t="s">
        <v>44</v>
      </c>
      <c r="B20" s="15" t="s">
        <v>45</v>
      </c>
      <c r="C20" s="16">
        <v>0</v>
      </c>
      <c r="D20" s="16">
        <v>2280768.81</v>
      </c>
      <c r="E20" s="17">
        <v>0</v>
      </c>
    </row>
    <row r="21" spans="1:5" s="12" customFormat="1" ht="20.399999999999999" x14ac:dyDescent="0.2">
      <c r="A21" s="28" t="s">
        <v>46</v>
      </c>
      <c r="B21" s="15" t="s">
        <v>47</v>
      </c>
      <c r="C21" s="16">
        <v>0</v>
      </c>
      <c r="D21" s="16">
        <v>414570.97</v>
      </c>
      <c r="E21" s="17">
        <v>0</v>
      </c>
    </row>
    <row r="22" spans="1:5" s="12" customFormat="1" ht="15" customHeight="1" x14ac:dyDescent="0.2">
      <c r="A22" s="28" t="s">
        <v>56</v>
      </c>
      <c r="B22" s="15" t="s">
        <v>57</v>
      </c>
      <c r="C22" s="16">
        <v>0</v>
      </c>
      <c r="D22" s="16">
        <v>1383553.12</v>
      </c>
      <c r="E22" s="17">
        <v>0</v>
      </c>
    </row>
    <row r="23" spans="1:5" s="12" customFormat="1" ht="15" customHeight="1" x14ac:dyDescent="0.2">
      <c r="A23" s="28" t="s">
        <v>48</v>
      </c>
      <c r="B23" s="15" t="s">
        <v>49</v>
      </c>
      <c r="C23" s="16">
        <v>0</v>
      </c>
      <c r="D23" s="16">
        <v>354456.84</v>
      </c>
      <c r="E23" s="17">
        <v>0</v>
      </c>
    </row>
    <row r="24" spans="1:5" s="12" customFormat="1" ht="15" customHeight="1" x14ac:dyDescent="0.2">
      <c r="A24" s="28" t="s">
        <v>50</v>
      </c>
      <c r="B24" s="15" t="s">
        <v>51</v>
      </c>
      <c r="C24" s="16">
        <v>0</v>
      </c>
      <c r="D24" s="16">
        <v>135480.38</v>
      </c>
      <c r="E24" s="17">
        <v>0</v>
      </c>
    </row>
    <row r="25" spans="1:5" x14ac:dyDescent="0.25">
      <c r="A25" s="29" t="s">
        <v>26</v>
      </c>
      <c r="B25" s="18"/>
      <c r="C25" s="19">
        <f>SUM(C9:C24)</f>
        <v>0</v>
      </c>
      <c r="D25" s="19">
        <f>SUM(D9:D24)</f>
        <v>30957576.129999992</v>
      </c>
      <c r="E25" s="20">
        <f>IF(C25&gt;0,D25/C25,0)</f>
        <v>0</v>
      </c>
    </row>
    <row r="26" spans="1:5" x14ac:dyDescent="0.25">
      <c r="A26" s="30" t="s">
        <v>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22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58</v>
      </c>
      <c r="B9" s="15" t="s">
        <v>59</v>
      </c>
      <c r="C9" s="16">
        <v>12964940</v>
      </c>
      <c r="D9" s="16">
        <v>3053589</v>
      </c>
      <c r="E9" s="17">
        <v>0.23552665881986343</v>
      </c>
    </row>
    <row r="10" spans="1:5" s="12" customFormat="1" ht="15" customHeight="1" x14ac:dyDescent="0.2">
      <c r="A10" s="28" t="s">
        <v>34</v>
      </c>
      <c r="B10" s="15" t="s">
        <v>35</v>
      </c>
      <c r="C10" s="16">
        <v>7532760</v>
      </c>
      <c r="D10" s="16">
        <v>11809079.17</v>
      </c>
      <c r="E10" s="17">
        <v>1.5676961923650827</v>
      </c>
    </row>
    <row r="11" spans="1:5" s="12" customFormat="1" ht="15" customHeight="1" x14ac:dyDescent="0.2">
      <c r="A11" s="28" t="s">
        <v>36</v>
      </c>
      <c r="B11" s="15" t="s">
        <v>37</v>
      </c>
      <c r="C11" s="16">
        <v>0</v>
      </c>
      <c r="D11" s="16">
        <v>30361.14</v>
      </c>
      <c r="E11" s="17">
        <v>0</v>
      </c>
    </row>
    <row r="12" spans="1:5" s="12" customFormat="1" ht="15" customHeight="1" x14ac:dyDescent="0.2">
      <c r="A12" s="28" t="s">
        <v>40</v>
      </c>
      <c r="B12" s="15" t="s">
        <v>41</v>
      </c>
      <c r="C12" s="16">
        <v>0</v>
      </c>
      <c r="D12" s="16">
        <v>41797.379999999997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205390</v>
      </c>
      <c r="D13" s="16">
        <v>0</v>
      </c>
      <c r="E13" s="17">
        <v>0</v>
      </c>
    </row>
    <row r="14" spans="1:5" s="12" customFormat="1" ht="15" customHeight="1" x14ac:dyDescent="0.2">
      <c r="A14" s="28" t="s">
        <v>42</v>
      </c>
      <c r="B14" s="15" t="s">
        <v>43</v>
      </c>
      <c r="C14" s="16">
        <v>286940</v>
      </c>
      <c r="D14" s="16">
        <v>0</v>
      </c>
      <c r="E14" s="17">
        <v>0</v>
      </c>
    </row>
    <row r="15" spans="1:5" s="12" customFormat="1" ht="22.5" customHeight="1" x14ac:dyDescent="0.2">
      <c r="A15" s="28" t="s">
        <v>44</v>
      </c>
      <c r="B15" s="15" t="s">
        <v>45</v>
      </c>
      <c r="C15" s="16">
        <v>15000</v>
      </c>
      <c r="D15" s="16">
        <v>351733.49</v>
      </c>
      <c r="E15" s="17">
        <v>23.448899333333333</v>
      </c>
    </row>
    <row r="16" spans="1:5" s="12" customFormat="1" ht="22.5" customHeight="1" x14ac:dyDescent="0.2">
      <c r="A16" s="28" t="s">
        <v>46</v>
      </c>
      <c r="B16" s="15" t="s">
        <v>47</v>
      </c>
      <c r="C16" s="16">
        <v>0</v>
      </c>
      <c r="D16" s="16">
        <v>499</v>
      </c>
      <c r="E16" s="17">
        <v>0</v>
      </c>
    </row>
    <row r="17" spans="1:5" s="12" customFormat="1" ht="15" customHeight="1" x14ac:dyDescent="0.2">
      <c r="A17" s="28" t="s">
        <v>48</v>
      </c>
      <c r="B17" s="15" t="s">
        <v>49</v>
      </c>
      <c r="C17" s="16">
        <v>850000</v>
      </c>
      <c r="D17" s="16">
        <v>103766.27</v>
      </c>
      <c r="E17" s="17">
        <v>0.12207796470588236</v>
      </c>
    </row>
    <row r="18" spans="1:5" x14ac:dyDescent="0.25">
      <c r="A18" s="29" t="s">
        <v>26</v>
      </c>
      <c r="B18" s="18"/>
      <c r="C18" s="19">
        <f>SUM(C9:C17)</f>
        <v>21855030</v>
      </c>
      <c r="D18" s="19">
        <f>SUM(D9:D17)</f>
        <v>15390825.450000001</v>
      </c>
      <c r="E18" s="20">
        <f>IF(C18&gt;0,D18/C18,0)</f>
        <v>0.70422348768224075</v>
      </c>
    </row>
    <row r="19" spans="1:5" x14ac:dyDescent="0.25">
      <c r="A19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23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30</v>
      </c>
      <c r="B9" s="15" t="s">
        <v>31</v>
      </c>
      <c r="C9" s="16">
        <v>197000</v>
      </c>
      <c r="D9" s="16">
        <v>0</v>
      </c>
      <c r="E9" s="17">
        <v>0</v>
      </c>
    </row>
    <row r="10" spans="1:5" s="12" customFormat="1" ht="15" customHeight="1" x14ac:dyDescent="0.2">
      <c r="A10" s="28" t="s">
        <v>32</v>
      </c>
      <c r="B10" s="15" t="s">
        <v>33</v>
      </c>
      <c r="C10" s="16">
        <v>130598010</v>
      </c>
      <c r="D10" s="16">
        <v>994453.43</v>
      </c>
      <c r="E10" s="17">
        <v>7.6146139592785525E-3</v>
      </c>
    </row>
    <row r="11" spans="1:5" s="12" customFormat="1" ht="15" customHeight="1" x14ac:dyDescent="0.2">
      <c r="A11" s="28" t="s">
        <v>34</v>
      </c>
      <c r="B11" s="15" t="s">
        <v>35</v>
      </c>
      <c r="C11" s="16">
        <v>2474112680</v>
      </c>
      <c r="D11" s="16">
        <v>552246051.84000003</v>
      </c>
      <c r="E11" s="17">
        <v>0.2232097415385301</v>
      </c>
    </row>
    <row r="12" spans="1:5" s="12" customFormat="1" ht="15" customHeight="1" x14ac:dyDescent="0.2">
      <c r="A12" s="28" t="s">
        <v>36</v>
      </c>
      <c r="B12" s="15" t="s">
        <v>37</v>
      </c>
      <c r="C12" s="16">
        <v>49695090</v>
      </c>
      <c r="D12" s="16">
        <v>698324.29</v>
      </c>
      <c r="E12" s="17">
        <v>1.4052178796738269E-2</v>
      </c>
    </row>
    <row r="13" spans="1:5" s="12" customFormat="1" ht="15" customHeight="1" x14ac:dyDescent="0.2">
      <c r="A13" s="28" t="s">
        <v>38</v>
      </c>
      <c r="B13" s="15" t="s">
        <v>39</v>
      </c>
      <c r="C13" s="16">
        <v>102341920</v>
      </c>
      <c r="D13" s="16">
        <v>17863182.539999999</v>
      </c>
      <c r="E13" s="17">
        <v>0.17454414124730119</v>
      </c>
    </row>
    <row r="14" spans="1:5" s="12" customFormat="1" ht="15" customHeight="1" x14ac:dyDescent="0.2">
      <c r="A14" s="28" t="s">
        <v>40</v>
      </c>
      <c r="B14" s="15" t="s">
        <v>41</v>
      </c>
      <c r="C14" s="16">
        <v>17523560</v>
      </c>
      <c r="D14" s="16">
        <v>10315310.029999999</v>
      </c>
      <c r="E14" s="17">
        <v>0.58865379123876649</v>
      </c>
    </row>
    <row r="15" spans="1:5" s="12" customFormat="1" ht="15" customHeight="1" x14ac:dyDescent="0.2">
      <c r="A15" s="28" t="s">
        <v>52</v>
      </c>
      <c r="B15" s="15" t="s">
        <v>53</v>
      </c>
      <c r="C15" s="16">
        <v>13630320</v>
      </c>
      <c r="D15" s="16">
        <v>34439.96</v>
      </c>
      <c r="E15" s="17">
        <v>2.5267169076001149E-3</v>
      </c>
    </row>
    <row r="16" spans="1:5" s="12" customFormat="1" ht="15" customHeight="1" x14ac:dyDescent="0.2">
      <c r="A16" s="28" t="s">
        <v>42</v>
      </c>
      <c r="B16" s="15" t="s">
        <v>43</v>
      </c>
      <c r="C16" s="16">
        <v>4901170</v>
      </c>
      <c r="D16" s="16">
        <v>0</v>
      </c>
      <c r="E16" s="17">
        <v>0</v>
      </c>
    </row>
    <row r="17" spans="1:5" s="12" customFormat="1" ht="15" customHeight="1" x14ac:dyDescent="0.2">
      <c r="A17" s="28" t="s">
        <v>54</v>
      </c>
      <c r="B17" s="15" t="s">
        <v>55</v>
      </c>
      <c r="C17" s="16">
        <v>29877690</v>
      </c>
      <c r="D17" s="16">
        <v>1564374.54</v>
      </c>
      <c r="E17" s="17">
        <v>5.2359286812333886E-2</v>
      </c>
    </row>
    <row r="18" spans="1:5" s="12" customFormat="1" ht="22.5" customHeight="1" x14ac:dyDescent="0.2">
      <c r="A18" s="28" t="s">
        <v>44</v>
      </c>
      <c r="B18" s="15" t="s">
        <v>45</v>
      </c>
      <c r="C18" s="16">
        <v>398735970</v>
      </c>
      <c r="D18" s="16">
        <v>14978038.93</v>
      </c>
      <c r="E18" s="17">
        <v>3.7563801755833563E-2</v>
      </c>
    </row>
    <row r="19" spans="1:5" s="12" customFormat="1" ht="22.5" customHeight="1" x14ac:dyDescent="0.2">
      <c r="A19" s="28" t="s">
        <v>46</v>
      </c>
      <c r="B19" s="15" t="s">
        <v>47</v>
      </c>
      <c r="C19" s="16">
        <v>12806560</v>
      </c>
      <c r="D19" s="16">
        <v>196441.65</v>
      </c>
      <c r="E19" s="17">
        <v>1.5339142595669718E-2</v>
      </c>
    </row>
    <row r="20" spans="1:5" s="12" customFormat="1" ht="15" customHeight="1" x14ac:dyDescent="0.2">
      <c r="A20" s="28" t="s">
        <v>56</v>
      </c>
      <c r="B20" s="15" t="s">
        <v>57</v>
      </c>
      <c r="C20" s="16">
        <v>13304650</v>
      </c>
      <c r="D20" s="16">
        <v>0</v>
      </c>
      <c r="E20" s="17">
        <v>0</v>
      </c>
    </row>
    <row r="21" spans="1:5" s="12" customFormat="1" ht="15" customHeight="1" x14ac:dyDescent="0.2">
      <c r="A21" s="28" t="s">
        <v>48</v>
      </c>
      <c r="B21" s="15" t="s">
        <v>49</v>
      </c>
      <c r="C21" s="16">
        <v>5699930</v>
      </c>
      <c r="D21" s="16">
        <v>157600.29999999999</v>
      </c>
      <c r="E21" s="17">
        <v>2.7649514994043785E-2</v>
      </c>
    </row>
    <row r="22" spans="1:5" s="12" customFormat="1" ht="15" customHeight="1" x14ac:dyDescent="0.2">
      <c r="A22" s="28" t="s">
        <v>50</v>
      </c>
      <c r="B22" s="15" t="s">
        <v>51</v>
      </c>
      <c r="C22" s="16">
        <v>0</v>
      </c>
      <c r="D22" s="16">
        <v>581111.87</v>
      </c>
      <c r="E22" s="17">
        <v>0</v>
      </c>
    </row>
    <row r="23" spans="1:5" x14ac:dyDescent="0.25">
      <c r="A23" s="29" t="s">
        <v>26</v>
      </c>
      <c r="B23" s="18"/>
      <c r="C23" s="19">
        <f>SUM(C9:C22)</f>
        <v>3253424550</v>
      </c>
      <c r="D23" s="19">
        <f>SUM(D9:D22)</f>
        <v>599629329.37999976</v>
      </c>
      <c r="E23" s="20">
        <f>IF(C23&gt;0,D23/C23,0)</f>
        <v>0.18430712628021442</v>
      </c>
    </row>
    <row r="24" spans="1:5" x14ac:dyDescent="0.25">
      <c r="A24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Zeros="0" workbookViewId="0">
      <selection activeCell="A8" sqref="A8"/>
    </sheetView>
  </sheetViews>
  <sheetFormatPr baseColWidth="10" defaultRowHeight="13.2" x14ac:dyDescent="0.25"/>
  <cols>
    <col min="1" max="1" width="51.33203125" customWidth="1"/>
    <col min="2" max="3" width="16.6640625" customWidth="1"/>
    <col min="4" max="4" width="9.5546875" customWidth="1"/>
  </cols>
  <sheetData>
    <row r="1" spans="1:4" ht="39" customHeight="1" x14ac:dyDescent="0.25">
      <c r="A1" s="35"/>
      <c r="B1" s="1"/>
      <c r="C1" s="36"/>
      <c r="D1" s="3" t="s">
        <v>97</v>
      </c>
    </row>
    <row r="3" spans="1:4" ht="39.75" customHeight="1" x14ac:dyDescent="0.25">
      <c r="A3" s="117" t="s">
        <v>98</v>
      </c>
      <c r="B3" s="117"/>
      <c r="C3" s="117"/>
      <c r="D3" s="117"/>
    </row>
    <row r="4" spans="1:4" x14ac:dyDescent="0.25">
      <c r="A4" s="4"/>
      <c r="B4" s="4"/>
      <c r="C4" s="4"/>
      <c r="D4" s="4"/>
    </row>
    <row r="5" spans="1:4" x14ac:dyDescent="0.25">
      <c r="A5" s="117" t="s">
        <v>96</v>
      </c>
      <c r="B5" s="117"/>
      <c r="C5" s="117"/>
      <c r="D5" s="117"/>
    </row>
    <row r="7" spans="1:4" x14ac:dyDescent="0.25">
      <c r="D7" s="5" t="s">
        <v>0</v>
      </c>
    </row>
    <row r="8" spans="1:4" s="8" customFormat="1" ht="36" customHeight="1" x14ac:dyDescent="0.25">
      <c r="A8" s="37" t="s">
        <v>1</v>
      </c>
      <c r="B8" s="6" t="s">
        <v>2</v>
      </c>
      <c r="C8" s="6" t="s">
        <v>3</v>
      </c>
      <c r="D8" s="6" t="s">
        <v>4</v>
      </c>
    </row>
    <row r="9" spans="1:4" s="40" customFormat="1" ht="15" customHeight="1" x14ac:dyDescent="0.25">
      <c r="A9" s="32" t="s">
        <v>99</v>
      </c>
      <c r="B9" s="38">
        <v>700000</v>
      </c>
      <c r="C9" s="38">
        <v>402125.37000000011</v>
      </c>
      <c r="D9" s="39">
        <v>0.5744648142857145</v>
      </c>
    </row>
    <row r="10" spans="1:4" s="40" customFormat="1" ht="15" customHeight="1" x14ac:dyDescent="0.25">
      <c r="A10" s="41" t="s">
        <v>100</v>
      </c>
      <c r="B10" s="42">
        <v>2145000</v>
      </c>
      <c r="C10" s="42">
        <v>17161916.800000001</v>
      </c>
      <c r="D10" s="43">
        <v>8.0008936130536128</v>
      </c>
    </row>
    <row r="11" spans="1:4" s="40" customFormat="1" ht="15" customHeight="1" x14ac:dyDescent="0.25">
      <c r="A11" s="41" t="s">
        <v>101</v>
      </c>
      <c r="B11" s="42">
        <v>11804980</v>
      </c>
      <c r="C11" s="42">
        <v>12885962.430000003</v>
      </c>
      <c r="D11" s="43">
        <v>1.0915700348496993</v>
      </c>
    </row>
    <row r="12" spans="1:4" s="40" customFormat="1" ht="15" customHeight="1" x14ac:dyDescent="0.25">
      <c r="A12" s="41" t="s">
        <v>102</v>
      </c>
      <c r="B12" s="42">
        <v>20437000</v>
      </c>
      <c r="C12" s="42">
        <v>33486744.699999996</v>
      </c>
      <c r="D12" s="43">
        <v>1.6385352400058715</v>
      </c>
    </row>
    <row r="13" spans="1:4" s="40" customFormat="1" ht="15" customHeight="1" x14ac:dyDescent="0.25">
      <c r="A13" s="41" t="s">
        <v>103</v>
      </c>
      <c r="B13" s="42">
        <v>180000</v>
      </c>
      <c r="C13" s="42">
        <v>2764896.99</v>
      </c>
      <c r="D13" s="43">
        <v>15.360538833333335</v>
      </c>
    </row>
    <row r="14" spans="1:4" s="40" customFormat="1" ht="15" customHeight="1" x14ac:dyDescent="0.25">
      <c r="A14" s="41" t="s">
        <v>104</v>
      </c>
      <c r="B14" s="42">
        <v>1722000</v>
      </c>
      <c r="C14" s="42">
        <v>2076129.1</v>
      </c>
      <c r="D14" s="43">
        <v>1.2056498838559815</v>
      </c>
    </row>
    <row r="15" spans="1:4" s="40" customFormat="1" ht="15" customHeight="1" x14ac:dyDescent="0.25">
      <c r="A15" s="41" t="s">
        <v>105</v>
      </c>
      <c r="B15" s="42">
        <v>0</v>
      </c>
      <c r="C15" s="42">
        <v>939557.66999999993</v>
      </c>
      <c r="D15" s="43"/>
    </row>
    <row r="16" spans="1:4" s="40" customFormat="1" ht="15" customHeight="1" x14ac:dyDescent="0.25">
      <c r="A16" s="41" t="s">
        <v>106</v>
      </c>
      <c r="B16" s="42">
        <v>14830710</v>
      </c>
      <c r="C16" s="44">
        <v>7016230.8599999994</v>
      </c>
      <c r="D16" s="43">
        <v>0.4730879951128435</v>
      </c>
    </row>
    <row r="17" spans="1:4" s="40" customFormat="1" ht="15" customHeight="1" x14ac:dyDescent="0.25">
      <c r="A17" s="41" t="s">
        <v>107</v>
      </c>
      <c r="B17" s="42">
        <v>24377660</v>
      </c>
      <c r="C17" s="42">
        <v>12860940.039999999</v>
      </c>
      <c r="D17" s="43">
        <v>0.52757073648578245</v>
      </c>
    </row>
    <row r="18" spans="1:4" s="40" customFormat="1" ht="15" customHeight="1" x14ac:dyDescent="0.25">
      <c r="A18" s="41" t="s">
        <v>108</v>
      </c>
      <c r="B18" s="42">
        <v>1900000</v>
      </c>
      <c r="C18" s="42">
        <v>6583616.2799999975</v>
      </c>
      <c r="D18" s="43">
        <v>3.4650611999999987</v>
      </c>
    </row>
    <row r="19" spans="1:4" s="40" customFormat="1" ht="15" customHeight="1" x14ac:dyDescent="0.25">
      <c r="A19" s="41" t="s">
        <v>109</v>
      </c>
      <c r="B19" s="42">
        <v>10653720</v>
      </c>
      <c r="C19" s="42">
        <v>8255389.0600000005</v>
      </c>
      <c r="D19" s="43">
        <v>0.77488323890622246</v>
      </c>
    </row>
    <row r="20" spans="1:4" s="40" customFormat="1" ht="15" customHeight="1" x14ac:dyDescent="0.25">
      <c r="A20" s="41" t="s">
        <v>110</v>
      </c>
      <c r="B20" s="42">
        <v>1368000</v>
      </c>
      <c r="C20" s="42">
        <v>2378568.86</v>
      </c>
      <c r="D20" s="43">
        <v>1.7387199269005846</v>
      </c>
    </row>
    <row r="21" spans="1:4" s="40" customFormat="1" ht="15" customHeight="1" x14ac:dyDescent="0.25">
      <c r="A21" s="41" t="s">
        <v>111</v>
      </c>
      <c r="B21" s="42">
        <v>1265000</v>
      </c>
      <c r="C21" s="42">
        <v>1698833.27</v>
      </c>
      <c r="D21" s="43">
        <v>1.3429512015810277</v>
      </c>
    </row>
    <row r="22" spans="1:4" s="40" customFormat="1" ht="15" customHeight="1" x14ac:dyDescent="0.25">
      <c r="A22" s="41" t="s">
        <v>112</v>
      </c>
      <c r="B22" s="42">
        <v>10820000</v>
      </c>
      <c r="C22" s="42">
        <v>5625799.25</v>
      </c>
      <c r="D22" s="43">
        <v>0.519944477818854</v>
      </c>
    </row>
    <row r="23" spans="1:4" s="40" customFormat="1" ht="15" customHeight="1" x14ac:dyDescent="0.25">
      <c r="A23" s="41" t="s">
        <v>113</v>
      </c>
      <c r="B23" s="42">
        <v>1080000</v>
      </c>
      <c r="C23" s="42">
        <v>2001900.63</v>
      </c>
      <c r="D23" s="43">
        <v>1.8536116944444443</v>
      </c>
    </row>
    <row r="24" spans="1:4" s="40" customFormat="1" ht="15" customHeight="1" x14ac:dyDescent="0.25">
      <c r="A24" s="41" t="s">
        <v>114</v>
      </c>
      <c r="B24" s="42">
        <v>192480450</v>
      </c>
      <c r="C24" s="42">
        <v>78562719.439999998</v>
      </c>
      <c r="D24" s="43">
        <v>0.40815947510513406</v>
      </c>
    </row>
    <row r="25" spans="1:4" s="40" customFormat="1" ht="15" customHeight="1" x14ac:dyDescent="0.25">
      <c r="A25" s="41" t="s">
        <v>115</v>
      </c>
      <c r="B25" s="42">
        <v>31679000</v>
      </c>
      <c r="C25" s="42">
        <v>14955705.260000004</v>
      </c>
      <c r="D25" s="43">
        <v>0.47210155812999161</v>
      </c>
    </row>
    <row r="26" spans="1:4" s="40" customFormat="1" ht="15" customHeight="1" x14ac:dyDescent="0.25">
      <c r="A26" s="41" t="s">
        <v>116</v>
      </c>
      <c r="B26" s="42">
        <v>1640000</v>
      </c>
      <c r="C26" s="42">
        <v>1501409.4300000002</v>
      </c>
      <c r="D26" s="43">
        <v>0.91549355487804884</v>
      </c>
    </row>
    <row r="27" spans="1:4" s="40" customFormat="1" ht="15" customHeight="1" x14ac:dyDescent="0.25">
      <c r="A27" s="41" t="s">
        <v>117</v>
      </c>
      <c r="B27" s="42">
        <v>5360000</v>
      </c>
      <c r="C27" s="42">
        <v>2111095.88</v>
      </c>
      <c r="D27" s="43">
        <v>0.39386117164179102</v>
      </c>
    </row>
    <row r="28" spans="1:4" s="40" customFormat="1" ht="15" customHeight="1" x14ac:dyDescent="0.25">
      <c r="A28" s="41" t="s">
        <v>118</v>
      </c>
      <c r="B28" s="42">
        <v>268056250</v>
      </c>
      <c r="C28" s="42">
        <v>0</v>
      </c>
      <c r="D28" s="43">
        <v>0</v>
      </c>
    </row>
    <row r="29" spans="1:4" s="40" customFormat="1" ht="15" customHeight="1" x14ac:dyDescent="0.25">
      <c r="A29" s="41" t="s">
        <v>119</v>
      </c>
      <c r="B29" s="42">
        <v>0</v>
      </c>
      <c r="C29" s="42">
        <v>7395323.0899999999</v>
      </c>
      <c r="D29" s="43"/>
    </row>
    <row r="30" spans="1:4" s="40" customFormat="1" ht="15" customHeight="1" x14ac:dyDescent="0.25">
      <c r="A30" s="41" t="s">
        <v>120</v>
      </c>
      <c r="B30" s="42">
        <v>10089500</v>
      </c>
      <c r="C30" s="42">
        <v>3018262.5700000003</v>
      </c>
      <c r="D30" s="43">
        <v>0.2991488745725755</v>
      </c>
    </row>
    <row r="31" spans="1:4" s="40" customFormat="1" ht="15" customHeight="1" x14ac:dyDescent="0.25">
      <c r="A31" s="45" t="s">
        <v>121</v>
      </c>
      <c r="B31" s="46">
        <v>615932720</v>
      </c>
      <c r="C31" s="46">
        <v>20314522.949999999</v>
      </c>
      <c r="D31" s="43">
        <v>3.2981723961669061E-2</v>
      </c>
    </row>
    <row r="32" spans="1:4" ht="15" customHeight="1" x14ac:dyDescent="0.25">
      <c r="A32" s="47" t="s">
        <v>5</v>
      </c>
      <c r="B32" s="48">
        <v>1228521990</v>
      </c>
      <c r="C32" s="48">
        <v>243997649.92999998</v>
      </c>
      <c r="D32" s="49">
        <v>0.19861073054947917</v>
      </c>
    </row>
    <row r="33" spans="1:4" ht="15" customHeight="1" x14ac:dyDescent="0.25">
      <c r="A33" s="50" t="s">
        <v>6</v>
      </c>
      <c r="B33" s="51"/>
      <c r="C33" s="51"/>
      <c r="D33" s="51"/>
    </row>
    <row r="34" spans="1:4" ht="28.5" customHeight="1" x14ac:dyDescent="0.25">
      <c r="A34" s="118" t="s">
        <v>122</v>
      </c>
      <c r="B34" s="118"/>
      <c r="C34" s="118"/>
      <c r="D34" s="118"/>
    </row>
    <row r="36" spans="1:4" x14ac:dyDescent="0.25">
      <c r="B36" s="22"/>
      <c r="C36" s="22"/>
      <c r="D36" s="52"/>
    </row>
    <row r="37" spans="1:4" x14ac:dyDescent="0.25">
      <c r="B37" s="53"/>
      <c r="C37" s="53"/>
    </row>
  </sheetData>
  <mergeCells count="3">
    <mergeCell ref="A3:D3"/>
    <mergeCell ref="A5:D5"/>
    <mergeCell ref="A34:D34"/>
  </mergeCells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9.5546875" customWidth="1"/>
    <col min="8" max="8" width="12.88671875" customWidth="1"/>
  </cols>
  <sheetData>
    <row r="1" spans="1:7" ht="39" customHeight="1" x14ac:dyDescent="0.25">
      <c r="A1" s="35"/>
      <c r="B1" s="1"/>
      <c r="C1" s="1"/>
      <c r="D1" s="1"/>
      <c r="E1" s="36"/>
      <c r="F1" s="3" t="s">
        <v>97</v>
      </c>
    </row>
    <row r="3" spans="1:7" s="8" customFormat="1" ht="39.6" x14ac:dyDescent="0.25">
      <c r="A3" s="4" t="s">
        <v>123</v>
      </c>
      <c r="B3" s="4"/>
      <c r="C3" s="4"/>
      <c r="D3" s="4"/>
      <c r="E3" s="4"/>
      <c r="F3" s="4"/>
    </row>
    <row r="4" spans="1:7" s="8" customFormat="1" x14ac:dyDescent="0.25">
      <c r="A4" s="4" t="s">
        <v>7</v>
      </c>
      <c r="B4" s="4"/>
      <c r="C4" s="4"/>
      <c r="D4" s="4"/>
      <c r="E4" s="4"/>
      <c r="F4" s="4"/>
    </row>
    <row r="5" spans="1:7" s="8" customFormat="1" x14ac:dyDescent="0.25">
      <c r="A5" s="4" t="s">
        <v>124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0</v>
      </c>
    </row>
    <row r="8" spans="1:7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7" s="62" customFormat="1" ht="15" customHeight="1" x14ac:dyDescent="0.2">
      <c r="A9" s="55" t="s">
        <v>126</v>
      </c>
      <c r="B9" s="56"/>
      <c r="C9" s="57"/>
      <c r="D9" s="58">
        <v>0</v>
      </c>
      <c r="E9" s="59">
        <v>34057.67</v>
      </c>
      <c r="F9" s="60"/>
      <c r="G9" s="61"/>
    </row>
    <row r="10" spans="1:7" s="40" customFormat="1" ht="15" customHeight="1" x14ac:dyDescent="0.2">
      <c r="A10" s="63"/>
      <c r="B10" s="64" t="s">
        <v>127</v>
      </c>
      <c r="C10" s="65" t="s">
        <v>128</v>
      </c>
      <c r="D10" s="66">
        <v>0</v>
      </c>
      <c r="E10" s="67">
        <v>34057.67</v>
      </c>
      <c r="F10" s="68"/>
      <c r="G10" s="61"/>
    </row>
    <row r="11" spans="1:7" s="62" customFormat="1" ht="15" customHeight="1" x14ac:dyDescent="0.2">
      <c r="A11" s="55" t="s">
        <v>129</v>
      </c>
      <c r="B11" s="56"/>
      <c r="C11" s="57"/>
      <c r="D11" s="58">
        <v>0</v>
      </c>
      <c r="E11" s="59">
        <v>19933.75</v>
      </c>
      <c r="F11" s="69"/>
      <c r="G11" s="61"/>
    </row>
    <row r="12" spans="1:7" s="62" customFormat="1" ht="15" customHeight="1" x14ac:dyDescent="0.2">
      <c r="A12" s="70"/>
      <c r="B12" s="64" t="s">
        <v>130</v>
      </c>
      <c r="C12" s="65" t="s">
        <v>131</v>
      </c>
      <c r="D12" s="66">
        <v>0</v>
      </c>
      <c r="E12" s="67">
        <v>4661.49</v>
      </c>
      <c r="F12" s="68"/>
      <c r="G12" s="61"/>
    </row>
    <row r="13" spans="1:7" s="40" customFormat="1" ht="15" customHeight="1" x14ac:dyDescent="0.2">
      <c r="A13" s="70"/>
      <c r="B13" s="64" t="s">
        <v>132</v>
      </c>
      <c r="C13" s="65" t="s">
        <v>133</v>
      </c>
      <c r="D13" s="66"/>
      <c r="E13" s="67">
        <v>15272.26</v>
      </c>
      <c r="F13" s="68"/>
      <c r="G13" s="61"/>
    </row>
    <row r="14" spans="1:7" s="62" customFormat="1" ht="15" customHeight="1" x14ac:dyDescent="0.2">
      <c r="A14" s="55" t="s">
        <v>134</v>
      </c>
      <c r="B14" s="71"/>
      <c r="C14" s="57"/>
      <c r="D14" s="58">
        <v>0</v>
      </c>
      <c r="E14" s="59">
        <v>72143.350000000006</v>
      </c>
      <c r="F14" s="69"/>
      <c r="G14" s="61"/>
    </row>
    <row r="15" spans="1:7" s="40" customFormat="1" ht="15" customHeight="1" x14ac:dyDescent="0.2">
      <c r="A15" s="63"/>
      <c r="B15" s="72" t="s">
        <v>135</v>
      </c>
      <c r="C15" s="65" t="s">
        <v>136</v>
      </c>
      <c r="D15" s="66">
        <v>0</v>
      </c>
      <c r="E15" s="67">
        <v>40807.040000000001</v>
      </c>
      <c r="F15" s="68"/>
      <c r="G15" s="61"/>
    </row>
    <row r="16" spans="1:7" s="40" customFormat="1" ht="15" customHeight="1" x14ac:dyDescent="0.2">
      <c r="A16" s="70"/>
      <c r="B16" s="64" t="s">
        <v>137</v>
      </c>
      <c r="C16" s="65" t="s">
        <v>138</v>
      </c>
      <c r="D16" s="66">
        <v>0</v>
      </c>
      <c r="E16" s="67">
        <v>31336.31</v>
      </c>
      <c r="F16" s="69"/>
      <c r="G16" s="61"/>
    </row>
    <row r="17" spans="1:7" s="62" customFormat="1" ht="15" customHeight="1" x14ac:dyDescent="0.2">
      <c r="A17" s="55" t="s">
        <v>139</v>
      </c>
      <c r="B17" s="73"/>
      <c r="C17" s="57"/>
      <c r="D17" s="58">
        <v>0</v>
      </c>
      <c r="E17" s="59">
        <v>4882.63</v>
      </c>
      <c r="F17" s="69"/>
      <c r="G17" s="61"/>
    </row>
    <row r="18" spans="1:7" s="62" customFormat="1" ht="15" customHeight="1" x14ac:dyDescent="0.2">
      <c r="A18" s="70"/>
      <c r="B18" s="64" t="s">
        <v>140</v>
      </c>
      <c r="C18" s="65" t="s">
        <v>141</v>
      </c>
      <c r="D18" s="66">
        <v>0</v>
      </c>
      <c r="E18" s="67">
        <v>1449.28</v>
      </c>
      <c r="F18" s="68"/>
      <c r="G18" s="61"/>
    </row>
    <row r="19" spans="1:7" s="62" customFormat="1" ht="15" customHeight="1" x14ac:dyDescent="0.2">
      <c r="A19" s="63"/>
      <c r="B19" s="72" t="s">
        <v>142</v>
      </c>
      <c r="C19" s="65" t="s">
        <v>143</v>
      </c>
      <c r="D19" s="66">
        <v>0</v>
      </c>
      <c r="E19" s="67">
        <v>3433.35</v>
      </c>
      <c r="F19" s="68"/>
      <c r="G19" s="61"/>
    </row>
    <row r="20" spans="1:7" s="62" customFormat="1" ht="15" customHeight="1" x14ac:dyDescent="0.2">
      <c r="A20" s="70" t="s">
        <v>144</v>
      </c>
      <c r="B20" s="73"/>
      <c r="C20" s="74"/>
      <c r="D20" s="75">
        <v>0</v>
      </c>
      <c r="E20" s="76">
        <v>10630.27</v>
      </c>
      <c r="F20" s="69"/>
      <c r="G20" s="61"/>
    </row>
    <row r="21" spans="1:7" s="62" customFormat="1" ht="15" customHeight="1" x14ac:dyDescent="0.2">
      <c r="A21" s="63"/>
      <c r="B21" s="72" t="s">
        <v>145</v>
      </c>
      <c r="C21" s="65" t="s">
        <v>146</v>
      </c>
      <c r="D21" s="66">
        <v>0</v>
      </c>
      <c r="E21" s="67">
        <v>10630.27</v>
      </c>
      <c r="F21" s="68"/>
      <c r="G21" s="61"/>
    </row>
    <row r="22" spans="1:7" s="62" customFormat="1" ht="15" customHeight="1" x14ac:dyDescent="0.2">
      <c r="A22" s="70" t="s">
        <v>147</v>
      </c>
      <c r="B22" s="73"/>
      <c r="C22" s="74"/>
      <c r="D22" s="75">
        <v>700000</v>
      </c>
      <c r="E22" s="76">
        <v>123698.64</v>
      </c>
      <c r="F22" s="69">
        <v>0.17671234285714285</v>
      </c>
      <c r="G22" s="61"/>
    </row>
    <row r="23" spans="1:7" s="62" customFormat="1" ht="15" customHeight="1" x14ac:dyDescent="0.2">
      <c r="A23" s="63"/>
      <c r="B23" s="72" t="s">
        <v>148</v>
      </c>
      <c r="C23" s="65" t="s">
        <v>149</v>
      </c>
      <c r="D23" s="66">
        <v>700000</v>
      </c>
      <c r="E23" s="67">
        <v>105967.89</v>
      </c>
      <c r="F23" s="68">
        <v>0.15138270000000001</v>
      </c>
      <c r="G23" s="61"/>
    </row>
    <row r="24" spans="1:7" s="62" customFormat="1" ht="15" customHeight="1" x14ac:dyDescent="0.2">
      <c r="A24" s="63"/>
      <c r="B24" s="72" t="s">
        <v>150</v>
      </c>
      <c r="C24" s="65" t="s">
        <v>151</v>
      </c>
      <c r="D24" s="66">
        <v>0</v>
      </c>
      <c r="E24" s="67">
        <v>17730.75</v>
      </c>
      <c r="F24" s="68"/>
      <c r="G24" s="61"/>
    </row>
    <row r="25" spans="1:7" s="62" customFormat="1" ht="15" customHeight="1" x14ac:dyDescent="0.2">
      <c r="A25" s="70" t="s">
        <v>152</v>
      </c>
      <c r="B25" s="73"/>
      <c r="C25" s="74"/>
      <c r="D25" s="75"/>
      <c r="E25" s="76">
        <v>136779.06</v>
      </c>
      <c r="F25" s="69"/>
      <c r="G25" s="61"/>
    </row>
    <row r="26" spans="1:7" s="62" customFormat="1" ht="15" customHeight="1" x14ac:dyDescent="0.2">
      <c r="A26" s="63"/>
      <c r="B26" s="72" t="s">
        <v>153</v>
      </c>
      <c r="C26" s="65" t="s">
        <v>154</v>
      </c>
      <c r="D26" s="66"/>
      <c r="E26" s="67">
        <v>136779.06</v>
      </c>
      <c r="F26" s="68"/>
      <c r="G26" s="61"/>
    </row>
    <row r="27" spans="1:7" ht="15" customHeight="1" x14ac:dyDescent="0.25">
      <c r="A27" s="119" t="s">
        <v>26</v>
      </c>
      <c r="B27" s="120"/>
      <c r="C27" s="121"/>
      <c r="D27" s="19">
        <v>700000</v>
      </c>
      <c r="E27" s="19">
        <v>402125.37</v>
      </c>
      <c r="F27" s="49">
        <v>0.57446481428571428</v>
      </c>
    </row>
    <row r="28" spans="1:7" x14ac:dyDescent="0.25">
      <c r="A28" s="77" t="s">
        <v>6</v>
      </c>
      <c r="B28" s="13"/>
      <c r="C28" s="13"/>
      <c r="D28" s="13"/>
      <c r="E28" s="13"/>
      <c r="F28" s="13"/>
    </row>
    <row r="29" spans="1:7" x14ac:dyDescent="0.25">
      <c r="E29" s="22"/>
    </row>
  </sheetData>
  <mergeCells count="1">
    <mergeCell ref="A27:C27"/>
  </mergeCells>
  <pageMargins left="0.39370078740157483" right="0.39370078740157483" top="0.59055118110236227" bottom="0.39370078740157483" header="0" footer="0"/>
  <pageSetup paperSize="9" scale="93" fitToHeight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5546875" customWidth="1"/>
    <col min="4" max="5" width="16.6640625" customWidth="1"/>
    <col min="6" max="6" width="9.5546875" customWidth="1"/>
    <col min="7" max="7" width="11.5546875" style="52"/>
    <col min="8" max="8" width="12.6640625" bestFit="1" customWidth="1"/>
  </cols>
  <sheetData>
    <row r="1" spans="1:7" ht="39" customHeight="1" x14ac:dyDescent="0.25">
      <c r="A1" s="35"/>
      <c r="B1" s="1"/>
      <c r="C1" s="1"/>
      <c r="D1" s="1"/>
      <c r="E1" s="36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  <c r="G3" s="78"/>
    </row>
    <row r="4" spans="1:7" s="8" customFormat="1" x14ac:dyDescent="0.25">
      <c r="A4" s="4" t="s">
        <v>9</v>
      </c>
      <c r="B4" s="4"/>
      <c r="C4" s="4"/>
      <c r="D4" s="4"/>
      <c r="E4" s="4"/>
      <c r="F4" s="4"/>
      <c r="G4" s="78"/>
    </row>
    <row r="5" spans="1:7" s="8" customFormat="1" x14ac:dyDescent="0.25">
      <c r="A5" s="4" t="s">
        <v>124</v>
      </c>
      <c r="B5" s="4"/>
      <c r="C5" s="4"/>
      <c r="D5" s="4"/>
      <c r="E5" s="4"/>
      <c r="F5" s="4"/>
      <c r="G5" s="78"/>
    </row>
    <row r="6" spans="1:7" s="8" customFormat="1" x14ac:dyDescent="0.25">
      <c r="G6" s="78"/>
    </row>
    <row r="7" spans="1:7" s="8" customFormat="1" x14ac:dyDescent="0.25">
      <c r="F7" s="21" t="s">
        <v>0</v>
      </c>
      <c r="G7" s="78"/>
    </row>
    <row r="8" spans="1:7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  <c r="G8" s="78"/>
    </row>
    <row r="9" spans="1:7" s="62" customFormat="1" ht="15" customHeight="1" x14ac:dyDescent="0.2">
      <c r="A9" s="55" t="s">
        <v>126</v>
      </c>
      <c r="B9" s="56"/>
      <c r="C9" s="57"/>
      <c r="D9" s="58">
        <v>0</v>
      </c>
      <c r="E9" s="59">
        <v>230218.89</v>
      </c>
      <c r="F9" s="79"/>
      <c r="G9" s="61"/>
    </row>
    <row r="10" spans="1:7" s="40" customFormat="1" ht="15" customHeight="1" x14ac:dyDescent="0.2">
      <c r="A10" s="63"/>
      <c r="B10" s="64" t="s">
        <v>127</v>
      </c>
      <c r="C10" s="65" t="s">
        <v>128</v>
      </c>
      <c r="D10" s="66">
        <v>0</v>
      </c>
      <c r="E10" s="67">
        <v>230218.89</v>
      </c>
      <c r="F10" s="80"/>
      <c r="G10" s="81"/>
    </row>
    <row r="11" spans="1:7" s="62" customFormat="1" ht="15" customHeight="1" x14ac:dyDescent="0.2">
      <c r="A11" s="55" t="s">
        <v>129</v>
      </c>
      <c r="B11" s="56"/>
      <c r="C11" s="57"/>
      <c r="D11" s="58">
        <v>0</v>
      </c>
      <c r="E11" s="59">
        <v>560550.30999999994</v>
      </c>
      <c r="F11" s="82"/>
      <c r="G11" s="61"/>
    </row>
    <row r="12" spans="1:7" s="40" customFormat="1" ht="15" customHeight="1" x14ac:dyDescent="0.2">
      <c r="A12" s="63"/>
      <c r="B12" s="64" t="s">
        <v>130</v>
      </c>
      <c r="C12" s="65" t="s">
        <v>131</v>
      </c>
      <c r="D12" s="66">
        <v>0</v>
      </c>
      <c r="E12" s="67">
        <v>4661.49</v>
      </c>
      <c r="F12" s="80"/>
      <c r="G12" s="81"/>
    </row>
    <row r="13" spans="1:7" s="40" customFormat="1" ht="15" customHeight="1" x14ac:dyDescent="0.2">
      <c r="A13" s="63"/>
      <c r="B13" s="64" t="s">
        <v>132</v>
      </c>
      <c r="C13" s="65" t="s">
        <v>133</v>
      </c>
      <c r="D13" s="66"/>
      <c r="E13" s="67">
        <v>555888.81999999995</v>
      </c>
      <c r="F13" s="80"/>
      <c r="G13" s="81"/>
    </row>
    <row r="14" spans="1:7" s="40" customFormat="1" ht="15" customHeight="1" x14ac:dyDescent="0.2">
      <c r="A14" s="55" t="s">
        <v>134</v>
      </c>
      <c r="B14" s="83"/>
      <c r="C14" s="84"/>
      <c r="D14" s="58">
        <v>0</v>
      </c>
      <c r="E14" s="85">
        <v>73384.490000000005</v>
      </c>
      <c r="F14" s="80"/>
      <c r="G14" s="81"/>
    </row>
    <row r="15" spans="1:7" s="40" customFormat="1" ht="15" customHeight="1" x14ac:dyDescent="0.2">
      <c r="A15" s="63"/>
      <c r="B15" s="64" t="s">
        <v>135</v>
      </c>
      <c r="C15" s="65" t="s">
        <v>136</v>
      </c>
      <c r="D15" s="66">
        <v>0</v>
      </c>
      <c r="E15" s="67">
        <v>73384.490000000005</v>
      </c>
      <c r="F15" s="80"/>
      <c r="G15" s="81"/>
    </row>
    <row r="16" spans="1:7" s="40" customFormat="1" ht="15" customHeight="1" x14ac:dyDescent="0.2">
      <c r="A16" s="55" t="s">
        <v>155</v>
      </c>
      <c r="B16" s="83"/>
      <c r="C16" s="84"/>
      <c r="D16" s="58">
        <v>2145000</v>
      </c>
      <c r="E16" s="59">
        <v>9103.82</v>
      </c>
      <c r="F16" s="82">
        <v>4.244205128205128E-3</v>
      </c>
      <c r="G16" s="81"/>
    </row>
    <row r="17" spans="1:7" s="40" customFormat="1" ht="15" customHeight="1" x14ac:dyDescent="0.2">
      <c r="A17" s="63"/>
      <c r="B17" s="64" t="s">
        <v>156</v>
      </c>
      <c r="C17" s="65" t="s">
        <v>157</v>
      </c>
      <c r="D17" s="66">
        <v>2145000</v>
      </c>
      <c r="E17" s="67">
        <v>9103.82</v>
      </c>
      <c r="F17" s="80">
        <v>4.244205128205128E-3</v>
      </c>
      <c r="G17" s="81"/>
    </row>
    <row r="18" spans="1:7" s="62" customFormat="1" ht="15" customHeight="1" x14ac:dyDescent="0.2">
      <c r="A18" s="55" t="s">
        <v>139</v>
      </c>
      <c r="B18" s="56"/>
      <c r="C18" s="57"/>
      <c r="D18" s="58">
        <v>0</v>
      </c>
      <c r="E18" s="59">
        <v>70451.990000000005</v>
      </c>
      <c r="F18" s="82"/>
      <c r="G18" s="61"/>
    </row>
    <row r="19" spans="1:7" s="40" customFormat="1" ht="15" customHeight="1" x14ac:dyDescent="0.2">
      <c r="A19" s="63"/>
      <c r="B19" s="64" t="s">
        <v>140</v>
      </c>
      <c r="C19" s="65" t="s">
        <v>141</v>
      </c>
      <c r="D19" s="66">
        <v>0</v>
      </c>
      <c r="E19" s="67">
        <v>70040.78</v>
      </c>
      <c r="F19" s="80"/>
      <c r="G19" s="81"/>
    </row>
    <row r="20" spans="1:7" s="40" customFormat="1" ht="15" customHeight="1" x14ac:dyDescent="0.2">
      <c r="A20" s="86"/>
      <c r="B20" s="83" t="s">
        <v>142</v>
      </c>
      <c r="C20" s="84" t="s">
        <v>143</v>
      </c>
      <c r="D20" s="87">
        <v>0</v>
      </c>
      <c r="E20" s="85">
        <v>411.21</v>
      </c>
      <c r="F20" s="80"/>
      <c r="G20" s="81"/>
    </row>
    <row r="21" spans="1:7" s="62" customFormat="1" ht="15" customHeight="1" x14ac:dyDescent="0.2">
      <c r="A21" s="70" t="s">
        <v>144</v>
      </c>
      <c r="B21" s="71"/>
      <c r="C21" s="74"/>
      <c r="D21" s="75">
        <v>0</v>
      </c>
      <c r="E21" s="76">
        <v>7890.95</v>
      </c>
      <c r="F21" s="82"/>
      <c r="G21" s="61"/>
    </row>
    <row r="22" spans="1:7" s="40" customFormat="1" ht="15" customHeight="1" x14ac:dyDescent="0.2">
      <c r="A22" s="63"/>
      <c r="B22" s="64" t="s">
        <v>145</v>
      </c>
      <c r="C22" s="65" t="s">
        <v>146</v>
      </c>
      <c r="D22" s="66">
        <v>0</v>
      </c>
      <c r="E22" s="67">
        <v>7890.95</v>
      </c>
      <c r="F22" s="80"/>
      <c r="G22" s="81"/>
    </row>
    <row r="23" spans="1:7" s="62" customFormat="1" ht="15" customHeight="1" x14ac:dyDescent="0.2">
      <c r="A23" s="55" t="s">
        <v>147</v>
      </c>
      <c r="B23" s="56"/>
      <c r="C23" s="57"/>
      <c r="D23" s="58">
        <v>0</v>
      </c>
      <c r="E23" s="59">
        <v>1077635.1399999999</v>
      </c>
      <c r="F23" s="82"/>
      <c r="G23" s="61"/>
    </row>
    <row r="24" spans="1:7" s="40" customFormat="1" ht="15" customHeight="1" x14ac:dyDescent="0.2">
      <c r="A24" s="63"/>
      <c r="B24" s="64" t="s">
        <v>150</v>
      </c>
      <c r="C24" s="65" t="s">
        <v>151</v>
      </c>
      <c r="D24" s="66">
        <v>0</v>
      </c>
      <c r="E24" s="67">
        <v>1059833.93</v>
      </c>
      <c r="F24" s="80"/>
      <c r="G24" s="81"/>
    </row>
    <row r="25" spans="1:7" s="40" customFormat="1" ht="15" customHeight="1" x14ac:dyDescent="0.2">
      <c r="A25" s="63"/>
      <c r="B25" s="64" t="s">
        <v>158</v>
      </c>
      <c r="C25" s="65" t="s">
        <v>159</v>
      </c>
      <c r="D25" s="66">
        <v>0</v>
      </c>
      <c r="E25" s="67">
        <v>8295.6299999999992</v>
      </c>
      <c r="F25" s="80"/>
      <c r="G25" s="81"/>
    </row>
    <row r="26" spans="1:7" s="40" customFormat="1" ht="15" customHeight="1" x14ac:dyDescent="0.2">
      <c r="A26" s="63"/>
      <c r="B26" s="64" t="s">
        <v>160</v>
      </c>
      <c r="C26" s="65" t="s">
        <v>161</v>
      </c>
      <c r="D26" s="66">
        <v>0</v>
      </c>
      <c r="E26" s="67">
        <v>9505.58</v>
      </c>
      <c r="F26" s="80"/>
      <c r="G26" s="81"/>
    </row>
    <row r="27" spans="1:7" s="62" customFormat="1" ht="15" customHeight="1" x14ac:dyDescent="0.2">
      <c r="A27" s="70" t="s">
        <v>152</v>
      </c>
      <c r="B27" s="71"/>
      <c r="C27" s="74"/>
      <c r="D27" s="75">
        <v>0</v>
      </c>
      <c r="E27" s="76">
        <v>15132681.209999999</v>
      </c>
      <c r="F27" s="82"/>
      <c r="G27" s="61"/>
    </row>
    <row r="28" spans="1:7" s="40" customFormat="1" ht="15" customHeight="1" x14ac:dyDescent="0.2">
      <c r="A28" s="63"/>
      <c r="B28" s="64" t="s">
        <v>153</v>
      </c>
      <c r="C28" s="65" t="s">
        <v>154</v>
      </c>
      <c r="D28" s="66"/>
      <c r="E28" s="67">
        <v>15122540.279999999</v>
      </c>
      <c r="F28" s="80"/>
      <c r="G28" s="81"/>
    </row>
    <row r="29" spans="1:7" s="40" customFormat="1" ht="15" customHeight="1" x14ac:dyDescent="0.2">
      <c r="A29" s="63"/>
      <c r="B29" s="64" t="s">
        <v>162</v>
      </c>
      <c r="C29" s="65" t="s">
        <v>163</v>
      </c>
      <c r="D29" s="66">
        <v>0</v>
      </c>
      <c r="E29" s="67">
        <v>10140.93</v>
      </c>
      <c r="F29" s="80"/>
      <c r="G29" s="81"/>
    </row>
    <row r="30" spans="1:7" s="40" customFormat="1" ht="15" customHeight="1" x14ac:dyDescent="0.25">
      <c r="A30" s="119" t="s">
        <v>26</v>
      </c>
      <c r="B30" s="120"/>
      <c r="C30" s="121"/>
      <c r="D30" s="19">
        <v>2145000</v>
      </c>
      <c r="E30" s="19">
        <v>17161916.799999997</v>
      </c>
      <c r="F30" s="49">
        <v>8.0008936130536128</v>
      </c>
      <c r="G30" s="81"/>
    </row>
    <row r="31" spans="1:7" ht="15" customHeight="1" x14ac:dyDescent="0.25">
      <c r="A31" s="77" t="s">
        <v>6</v>
      </c>
      <c r="B31" s="13"/>
      <c r="C31" s="13"/>
      <c r="D31" s="13"/>
      <c r="E31" s="13"/>
      <c r="F31" s="13"/>
    </row>
    <row r="32" spans="1:7" x14ac:dyDescent="0.25">
      <c r="E32" s="22"/>
    </row>
    <row r="33" spans="4:5" x14ac:dyDescent="0.25">
      <c r="D33" s="22"/>
      <c r="E33" s="22"/>
    </row>
  </sheetData>
  <mergeCells count="1">
    <mergeCell ref="A30:C30"/>
  </mergeCells>
  <pageMargins left="0.39370078740157483" right="0.39370078740157483" top="0.59055118110236227" bottom="0.39370078740157483" header="0" footer="0"/>
  <pageSetup paperSize="9" scale="93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8" max="8" width="12.6640625" bestFit="1" customWidth="1"/>
  </cols>
  <sheetData>
    <row r="1" spans="1:7" ht="39" customHeight="1" x14ac:dyDescent="0.25">
      <c r="A1" s="35"/>
      <c r="B1" s="1"/>
      <c r="C1" s="1"/>
      <c r="D1" s="1"/>
      <c r="E1" s="36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10</v>
      </c>
      <c r="B4" s="4"/>
      <c r="C4" s="4"/>
      <c r="D4" s="4"/>
      <c r="E4" s="4"/>
      <c r="F4" s="4"/>
    </row>
    <row r="5" spans="1:7" s="8" customFormat="1" x14ac:dyDescent="0.25">
      <c r="A5" s="4" t="s">
        <v>124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0</v>
      </c>
    </row>
    <row r="8" spans="1:7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7" s="89" customFormat="1" ht="15" customHeight="1" x14ac:dyDescent="0.2">
      <c r="A9" s="55" t="s">
        <v>126</v>
      </c>
      <c r="B9" s="56"/>
      <c r="C9" s="57"/>
      <c r="D9" s="58">
        <v>0</v>
      </c>
      <c r="E9" s="59">
        <v>114098.45000000001</v>
      </c>
      <c r="F9" s="79"/>
      <c r="G9" s="88"/>
    </row>
    <row r="10" spans="1:7" s="40" customFormat="1" ht="15" customHeight="1" x14ac:dyDescent="0.2">
      <c r="A10" s="63"/>
      <c r="B10" s="64" t="s">
        <v>127</v>
      </c>
      <c r="C10" s="65" t="s">
        <v>128</v>
      </c>
      <c r="D10" s="66">
        <v>0</v>
      </c>
      <c r="E10" s="67">
        <v>114098.45000000001</v>
      </c>
      <c r="F10" s="80"/>
      <c r="G10" s="61"/>
    </row>
    <row r="11" spans="1:7" s="40" customFormat="1" ht="15" customHeight="1" x14ac:dyDescent="0.2">
      <c r="A11" s="55" t="s">
        <v>129</v>
      </c>
      <c r="B11" s="83"/>
      <c r="C11" s="84"/>
      <c r="D11" s="87"/>
      <c r="E11" s="59">
        <v>12385.2</v>
      </c>
      <c r="F11" s="80"/>
      <c r="G11" s="81"/>
    </row>
    <row r="12" spans="1:7" s="91" customFormat="1" ht="15" customHeight="1" x14ac:dyDescent="0.2">
      <c r="A12" s="63"/>
      <c r="B12" s="64" t="s">
        <v>132</v>
      </c>
      <c r="C12" s="65" t="s">
        <v>133</v>
      </c>
      <c r="D12" s="66"/>
      <c r="E12" s="67">
        <v>12385.2</v>
      </c>
      <c r="F12" s="80"/>
      <c r="G12" s="90"/>
    </row>
    <row r="13" spans="1:7" s="62" customFormat="1" ht="15" customHeight="1" x14ac:dyDescent="0.2">
      <c r="A13" s="55" t="s">
        <v>134</v>
      </c>
      <c r="B13" s="56"/>
      <c r="C13" s="57"/>
      <c r="D13" s="58">
        <v>0</v>
      </c>
      <c r="E13" s="59">
        <v>1563416.2100000002</v>
      </c>
      <c r="F13" s="82"/>
      <c r="G13" s="61"/>
    </row>
    <row r="14" spans="1:7" s="40" customFormat="1" ht="15" customHeight="1" x14ac:dyDescent="0.2">
      <c r="A14" s="63"/>
      <c r="B14" s="64" t="s">
        <v>135</v>
      </c>
      <c r="C14" s="65" t="s">
        <v>136</v>
      </c>
      <c r="D14" s="66">
        <v>0</v>
      </c>
      <c r="E14" s="67">
        <v>1435768.8800000001</v>
      </c>
      <c r="F14" s="80"/>
      <c r="G14" s="81"/>
    </row>
    <row r="15" spans="1:7" s="91" customFormat="1" ht="15" customHeight="1" x14ac:dyDescent="0.2">
      <c r="A15" s="63"/>
      <c r="B15" s="64" t="s">
        <v>137</v>
      </c>
      <c r="C15" s="65" t="s">
        <v>138</v>
      </c>
      <c r="D15" s="66">
        <v>0</v>
      </c>
      <c r="E15" s="67">
        <v>127647.33</v>
      </c>
      <c r="F15" s="80"/>
      <c r="G15" s="90"/>
    </row>
    <row r="16" spans="1:7" s="62" customFormat="1" ht="15" customHeight="1" x14ac:dyDescent="0.2">
      <c r="A16" s="55" t="s">
        <v>155</v>
      </c>
      <c r="B16" s="56"/>
      <c r="C16" s="57"/>
      <c r="D16" s="58">
        <v>3400000</v>
      </c>
      <c r="E16" s="59">
        <v>1510851.2600000002</v>
      </c>
      <c r="F16" s="82">
        <v>0.44436801764705891</v>
      </c>
      <c r="G16" s="61"/>
    </row>
    <row r="17" spans="1:7" s="91" customFormat="1" ht="15" customHeight="1" x14ac:dyDescent="0.2">
      <c r="A17" s="63"/>
      <c r="B17" s="64" t="s">
        <v>156</v>
      </c>
      <c r="C17" s="65" t="s">
        <v>157</v>
      </c>
      <c r="D17" s="66">
        <v>3400000</v>
      </c>
      <c r="E17" s="67">
        <v>1510851.2600000002</v>
      </c>
      <c r="F17" s="80">
        <v>0.44436801764705891</v>
      </c>
      <c r="G17" s="90"/>
    </row>
    <row r="18" spans="1:7" s="62" customFormat="1" ht="15" customHeight="1" x14ac:dyDescent="0.2">
      <c r="A18" s="55" t="s">
        <v>139</v>
      </c>
      <c r="B18" s="56"/>
      <c r="C18" s="57"/>
      <c r="D18" s="58">
        <v>0</v>
      </c>
      <c r="E18" s="59">
        <v>12185.35</v>
      </c>
      <c r="F18" s="82"/>
      <c r="G18" s="61"/>
    </row>
    <row r="19" spans="1:7" s="91" customFormat="1" ht="15" customHeight="1" x14ac:dyDescent="0.2">
      <c r="A19" s="63"/>
      <c r="B19" s="64" t="s">
        <v>164</v>
      </c>
      <c r="C19" s="65" t="s">
        <v>165</v>
      </c>
      <c r="D19" s="66">
        <v>0</v>
      </c>
      <c r="E19" s="67">
        <v>12185.35</v>
      </c>
      <c r="F19" s="80"/>
      <c r="G19" s="90"/>
    </row>
    <row r="20" spans="1:7" s="62" customFormat="1" ht="15" customHeight="1" x14ac:dyDescent="0.2">
      <c r="A20" s="55" t="s">
        <v>144</v>
      </c>
      <c r="B20" s="56"/>
      <c r="C20" s="57"/>
      <c r="D20" s="58">
        <v>0</v>
      </c>
      <c r="E20" s="59">
        <v>2428423.2400000002</v>
      </c>
      <c r="F20" s="82"/>
      <c r="G20" s="61"/>
    </row>
    <row r="21" spans="1:7" s="40" customFormat="1" ht="15" customHeight="1" x14ac:dyDescent="0.2">
      <c r="A21" s="86"/>
      <c r="B21" s="83" t="s">
        <v>145</v>
      </c>
      <c r="C21" s="65" t="s">
        <v>146</v>
      </c>
      <c r="D21" s="87">
        <v>0</v>
      </c>
      <c r="E21" s="85">
        <v>2428423.2400000002</v>
      </c>
      <c r="F21" s="80"/>
      <c r="G21" s="81"/>
    </row>
    <row r="22" spans="1:7" s="62" customFormat="1" ht="15" customHeight="1" x14ac:dyDescent="0.2">
      <c r="A22" s="55" t="s">
        <v>147</v>
      </c>
      <c r="B22" s="56"/>
      <c r="C22" s="57"/>
      <c r="D22" s="58">
        <v>5054980</v>
      </c>
      <c r="E22" s="59">
        <v>1871706.74</v>
      </c>
      <c r="F22" s="82">
        <v>0.37026986061270267</v>
      </c>
      <c r="G22" s="61"/>
    </row>
    <row r="23" spans="1:7" s="40" customFormat="1" ht="15" customHeight="1" x14ac:dyDescent="0.2">
      <c r="A23" s="86"/>
      <c r="B23" s="83" t="s">
        <v>166</v>
      </c>
      <c r="C23" s="84" t="s">
        <v>167</v>
      </c>
      <c r="D23" s="87">
        <v>0</v>
      </c>
      <c r="E23" s="85">
        <v>176887.36</v>
      </c>
      <c r="F23" s="80"/>
      <c r="G23" s="81"/>
    </row>
    <row r="24" spans="1:7" s="40" customFormat="1" ht="15" customHeight="1" x14ac:dyDescent="0.2">
      <c r="A24" s="86"/>
      <c r="B24" s="83" t="s">
        <v>148</v>
      </c>
      <c r="C24" s="84" t="s">
        <v>149</v>
      </c>
      <c r="D24" s="87">
        <v>0</v>
      </c>
      <c r="E24" s="85">
        <v>146917.35</v>
      </c>
      <c r="F24" s="80"/>
      <c r="G24" s="81"/>
    </row>
    <row r="25" spans="1:7" s="40" customFormat="1" ht="15" customHeight="1" x14ac:dyDescent="0.2">
      <c r="A25" s="86"/>
      <c r="B25" s="83" t="s">
        <v>168</v>
      </c>
      <c r="C25" s="84" t="s">
        <v>169</v>
      </c>
      <c r="D25" s="87">
        <v>5054980</v>
      </c>
      <c r="E25" s="85">
        <v>1475824.94</v>
      </c>
      <c r="F25" s="80">
        <v>0.29195465461782244</v>
      </c>
      <c r="G25" s="81"/>
    </row>
    <row r="26" spans="1:7" s="40" customFormat="1" ht="15" customHeight="1" x14ac:dyDescent="0.2">
      <c r="A26" s="86"/>
      <c r="B26" s="83" t="s">
        <v>160</v>
      </c>
      <c r="C26" s="84" t="s">
        <v>161</v>
      </c>
      <c r="D26" s="87">
        <v>0</v>
      </c>
      <c r="E26" s="85">
        <v>72077.09</v>
      </c>
      <c r="F26" s="80"/>
      <c r="G26" s="81"/>
    </row>
    <row r="27" spans="1:7" s="62" customFormat="1" ht="15" customHeight="1" x14ac:dyDescent="0.2">
      <c r="A27" s="55" t="s">
        <v>152</v>
      </c>
      <c r="B27" s="56"/>
      <c r="C27" s="57"/>
      <c r="D27" s="58">
        <v>3350000</v>
      </c>
      <c r="E27" s="59">
        <v>5372895.9800000004</v>
      </c>
      <c r="F27" s="82">
        <v>1.6038495462686566</v>
      </c>
      <c r="G27" s="61"/>
    </row>
    <row r="28" spans="1:7" s="40" customFormat="1" ht="15" customHeight="1" x14ac:dyDescent="0.2">
      <c r="A28" s="86"/>
      <c r="B28" s="83" t="s">
        <v>170</v>
      </c>
      <c r="C28" s="84" t="s">
        <v>171</v>
      </c>
      <c r="D28" s="87">
        <v>0</v>
      </c>
      <c r="E28" s="85">
        <v>3267</v>
      </c>
      <c r="F28" s="80"/>
      <c r="G28" s="81"/>
    </row>
    <row r="29" spans="1:7" s="40" customFormat="1" ht="15" customHeight="1" x14ac:dyDescent="0.2">
      <c r="A29" s="86"/>
      <c r="B29" s="83" t="s">
        <v>172</v>
      </c>
      <c r="C29" s="84" t="s">
        <v>173</v>
      </c>
      <c r="D29" s="87">
        <v>1350000</v>
      </c>
      <c r="E29" s="85">
        <v>3047121.06</v>
      </c>
      <c r="F29" s="80">
        <v>2.2571267111111113</v>
      </c>
      <c r="G29" s="81"/>
    </row>
    <row r="30" spans="1:7" s="40" customFormat="1" ht="15" customHeight="1" x14ac:dyDescent="0.2">
      <c r="A30" s="86"/>
      <c r="B30" s="83" t="s">
        <v>153</v>
      </c>
      <c r="C30" s="84" t="s">
        <v>154</v>
      </c>
      <c r="D30" s="87">
        <v>2000000</v>
      </c>
      <c r="E30" s="85">
        <v>2322507.92</v>
      </c>
      <c r="F30" s="80">
        <v>1.16125396</v>
      </c>
      <c r="G30" s="81"/>
    </row>
    <row r="31" spans="1:7" s="40" customFormat="1" ht="15" customHeight="1" x14ac:dyDescent="0.25">
      <c r="A31" s="119" t="s">
        <v>26</v>
      </c>
      <c r="B31" s="120"/>
      <c r="C31" s="121"/>
      <c r="D31" s="19">
        <v>11804980</v>
      </c>
      <c r="E31" s="19">
        <v>12885962.430000002</v>
      </c>
      <c r="F31" s="49">
        <v>1.0915700348496991</v>
      </c>
      <c r="G31" s="61"/>
    </row>
    <row r="32" spans="1:7" ht="15" customHeight="1" x14ac:dyDescent="0.25">
      <c r="A32" s="77" t="s">
        <v>6</v>
      </c>
      <c r="B32" s="51"/>
      <c r="C32" s="51"/>
      <c r="D32" s="51"/>
      <c r="E32" s="51"/>
      <c r="F32" s="51"/>
    </row>
    <row r="33" spans="4:5" x14ac:dyDescent="0.25">
      <c r="E33" s="22"/>
    </row>
    <row r="34" spans="4:5" x14ac:dyDescent="0.25">
      <c r="D34" s="22"/>
      <c r="E34" s="22"/>
    </row>
  </sheetData>
  <mergeCells count="1">
    <mergeCell ref="A31:C31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5"/>
      <c r="B1" s="1"/>
      <c r="C1" s="1"/>
      <c r="D1" s="1"/>
      <c r="E1" s="36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11</v>
      </c>
      <c r="B4" s="4"/>
      <c r="C4" s="4"/>
      <c r="D4" s="4"/>
      <c r="E4" s="4"/>
      <c r="F4" s="4"/>
    </row>
    <row r="5" spans="1:7" s="8" customFormat="1" x14ac:dyDescent="0.25">
      <c r="A5" s="4" t="s">
        <v>124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0</v>
      </c>
    </row>
    <row r="8" spans="1:7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7" s="89" customFormat="1" ht="15" customHeight="1" x14ac:dyDescent="0.2">
      <c r="A9" s="55" t="s">
        <v>126</v>
      </c>
      <c r="B9" s="56"/>
      <c r="C9" s="57"/>
      <c r="D9" s="58">
        <v>850000</v>
      </c>
      <c r="E9" s="59">
        <v>852286.78</v>
      </c>
      <c r="F9" s="79">
        <v>1.0026903294117648</v>
      </c>
      <c r="G9" s="92"/>
    </row>
    <row r="10" spans="1:7" s="40" customFormat="1" ht="15" customHeight="1" x14ac:dyDescent="0.2">
      <c r="A10" s="63"/>
      <c r="B10" s="64" t="s">
        <v>174</v>
      </c>
      <c r="C10" s="65" t="s">
        <v>175</v>
      </c>
      <c r="D10" s="66">
        <v>850000</v>
      </c>
      <c r="E10" s="67">
        <v>165409.31</v>
      </c>
      <c r="F10" s="80">
        <v>0.19459918823529412</v>
      </c>
    </row>
    <row r="11" spans="1:7" s="40" customFormat="1" ht="15" customHeight="1" x14ac:dyDescent="0.2">
      <c r="A11" s="86"/>
      <c r="B11" s="83" t="s">
        <v>127</v>
      </c>
      <c r="C11" s="84" t="s">
        <v>128</v>
      </c>
      <c r="D11" s="87">
        <v>0</v>
      </c>
      <c r="E11" s="85">
        <v>686877.47</v>
      </c>
      <c r="F11" s="80"/>
    </row>
    <row r="12" spans="1:7" s="62" customFormat="1" ht="15" customHeight="1" x14ac:dyDescent="0.2">
      <c r="A12" s="70" t="s">
        <v>129</v>
      </c>
      <c r="B12" s="71"/>
      <c r="C12" s="74"/>
      <c r="D12" s="75">
        <v>0</v>
      </c>
      <c r="E12" s="76">
        <v>1688053.5599999998</v>
      </c>
      <c r="F12" s="82"/>
    </row>
    <row r="13" spans="1:7" s="40" customFormat="1" ht="15" customHeight="1" x14ac:dyDescent="0.2">
      <c r="A13" s="63"/>
      <c r="B13" s="64" t="s">
        <v>130</v>
      </c>
      <c r="C13" s="65" t="s">
        <v>131</v>
      </c>
      <c r="D13" s="66">
        <v>0</v>
      </c>
      <c r="E13" s="67">
        <v>4661.49</v>
      </c>
      <c r="F13" s="80"/>
    </row>
    <row r="14" spans="1:7" s="40" customFormat="1" ht="15" customHeight="1" x14ac:dyDescent="0.2">
      <c r="A14" s="86"/>
      <c r="B14" s="83" t="s">
        <v>132</v>
      </c>
      <c r="C14" s="84" t="s">
        <v>133</v>
      </c>
      <c r="D14" s="87"/>
      <c r="E14" s="85">
        <v>1683392.0699999998</v>
      </c>
      <c r="F14" s="80"/>
    </row>
    <row r="15" spans="1:7" s="62" customFormat="1" ht="15" customHeight="1" x14ac:dyDescent="0.2">
      <c r="A15" s="70" t="s">
        <v>134</v>
      </c>
      <c r="B15" s="71"/>
      <c r="C15" s="74"/>
      <c r="D15" s="75">
        <v>0</v>
      </c>
      <c r="E15" s="76">
        <v>4940244.68</v>
      </c>
      <c r="F15" s="82"/>
    </row>
    <row r="16" spans="1:7" s="40" customFormat="1" ht="15" customHeight="1" x14ac:dyDescent="0.2">
      <c r="A16" s="86"/>
      <c r="B16" s="83" t="s">
        <v>135</v>
      </c>
      <c r="C16" s="84" t="s">
        <v>136</v>
      </c>
      <c r="D16" s="87">
        <v>0</v>
      </c>
      <c r="E16" s="85">
        <v>4329247.0999999996</v>
      </c>
      <c r="F16" s="80"/>
    </row>
    <row r="17" spans="1:6" s="91" customFormat="1" ht="15" customHeight="1" x14ac:dyDescent="0.2">
      <c r="A17" s="63"/>
      <c r="B17" s="64" t="s">
        <v>137</v>
      </c>
      <c r="C17" s="65" t="s">
        <v>138</v>
      </c>
      <c r="D17" s="66">
        <v>0</v>
      </c>
      <c r="E17" s="67">
        <v>610997.58000000007</v>
      </c>
      <c r="F17" s="80"/>
    </row>
    <row r="18" spans="1:6" s="62" customFormat="1" ht="15" customHeight="1" x14ac:dyDescent="0.2">
      <c r="A18" s="70" t="s">
        <v>155</v>
      </c>
      <c r="B18" s="71"/>
      <c r="C18" s="74"/>
      <c r="D18" s="75">
        <v>8480000</v>
      </c>
      <c r="E18" s="76">
        <v>849016.90000000014</v>
      </c>
      <c r="F18" s="82">
        <v>0.10011991745283021</v>
      </c>
    </row>
    <row r="19" spans="1:6" s="40" customFormat="1" ht="15" customHeight="1" x14ac:dyDescent="0.2">
      <c r="A19" s="86"/>
      <c r="B19" s="83" t="s">
        <v>156</v>
      </c>
      <c r="C19" s="84" t="s">
        <v>157</v>
      </c>
      <c r="D19" s="87">
        <v>8480000</v>
      </c>
      <c r="E19" s="85">
        <v>849016.90000000014</v>
      </c>
      <c r="F19" s="80">
        <v>0.10011991745283021</v>
      </c>
    </row>
    <row r="20" spans="1:6" s="89" customFormat="1" ht="15" customHeight="1" x14ac:dyDescent="0.2">
      <c r="A20" s="70" t="s">
        <v>139</v>
      </c>
      <c r="B20" s="71"/>
      <c r="C20" s="74"/>
      <c r="D20" s="75">
        <v>0</v>
      </c>
      <c r="E20" s="76">
        <v>48038.64</v>
      </c>
      <c r="F20" s="82"/>
    </row>
    <row r="21" spans="1:6" s="40" customFormat="1" ht="15" customHeight="1" x14ac:dyDescent="0.2">
      <c r="A21" s="86"/>
      <c r="B21" s="83" t="s">
        <v>140</v>
      </c>
      <c r="C21" s="84" t="s">
        <v>141</v>
      </c>
      <c r="D21" s="87">
        <v>0</v>
      </c>
      <c r="E21" s="85">
        <v>11494.27</v>
      </c>
      <c r="F21" s="80"/>
    </row>
    <row r="22" spans="1:6" s="91" customFormat="1" ht="15" customHeight="1" x14ac:dyDescent="0.2">
      <c r="A22" s="63"/>
      <c r="B22" s="64" t="s">
        <v>142</v>
      </c>
      <c r="C22" s="65" t="s">
        <v>143</v>
      </c>
      <c r="D22" s="66">
        <v>0</v>
      </c>
      <c r="E22" s="67">
        <v>36544.370000000003</v>
      </c>
      <c r="F22" s="80"/>
    </row>
    <row r="23" spans="1:6" s="62" customFormat="1" ht="15" customHeight="1" x14ac:dyDescent="0.2">
      <c r="A23" s="70" t="s">
        <v>144</v>
      </c>
      <c r="B23" s="71"/>
      <c r="C23" s="74"/>
      <c r="D23" s="75">
        <v>0</v>
      </c>
      <c r="E23" s="76">
        <v>62269.46</v>
      </c>
      <c r="F23" s="82"/>
    </row>
    <row r="24" spans="1:6" s="91" customFormat="1" ht="15" customHeight="1" x14ac:dyDescent="0.2">
      <c r="A24" s="86"/>
      <c r="B24" s="83" t="s">
        <v>145</v>
      </c>
      <c r="C24" s="65" t="s">
        <v>146</v>
      </c>
      <c r="D24" s="87">
        <v>0</v>
      </c>
      <c r="E24" s="85">
        <v>62269.46</v>
      </c>
      <c r="F24" s="80"/>
    </row>
    <row r="25" spans="1:6" s="62" customFormat="1" ht="15" customHeight="1" x14ac:dyDescent="0.2">
      <c r="A25" s="70" t="s">
        <v>147</v>
      </c>
      <c r="B25" s="71"/>
      <c r="C25" s="74"/>
      <c r="D25" s="75">
        <v>4715000</v>
      </c>
      <c r="E25" s="76">
        <v>12960086.399999999</v>
      </c>
      <c r="F25" s="82">
        <v>2.7486927677624604</v>
      </c>
    </row>
    <row r="26" spans="1:6" s="40" customFormat="1" ht="15" customHeight="1" x14ac:dyDescent="0.2">
      <c r="A26" s="63"/>
      <c r="B26" s="64" t="s">
        <v>166</v>
      </c>
      <c r="C26" s="65" t="s">
        <v>167</v>
      </c>
      <c r="D26" s="66">
        <v>0</v>
      </c>
      <c r="E26" s="67">
        <v>311148.75</v>
      </c>
      <c r="F26" s="80"/>
    </row>
    <row r="27" spans="1:6" s="62" customFormat="1" ht="15" customHeight="1" x14ac:dyDescent="0.2">
      <c r="A27" s="63"/>
      <c r="B27" s="64" t="s">
        <v>176</v>
      </c>
      <c r="C27" s="65" t="s">
        <v>177</v>
      </c>
      <c r="D27" s="66">
        <v>4715000</v>
      </c>
      <c r="E27" s="67">
        <v>12408871.199999999</v>
      </c>
      <c r="F27" s="80">
        <v>2.631786044538706</v>
      </c>
    </row>
    <row r="28" spans="1:6" s="40" customFormat="1" ht="15" customHeight="1" x14ac:dyDescent="0.2">
      <c r="A28" s="63"/>
      <c r="B28" s="64" t="s">
        <v>178</v>
      </c>
      <c r="C28" s="65" t="s">
        <v>179</v>
      </c>
      <c r="D28" s="66">
        <v>0</v>
      </c>
      <c r="E28" s="67">
        <v>205779.53</v>
      </c>
      <c r="F28" s="80"/>
    </row>
    <row r="29" spans="1:6" s="40" customFormat="1" ht="15" customHeight="1" x14ac:dyDescent="0.2">
      <c r="A29" s="63"/>
      <c r="B29" s="64" t="s">
        <v>160</v>
      </c>
      <c r="C29" s="65" t="s">
        <v>161</v>
      </c>
      <c r="D29" s="66">
        <v>0</v>
      </c>
      <c r="E29" s="67">
        <v>34286.92</v>
      </c>
      <c r="F29" s="80"/>
    </row>
    <row r="30" spans="1:6" s="62" customFormat="1" ht="15" customHeight="1" x14ac:dyDescent="0.2">
      <c r="A30" s="70" t="s">
        <v>152</v>
      </c>
      <c r="B30" s="71"/>
      <c r="C30" s="74"/>
      <c r="D30" s="75">
        <v>6392000</v>
      </c>
      <c r="E30" s="76">
        <v>12086748.279999999</v>
      </c>
      <c r="F30" s="82">
        <v>1.8909180663329161</v>
      </c>
    </row>
    <row r="31" spans="1:6" s="40" customFormat="1" ht="15" customHeight="1" x14ac:dyDescent="0.2">
      <c r="A31" s="63"/>
      <c r="B31" s="64" t="s">
        <v>170</v>
      </c>
      <c r="C31" s="65" t="s">
        <v>171</v>
      </c>
      <c r="D31" s="66">
        <v>0</v>
      </c>
      <c r="E31" s="67">
        <v>111317.8</v>
      </c>
      <c r="F31" s="80"/>
    </row>
    <row r="32" spans="1:6" s="40" customFormat="1" ht="15" customHeight="1" x14ac:dyDescent="0.2">
      <c r="A32" s="63"/>
      <c r="B32" s="64" t="s">
        <v>180</v>
      </c>
      <c r="C32" s="65" t="s">
        <v>181</v>
      </c>
      <c r="D32" s="66">
        <v>0</v>
      </c>
      <c r="E32" s="67">
        <v>27292.400000000001</v>
      </c>
      <c r="F32" s="80"/>
    </row>
    <row r="33" spans="1:7" s="40" customFormat="1" ht="15" customHeight="1" x14ac:dyDescent="0.2">
      <c r="A33" s="63"/>
      <c r="B33" s="64" t="s">
        <v>172</v>
      </c>
      <c r="C33" s="65" t="s">
        <v>173</v>
      </c>
      <c r="D33" s="66">
        <v>2892000</v>
      </c>
      <c r="E33" s="67">
        <v>549235.79</v>
      </c>
      <c r="F33" s="80">
        <v>0.18991555670816046</v>
      </c>
    </row>
    <row r="34" spans="1:7" s="40" customFormat="1" ht="15" customHeight="1" x14ac:dyDescent="0.2">
      <c r="A34" s="63"/>
      <c r="B34" s="64" t="s">
        <v>182</v>
      </c>
      <c r="C34" s="65" t="s">
        <v>183</v>
      </c>
      <c r="D34" s="66">
        <v>0</v>
      </c>
      <c r="E34" s="67">
        <v>106397.54</v>
      </c>
      <c r="F34" s="80"/>
    </row>
    <row r="35" spans="1:7" s="62" customFormat="1" ht="15" customHeight="1" x14ac:dyDescent="0.2">
      <c r="A35" s="63"/>
      <c r="B35" s="64" t="s">
        <v>153</v>
      </c>
      <c r="C35" s="65" t="s">
        <v>154</v>
      </c>
      <c r="D35" s="66">
        <v>3500000</v>
      </c>
      <c r="E35" s="67">
        <v>11292504.75</v>
      </c>
      <c r="F35" s="80">
        <v>3.2264299285714286</v>
      </c>
    </row>
    <row r="36" spans="1:7" s="40" customFormat="1" ht="17.25" customHeight="1" x14ac:dyDescent="0.25">
      <c r="A36" s="119" t="s">
        <v>26</v>
      </c>
      <c r="B36" s="120"/>
      <c r="C36" s="121"/>
      <c r="D36" s="19">
        <v>20437000</v>
      </c>
      <c r="E36" s="19">
        <v>33486744.699999999</v>
      </c>
      <c r="F36" s="49">
        <v>1.6385352400058715</v>
      </c>
      <c r="G36" s="81"/>
    </row>
    <row r="37" spans="1:7" ht="10.5" customHeight="1" x14ac:dyDescent="0.25">
      <c r="A37" s="77" t="s">
        <v>6</v>
      </c>
    </row>
    <row r="38" spans="1:7" x14ac:dyDescent="0.25">
      <c r="D38" s="22"/>
      <c r="E38" s="22"/>
    </row>
  </sheetData>
  <mergeCells count="1">
    <mergeCell ref="A36:C36"/>
  </mergeCells>
  <pageMargins left="0.39370078740157483" right="0.39370078740157483" top="0.59055118110236227" bottom="0.39370078740157483" header="0" footer="0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9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30</v>
      </c>
      <c r="B9" s="15" t="s">
        <v>31</v>
      </c>
      <c r="C9" s="16">
        <v>356500</v>
      </c>
      <c r="D9" s="16">
        <v>22504.74</v>
      </c>
      <c r="E9" s="17">
        <v>6.3126900420757373E-2</v>
      </c>
    </row>
    <row r="10" spans="1:5" s="12" customFormat="1" ht="15" customHeight="1" x14ac:dyDescent="0.2">
      <c r="A10" s="28" t="s">
        <v>32</v>
      </c>
      <c r="B10" s="15" t="s">
        <v>33</v>
      </c>
      <c r="C10" s="16">
        <v>0</v>
      </c>
      <c r="D10" s="16">
        <v>11293.04</v>
      </c>
      <c r="E10" s="17">
        <v>0</v>
      </c>
    </row>
    <row r="11" spans="1:5" s="12" customFormat="1" ht="15" customHeight="1" x14ac:dyDescent="0.2">
      <c r="A11" s="28" t="s">
        <v>36</v>
      </c>
      <c r="B11" s="15" t="s">
        <v>37</v>
      </c>
      <c r="C11" s="16">
        <v>0</v>
      </c>
      <c r="D11" s="16">
        <v>795293.12</v>
      </c>
      <c r="E11" s="17">
        <v>0</v>
      </c>
    </row>
    <row r="12" spans="1:5" s="12" customFormat="1" ht="15" customHeight="1" x14ac:dyDescent="0.2">
      <c r="A12" s="28" t="s">
        <v>38</v>
      </c>
      <c r="B12" s="15" t="s">
        <v>39</v>
      </c>
      <c r="C12" s="16">
        <v>4213610</v>
      </c>
      <c r="D12" s="16">
        <v>350316.38</v>
      </c>
      <c r="E12" s="17">
        <v>8.3139251140945655E-2</v>
      </c>
    </row>
    <row r="13" spans="1:5" s="12" customFormat="1" ht="15" customHeight="1" x14ac:dyDescent="0.2">
      <c r="A13" s="28" t="s">
        <v>40</v>
      </c>
      <c r="B13" s="15" t="s">
        <v>41</v>
      </c>
      <c r="C13" s="16">
        <v>175177150</v>
      </c>
      <c r="D13" s="16">
        <v>34214058.219999999</v>
      </c>
      <c r="E13" s="17">
        <v>0.19531119338338362</v>
      </c>
    </row>
    <row r="14" spans="1:5" s="12" customFormat="1" ht="15" customHeight="1" x14ac:dyDescent="0.2">
      <c r="A14" s="28" t="s">
        <v>52</v>
      </c>
      <c r="B14" s="15" t="s">
        <v>53</v>
      </c>
      <c r="C14" s="16">
        <v>491670</v>
      </c>
      <c r="D14" s="16">
        <v>3126.06</v>
      </c>
      <c r="E14" s="17">
        <v>6.3580450302031851E-3</v>
      </c>
    </row>
    <row r="15" spans="1:5" s="12" customFormat="1" ht="15" customHeight="1" x14ac:dyDescent="0.2">
      <c r="A15" s="28" t="s">
        <v>42</v>
      </c>
      <c r="B15" s="15" t="s">
        <v>43</v>
      </c>
      <c r="C15" s="16">
        <v>3799510</v>
      </c>
      <c r="D15" s="16">
        <v>179952.7</v>
      </c>
      <c r="E15" s="17">
        <v>4.7362080899905519E-2</v>
      </c>
    </row>
    <row r="16" spans="1:5" s="12" customFormat="1" ht="20.399999999999999" x14ac:dyDescent="0.2">
      <c r="A16" s="28" t="s">
        <v>44</v>
      </c>
      <c r="B16" s="15" t="s">
        <v>45</v>
      </c>
      <c r="C16" s="16">
        <v>2200000</v>
      </c>
      <c r="D16" s="16">
        <v>1576576.64</v>
      </c>
      <c r="E16" s="17">
        <v>0.71662574545454538</v>
      </c>
    </row>
    <row r="17" spans="1:5" s="12" customFormat="1" ht="20.399999999999999" x14ac:dyDescent="0.2">
      <c r="A17" s="28" t="s">
        <v>46</v>
      </c>
      <c r="B17" s="15" t="s">
        <v>47</v>
      </c>
      <c r="C17" s="16">
        <v>0</v>
      </c>
      <c r="D17" s="16">
        <v>4762.6099999999997</v>
      </c>
      <c r="E17" s="17">
        <v>0</v>
      </c>
    </row>
    <row r="18" spans="1:5" s="12" customFormat="1" ht="15" customHeight="1" x14ac:dyDescent="0.2">
      <c r="A18" s="28" t="s">
        <v>50</v>
      </c>
      <c r="B18" s="15" t="s">
        <v>51</v>
      </c>
      <c r="C18" s="16">
        <v>0</v>
      </c>
      <c r="D18" s="16">
        <v>317567.90000000002</v>
      </c>
      <c r="E18" s="17">
        <v>0</v>
      </c>
    </row>
    <row r="19" spans="1:5" x14ac:dyDescent="0.25">
      <c r="A19" s="29" t="s">
        <v>26</v>
      </c>
      <c r="B19" s="18"/>
      <c r="C19" s="19">
        <f>SUM(C9:C18)</f>
        <v>186238440</v>
      </c>
      <c r="D19" s="19">
        <f>SUM(D9:D18)</f>
        <v>37475451.410000004</v>
      </c>
      <c r="E19" s="20">
        <f>IF(C19&gt;0,D19/C19,0)</f>
        <v>0.20122296669795992</v>
      </c>
    </row>
    <row r="20" spans="1:5" x14ac:dyDescent="0.25">
      <c r="A20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12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129</v>
      </c>
      <c r="B9" s="56"/>
      <c r="C9" s="57"/>
      <c r="D9" s="58"/>
      <c r="E9" s="59">
        <v>31006.25</v>
      </c>
      <c r="F9" s="79"/>
    </row>
    <row r="10" spans="1:6" s="40" customFormat="1" ht="15" customHeight="1" x14ac:dyDescent="0.2">
      <c r="A10" s="63"/>
      <c r="B10" s="64" t="s">
        <v>132</v>
      </c>
      <c r="C10" s="65" t="s">
        <v>133</v>
      </c>
      <c r="D10" s="66"/>
      <c r="E10" s="67">
        <v>31006.25</v>
      </c>
      <c r="F10" s="80"/>
    </row>
    <row r="11" spans="1:6" s="89" customFormat="1" ht="15" customHeight="1" x14ac:dyDescent="0.2">
      <c r="A11" s="55" t="s">
        <v>134</v>
      </c>
      <c r="B11" s="56"/>
      <c r="C11" s="57"/>
      <c r="D11" s="58">
        <v>0</v>
      </c>
      <c r="E11" s="59">
        <v>284138.05</v>
      </c>
      <c r="F11" s="82"/>
    </row>
    <row r="12" spans="1:6" s="91" customFormat="1" ht="15" customHeight="1" x14ac:dyDescent="0.2">
      <c r="A12" s="63"/>
      <c r="B12" s="64" t="s">
        <v>135</v>
      </c>
      <c r="C12" s="65" t="s">
        <v>136</v>
      </c>
      <c r="D12" s="66">
        <v>0</v>
      </c>
      <c r="E12" s="67">
        <v>284138.05</v>
      </c>
      <c r="F12" s="80"/>
    </row>
    <row r="13" spans="1:6" s="89" customFormat="1" ht="15" customHeight="1" x14ac:dyDescent="0.2">
      <c r="A13" s="55" t="s">
        <v>139</v>
      </c>
      <c r="B13" s="56"/>
      <c r="C13" s="57"/>
      <c r="D13" s="58">
        <v>0</v>
      </c>
      <c r="E13" s="59">
        <v>386.69</v>
      </c>
      <c r="F13" s="82"/>
    </row>
    <row r="14" spans="1:6" s="91" customFormat="1" ht="15" customHeight="1" x14ac:dyDescent="0.2">
      <c r="A14" s="63"/>
      <c r="B14" s="64" t="s">
        <v>140</v>
      </c>
      <c r="C14" s="65" t="s">
        <v>141</v>
      </c>
      <c r="D14" s="66">
        <v>0</v>
      </c>
      <c r="E14" s="67">
        <v>386.69</v>
      </c>
      <c r="F14" s="80"/>
    </row>
    <row r="15" spans="1:6" s="89" customFormat="1" ht="15" customHeight="1" x14ac:dyDescent="0.2">
      <c r="A15" s="55" t="s">
        <v>147</v>
      </c>
      <c r="B15" s="56"/>
      <c r="C15" s="57"/>
      <c r="D15" s="58">
        <v>180000</v>
      </c>
      <c r="E15" s="59">
        <v>1146589.8999999999</v>
      </c>
      <c r="F15" s="82">
        <v>6.369943888888888</v>
      </c>
    </row>
    <row r="16" spans="1:6" s="91" customFormat="1" ht="15" customHeight="1" x14ac:dyDescent="0.2">
      <c r="A16" s="63"/>
      <c r="B16" s="64" t="s">
        <v>148</v>
      </c>
      <c r="C16" s="65" t="s">
        <v>149</v>
      </c>
      <c r="D16" s="66">
        <v>180000</v>
      </c>
      <c r="E16" s="67">
        <v>1145977.48</v>
      </c>
      <c r="F16" s="80">
        <v>6.3665415555555551</v>
      </c>
    </row>
    <row r="17" spans="1:7" s="91" customFormat="1" ht="15" customHeight="1" x14ac:dyDescent="0.2">
      <c r="A17" s="86"/>
      <c r="B17" s="83" t="s">
        <v>160</v>
      </c>
      <c r="C17" s="84" t="s">
        <v>161</v>
      </c>
      <c r="D17" s="87">
        <v>0</v>
      </c>
      <c r="E17" s="85">
        <v>612.41999999999996</v>
      </c>
      <c r="F17" s="80"/>
    </row>
    <row r="18" spans="1:7" s="89" customFormat="1" ht="15" customHeight="1" x14ac:dyDescent="0.2">
      <c r="A18" s="70" t="s">
        <v>152</v>
      </c>
      <c r="B18" s="71"/>
      <c r="C18" s="74"/>
      <c r="D18" s="75">
        <v>0</v>
      </c>
      <c r="E18" s="76">
        <v>1302776.1000000001</v>
      </c>
      <c r="F18" s="82"/>
    </row>
    <row r="19" spans="1:7" s="91" customFormat="1" ht="15" customHeight="1" x14ac:dyDescent="0.2">
      <c r="A19" s="86"/>
      <c r="B19" s="83" t="s">
        <v>172</v>
      </c>
      <c r="C19" s="84" t="s">
        <v>173</v>
      </c>
      <c r="D19" s="87">
        <v>0</v>
      </c>
      <c r="E19" s="85">
        <v>56942.23</v>
      </c>
      <c r="F19" s="80"/>
    </row>
    <row r="20" spans="1:7" s="91" customFormat="1" ht="15" customHeight="1" x14ac:dyDescent="0.2">
      <c r="A20" s="63"/>
      <c r="B20" s="64" t="s">
        <v>182</v>
      </c>
      <c r="C20" s="65" t="s">
        <v>183</v>
      </c>
      <c r="D20" s="66">
        <v>0</v>
      </c>
      <c r="E20" s="67">
        <v>896.41</v>
      </c>
      <c r="F20" s="80"/>
    </row>
    <row r="21" spans="1:7" s="89" customFormat="1" ht="15" customHeight="1" x14ac:dyDescent="0.2">
      <c r="A21" s="63"/>
      <c r="B21" s="64" t="s">
        <v>153</v>
      </c>
      <c r="C21" s="65" t="s">
        <v>154</v>
      </c>
      <c r="D21" s="66"/>
      <c r="E21" s="67">
        <v>1244937.4600000002</v>
      </c>
      <c r="F21" s="80"/>
    </row>
    <row r="22" spans="1:7" s="40" customFormat="1" ht="15" customHeight="1" x14ac:dyDescent="0.25">
      <c r="A22" s="119" t="s">
        <v>26</v>
      </c>
      <c r="B22" s="120"/>
      <c r="C22" s="121"/>
      <c r="D22" s="19">
        <v>180000</v>
      </c>
      <c r="E22" s="19">
        <v>2764896.99</v>
      </c>
      <c r="F22" s="49">
        <v>15.360538833333335</v>
      </c>
      <c r="G22" s="81"/>
    </row>
    <row r="23" spans="1:7" ht="15" customHeight="1" x14ac:dyDescent="0.25">
      <c r="A23" s="77" t="s">
        <v>6</v>
      </c>
      <c r="B23" s="13"/>
      <c r="C23" s="13"/>
      <c r="D23" s="13"/>
      <c r="E23" s="13"/>
      <c r="F23" s="13"/>
    </row>
    <row r="24" spans="1:7" x14ac:dyDescent="0.25">
      <c r="E24" s="22"/>
    </row>
    <row r="25" spans="1:7" x14ac:dyDescent="0.25">
      <c r="D25" s="22"/>
      <c r="E25" s="22"/>
    </row>
  </sheetData>
  <mergeCells count="1">
    <mergeCell ref="A22:C22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5"/>
      <c r="B1" s="1"/>
      <c r="C1" s="1"/>
      <c r="D1" s="1"/>
      <c r="E1" s="36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13</v>
      </c>
      <c r="B4" s="4"/>
      <c r="C4" s="4"/>
      <c r="D4" s="4"/>
      <c r="E4" s="4"/>
      <c r="F4" s="4"/>
    </row>
    <row r="5" spans="1:7" s="8" customFormat="1" x14ac:dyDescent="0.25">
      <c r="A5" s="4" t="s">
        <v>124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0</v>
      </c>
    </row>
    <row r="8" spans="1:7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7" s="89" customFormat="1" ht="15" customHeight="1" x14ac:dyDescent="0.2">
      <c r="A9" s="55" t="s">
        <v>129</v>
      </c>
      <c r="B9" s="56"/>
      <c r="C9" s="57"/>
      <c r="D9" s="58"/>
      <c r="E9" s="59">
        <v>11734.58</v>
      </c>
      <c r="F9" s="82"/>
      <c r="G9" s="88"/>
    </row>
    <row r="10" spans="1:7" s="40" customFormat="1" ht="15" customHeight="1" x14ac:dyDescent="0.2">
      <c r="A10" s="63"/>
      <c r="B10" s="64" t="s">
        <v>132</v>
      </c>
      <c r="C10" s="65" t="s">
        <v>133</v>
      </c>
      <c r="D10" s="66"/>
      <c r="E10" s="67">
        <v>11734.58</v>
      </c>
      <c r="F10" s="80"/>
      <c r="G10" s="61"/>
    </row>
    <row r="11" spans="1:7" s="62" customFormat="1" ht="15" customHeight="1" x14ac:dyDescent="0.2">
      <c r="A11" s="55" t="s">
        <v>134</v>
      </c>
      <c r="B11" s="56"/>
      <c r="C11" s="57"/>
      <c r="D11" s="58">
        <v>0</v>
      </c>
      <c r="E11" s="59">
        <v>126210.61</v>
      </c>
      <c r="F11" s="80"/>
      <c r="G11" s="61"/>
    </row>
    <row r="12" spans="1:7" s="91" customFormat="1" ht="15" customHeight="1" x14ac:dyDescent="0.2">
      <c r="A12" s="63"/>
      <c r="B12" s="64" t="s">
        <v>135</v>
      </c>
      <c r="C12" s="65" t="s">
        <v>136</v>
      </c>
      <c r="D12" s="66">
        <v>0</v>
      </c>
      <c r="E12" s="67">
        <v>126210.61</v>
      </c>
      <c r="F12" s="82"/>
      <c r="G12" s="88"/>
    </row>
    <row r="13" spans="1:7" s="62" customFormat="1" ht="15" customHeight="1" x14ac:dyDescent="0.2">
      <c r="A13" s="55" t="s">
        <v>155</v>
      </c>
      <c r="B13" s="56"/>
      <c r="C13" s="57"/>
      <c r="D13" s="58">
        <v>1712000</v>
      </c>
      <c r="E13" s="59">
        <v>894007.75</v>
      </c>
      <c r="F13" s="82">
        <v>0.52220078855140184</v>
      </c>
      <c r="G13" s="61"/>
    </row>
    <row r="14" spans="1:7" s="91" customFormat="1" ht="15" customHeight="1" x14ac:dyDescent="0.2">
      <c r="A14" s="63"/>
      <c r="B14" s="64" t="s">
        <v>184</v>
      </c>
      <c r="C14" s="65" t="s">
        <v>185</v>
      </c>
      <c r="D14" s="66">
        <v>1562000</v>
      </c>
      <c r="E14" s="67">
        <v>864636.7</v>
      </c>
      <c r="F14" s="80">
        <v>0.55354462227912926</v>
      </c>
      <c r="G14" s="88"/>
    </row>
    <row r="15" spans="1:7" s="40" customFormat="1" ht="15" customHeight="1" x14ac:dyDescent="0.2">
      <c r="A15" s="63"/>
      <c r="B15" s="64" t="s">
        <v>156</v>
      </c>
      <c r="C15" s="84" t="s">
        <v>157</v>
      </c>
      <c r="D15" s="66">
        <v>150000</v>
      </c>
      <c r="E15" s="67">
        <v>29371.05</v>
      </c>
      <c r="F15" s="80">
        <v>0.19580700000000001</v>
      </c>
      <c r="G15" s="81"/>
    </row>
    <row r="16" spans="1:7" s="62" customFormat="1" ht="15" customHeight="1" x14ac:dyDescent="0.2">
      <c r="A16" s="70" t="s">
        <v>147</v>
      </c>
      <c r="B16" s="71"/>
      <c r="C16" s="74"/>
      <c r="D16" s="75">
        <v>10000</v>
      </c>
      <c r="E16" s="76">
        <v>308649.62</v>
      </c>
      <c r="F16" s="82">
        <v>30.864961999999998</v>
      </c>
      <c r="G16" s="61"/>
    </row>
    <row r="17" spans="1:7" s="40" customFormat="1" ht="15" customHeight="1" x14ac:dyDescent="0.2">
      <c r="A17" s="63"/>
      <c r="B17" s="64" t="s">
        <v>148</v>
      </c>
      <c r="C17" s="65" t="s">
        <v>149</v>
      </c>
      <c r="D17" s="66">
        <v>10000</v>
      </c>
      <c r="E17" s="67">
        <v>303884.51</v>
      </c>
      <c r="F17" s="80">
        <v>30.388451</v>
      </c>
      <c r="G17" s="81"/>
    </row>
    <row r="18" spans="1:7" s="40" customFormat="1" ht="15" customHeight="1" x14ac:dyDescent="0.2">
      <c r="A18" s="63"/>
      <c r="B18" s="64" t="s">
        <v>160</v>
      </c>
      <c r="C18" s="65" t="s">
        <v>161</v>
      </c>
      <c r="D18" s="66">
        <v>0</v>
      </c>
      <c r="E18" s="67">
        <v>4765.1099999999997</v>
      </c>
      <c r="F18" s="80"/>
      <c r="G18" s="81"/>
    </row>
    <row r="19" spans="1:7" s="62" customFormat="1" ht="15" customHeight="1" x14ac:dyDescent="0.2">
      <c r="A19" s="70" t="s">
        <v>152</v>
      </c>
      <c r="B19" s="71"/>
      <c r="C19" s="74"/>
      <c r="D19" s="75">
        <v>0</v>
      </c>
      <c r="E19" s="76">
        <v>735526.54</v>
      </c>
      <c r="F19" s="82"/>
      <c r="G19" s="61"/>
    </row>
    <row r="20" spans="1:7" s="40" customFormat="1" ht="15" customHeight="1" x14ac:dyDescent="0.2">
      <c r="A20" s="63"/>
      <c r="B20" s="64" t="s">
        <v>172</v>
      </c>
      <c r="C20" s="65" t="s">
        <v>173</v>
      </c>
      <c r="D20" s="66">
        <v>0</v>
      </c>
      <c r="E20" s="67">
        <v>214641.47</v>
      </c>
      <c r="F20" s="80"/>
      <c r="G20" s="81"/>
    </row>
    <row r="21" spans="1:7" s="40" customFormat="1" ht="15" customHeight="1" x14ac:dyDescent="0.2">
      <c r="A21" s="63"/>
      <c r="B21" s="64" t="s">
        <v>182</v>
      </c>
      <c r="C21" s="65" t="s">
        <v>183</v>
      </c>
      <c r="D21" s="66">
        <v>0</v>
      </c>
      <c r="E21" s="67">
        <v>1742.2</v>
      </c>
      <c r="F21" s="80"/>
      <c r="G21" s="61"/>
    </row>
    <row r="22" spans="1:7" s="40" customFormat="1" ht="15" customHeight="1" x14ac:dyDescent="0.2">
      <c r="A22" s="63"/>
      <c r="B22" s="64" t="s">
        <v>153</v>
      </c>
      <c r="C22" s="65" t="s">
        <v>154</v>
      </c>
      <c r="D22" s="66"/>
      <c r="E22" s="67">
        <v>519142.87000000005</v>
      </c>
      <c r="F22" s="80"/>
      <c r="G22" s="81"/>
    </row>
    <row r="23" spans="1:7" s="40" customFormat="1" ht="15" customHeight="1" x14ac:dyDescent="0.25">
      <c r="A23" s="119" t="s">
        <v>26</v>
      </c>
      <c r="B23" s="120"/>
      <c r="C23" s="121"/>
      <c r="D23" s="19">
        <v>1722000</v>
      </c>
      <c r="E23" s="19">
        <v>2076129.1</v>
      </c>
      <c r="F23" s="49">
        <v>1.2056498838559815</v>
      </c>
      <c r="G23" s="61"/>
    </row>
    <row r="24" spans="1:7" ht="15" customHeight="1" x14ac:dyDescent="0.25">
      <c r="A24" s="77" t="s">
        <v>6</v>
      </c>
      <c r="B24" s="13"/>
      <c r="C24" s="13"/>
      <c r="D24" s="13"/>
      <c r="E24" s="13"/>
      <c r="F24" s="93"/>
    </row>
    <row r="25" spans="1:7" x14ac:dyDescent="0.25">
      <c r="E25" s="22"/>
      <c r="F25" s="93"/>
    </row>
    <row r="26" spans="1:7" x14ac:dyDescent="0.25">
      <c r="D26" s="22"/>
      <c r="E26" s="22"/>
      <c r="F26" s="93" t="s">
        <v>186</v>
      </c>
    </row>
    <row r="27" spans="1:7" x14ac:dyDescent="0.25">
      <c r="F27" s="93" t="s">
        <v>186</v>
      </c>
    </row>
  </sheetData>
  <mergeCells count="1">
    <mergeCell ref="A23:C23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14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126</v>
      </c>
      <c r="B9" s="56"/>
      <c r="C9" s="57"/>
      <c r="D9" s="58">
        <v>0</v>
      </c>
      <c r="E9" s="59">
        <v>200596.28</v>
      </c>
      <c r="F9" s="79"/>
    </row>
    <row r="10" spans="1:6" s="40" customFormat="1" ht="15" customHeight="1" x14ac:dyDescent="0.2">
      <c r="A10" s="63"/>
      <c r="B10" s="64" t="s">
        <v>127</v>
      </c>
      <c r="C10" s="65" t="s">
        <v>128</v>
      </c>
      <c r="D10" s="66">
        <v>0</v>
      </c>
      <c r="E10" s="67">
        <v>200596.28</v>
      </c>
      <c r="F10" s="80"/>
    </row>
    <row r="11" spans="1:6" s="89" customFormat="1" ht="15" customHeight="1" x14ac:dyDescent="0.2">
      <c r="A11" s="55" t="s">
        <v>134</v>
      </c>
      <c r="B11" s="56"/>
      <c r="C11" s="57"/>
      <c r="D11" s="58">
        <v>0</v>
      </c>
      <c r="E11" s="59">
        <v>227806.66</v>
      </c>
      <c r="F11" s="82"/>
    </row>
    <row r="12" spans="1:6" s="91" customFormat="1" ht="15" customHeight="1" x14ac:dyDescent="0.2">
      <c r="A12" s="86"/>
      <c r="B12" s="83" t="s">
        <v>135</v>
      </c>
      <c r="C12" s="84" t="s">
        <v>136</v>
      </c>
      <c r="D12" s="87">
        <v>0</v>
      </c>
      <c r="E12" s="85">
        <v>227806.66</v>
      </c>
      <c r="F12" s="80"/>
    </row>
    <row r="13" spans="1:6" s="89" customFormat="1" ht="15" customHeight="1" x14ac:dyDescent="0.2">
      <c r="A13" s="55" t="s">
        <v>147</v>
      </c>
      <c r="B13" s="56"/>
      <c r="C13" s="57"/>
      <c r="D13" s="58">
        <v>0</v>
      </c>
      <c r="E13" s="59">
        <v>287863.42000000004</v>
      </c>
      <c r="F13" s="82"/>
    </row>
    <row r="14" spans="1:6" s="91" customFormat="1" ht="15" customHeight="1" x14ac:dyDescent="0.2">
      <c r="A14" s="86"/>
      <c r="B14" s="83" t="s">
        <v>150</v>
      </c>
      <c r="C14" s="84" t="s">
        <v>151</v>
      </c>
      <c r="D14" s="87">
        <v>0</v>
      </c>
      <c r="E14" s="85">
        <v>282307.28000000003</v>
      </c>
      <c r="F14" s="80"/>
    </row>
    <row r="15" spans="1:6" s="89" customFormat="1" ht="15" customHeight="1" x14ac:dyDescent="0.2">
      <c r="A15" s="63"/>
      <c r="B15" s="64" t="s">
        <v>160</v>
      </c>
      <c r="C15" s="65" t="s">
        <v>161</v>
      </c>
      <c r="D15" s="66">
        <v>0</v>
      </c>
      <c r="E15" s="67">
        <v>5556.14</v>
      </c>
      <c r="F15" s="82"/>
    </row>
    <row r="16" spans="1:6" s="89" customFormat="1" ht="15" customHeight="1" x14ac:dyDescent="0.2">
      <c r="A16" s="55" t="s">
        <v>152</v>
      </c>
      <c r="B16" s="56"/>
      <c r="C16" s="57"/>
      <c r="D16" s="58"/>
      <c r="E16" s="59">
        <v>223291.31</v>
      </c>
      <c r="F16" s="82"/>
    </row>
    <row r="17" spans="1:7" s="89" customFormat="1" ht="15" customHeight="1" x14ac:dyDescent="0.2">
      <c r="A17" s="63"/>
      <c r="B17" s="64" t="s">
        <v>153</v>
      </c>
      <c r="C17" s="65" t="s">
        <v>154</v>
      </c>
      <c r="D17" s="66"/>
      <c r="E17" s="67">
        <v>223291.31</v>
      </c>
      <c r="F17" s="82"/>
    </row>
    <row r="18" spans="1:7" s="40" customFormat="1" ht="15" customHeight="1" x14ac:dyDescent="0.25">
      <c r="A18" s="119" t="s">
        <v>26</v>
      </c>
      <c r="B18" s="120"/>
      <c r="C18" s="121"/>
      <c r="D18" s="19">
        <v>0</v>
      </c>
      <c r="E18" s="19">
        <v>939557.66999999993</v>
      </c>
      <c r="F18" s="49"/>
      <c r="G18" s="81"/>
    </row>
    <row r="19" spans="1:7" ht="15" customHeight="1" x14ac:dyDescent="0.25">
      <c r="A19" s="77" t="s">
        <v>6</v>
      </c>
      <c r="B19" s="13"/>
      <c r="C19" s="13"/>
      <c r="D19" s="13"/>
      <c r="E19" s="13"/>
      <c r="F19" s="13"/>
    </row>
    <row r="20" spans="1:7" x14ac:dyDescent="0.25">
      <c r="E20" s="22"/>
    </row>
    <row r="21" spans="1:7" x14ac:dyDescent="0.25">
      <c r="E21" s="22"/>
    </row>
  </sheetData>
  <mergeCells count="1">
    <mergeCell ref="A18:C18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187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126</v>
      </c>
      <c r="B9" s="56"/>
      <c r="C9" s="57"/>
      <c r="D9" s="58">
        <v>0</v>
      </c>
      <c r="E9" s="59">
        <v>411356.81</v>
      </c>
      <c r="F9" s="79"/>
    </row>
    <row r="10" spans="1:6" s="40" customFormat="1" ht="15" customHeight="1" x14ac:dyDescent="0.2">
      <c r="A10" s="63"/>
      <c r="B10" s="64" t="s">
        <v>127</v>
      </c>
      <c r="C10" s="65" t="s">
        <v>128</v>
      </c>
      <c r="D10" s="66">
        <v>0</v>
      </c>
      <c r="E10" s="67">
        <v>411356.81</v>
      </c>
      <c r="F10" s="80"/>
    </row>
    <row r="11" spans="1:6" s="62" customFormat="1" ht="15" customHeight="1" x14ac:dyDescent="0.2">
      <c r="A11" s="55" t="s">
        <v>129</v>
      </c>
      <c r="B11" s="56"/>
      <c r="C11" s="57"/>
      <c r="D11" s="58"/>
      <c r="E11" s="59">
        <v>3024466.83</v>
      </c>
      <c r="F11" s="82"/>
    </row>
    <row r="12" spans="1:6" s="91" customFormat="1" ht="15" customHeight="1" x14ac:dyDescent="0.2">
      <c r="A12" s="63"/>
      <c r="B12" s="64" t="s">
        <v>132</v>
      </c>
      <c r="C12" s="65" t="s">
        <v>133</v>
      </c>
      <c r="D12" s="66"/>
      <c r="E12" s="67">
        <v>3024466.83</v>
      </c>
      <c r="F12" s="80"/>
    </row>
    <row r="13" spans="1:6" s="62" customFormat="1" ht="15" customHeight="1" x14ac:dyDescent="0.2">
      <c r="A13" s="55" t="s">
        <v>134</v>
      </c>
      <c r="B13" s="56"/>
      <c r="C13" s="57"/>
      <c r="D13" s="58">
        <v>0</v>
      </c>
      <c r="E13" s="59">
        <v>158753.54</v>
      </c>
      <c r="F13" s="82"/>
    </row>
    <row r="14" spans="1:6" s="91" customFormat="1" ht="15" customHeight="1" x14ac:dyDescent="0.2">
      <c r="A14" s="63"/>
      <c r="B14" s="64" t="s">
        <v>135</v>
      </c>
      <c r="C14" s="65" t="s">
        <v>136</v>
      </c>
      <c r="D14" s="66">
        <v>0</v>
      </c>
      <c r="E14" s="67">
        <v>158753.54</v>
      </c>
      <c r="F14" s="80"/>
    </row>
    <row r="15" spans="1:6" s="62" customFormat="1" ht="15" customHeight="1" x14ac:dyDescent="0.2">
      <c r="A15" s="55" t="s">
        <v>155</v>
      </c>
      <c r="B15" s="56"/>
      <c r="C15" s="57"/>
      <c r="D15" s="58">
        <v>0</v>
      </c>
      <c r="E15" s="59">
        <v>5203</v>
      </c>
      <c r="F15" s="82"/>
    </row>
    <row r="16" spans="1:6" s="91" customFormat="1" ht="15" customHeight="1" x14ac:dyDescent="0.2">
      <c r="A16" s="63"/>
      <c r="B16" s="64" t="s">
        <v>156</v>
      </c>
      <c r="C16" s="65" t="s">
        <v>157</v>
      </c>
      <c r="D16" s="66">
        <v>0</v>
      </c>
      <c r="E16" s="67">
        <v>5203</v>
      </c>
      <c r="F16" s="80"/>
    </row>
    <row r="17" spans="1:6" s="62" customFormat="1" ht="15" customHeight="1" x14ac:dyDescent="0.2">
      <c r="A17" s="55" t="s">
        <v>147</v>
      </c>
      <c r="B17" s="56"/>
      <c r="C17" s="57"/>
      <c r="D17" s="58">
        <v>14830710</v>
      </c>
      <c r="E17" s="59">
        <v>2013155.68</v>
      </c>
      <c r="F17" s="82">
        <v>0.13574236702086415</v>
      </c>
    </row>
    <row r="18" spans="1:6" s="40" customFormat="1" ht="15" customHeight="1" x14ac:dyDescent="0.2">
      <c r="A18" s="86"/>
      <c r="B18" s="83" t="s">
        <v>188</v>
      </c>
      <c r="C18" s="84" t="s">
        <v>189</v>
      </c>
      <c r="D18" s="87">
        <v>3365710</v>
      </c>
      <c r="E18" s="85">
        <v>1423791.23</v>
      </c>
      <c r="F18" s="80">
        <v>0.42302849324511022</v>
      </c>
    </row>
    <row r="19" spans="1:6" s="40" customFormat="1" ht="15" customHeight="1" x14ac:dyDescent="0.2">
      <c r="A19" s="86"/>
      <c r="B19" s="83" t="s">
        <v>190</v>
      </c>
      <c r="C19" s="84" t="s">
        <v>191</v>
      </c>
      <c r="D19" s="87">
        <v>11465000</v>
      </c>
      <c r="E19" s="85">
        <v>536444.23</v>
      </c>
      <c r="F19" s="80">
        <v>4.6789727867422588E-2</v>
      </c>
    </row>
    <row r="20" spans="1:6" s="40" customFormat="1" ht="15" customHeight="1" x14ac:dyDescent="0.2">
      <c r="A20" s="86"/>
      <c r="B20" s="83" t="s">
        <v>160</v>
      </c>
      <c r="C20" s="84" t="s">
        <v>161</v>
      </c>
      <c r="D20" s="87">
        <v>0</v>
      </c>
      <c r="E20" s="85">
        <v>52920.22</v>
      </c>
      <c r="F20" s="80"/>
    </row>
    <row r="21" spans="1:6" s="62" customFormat="1" ht="15" customHeight="1" x14ac:dyDescent="0.2">
      <c r="A21" s="55" t="s">
        <v>152</v>
      </c>
      <c r="B21" s="56"/>
      <c r="C21" s="57"/>
      <c r="D21" s="58">
        <v>0</v>
      </c>
      <c r="E21" s="59">
        <v>1403294.9999999998</v>
      </c>
      <c r="F21" s="82"/>
    </row>
    <row r="22" spans="1:6" s="40" customFormat="1" ht="15" customHeight="1" x14ac:dyDescent="0.2">
      <c r="A22" s="86"/>
      <c r="B22" s="83" t="s">
        <v>170</v>
      </c>
      <c r="C22" s="84" t="s">
        <v>171</v>
      </c>
      <c r="D22" s="87">
        <v>0</v>
      </c>
      <c r="E22" s="85">
        <v>7521.06</v>
      </c>
      <c r="F22" s="80"/>
    </row>
    <row r="23" spans="1:6" s="40" customFormat="1" ht="15" customHeight="1" x14ac:dyDescent="0.2">
      <c r="A23" s="86"/>
      <c r="B23" s="83" t="s">
        <v>172</v>
      </c>
      <c r="C23" s="84" t="s">
        <v>173</v>
      </c>
      <c r="D23" s="87">
        <v>0</v>
      </c>
      <c r="E23" s="85">
        <v>237126.87</v>
      </c>
      <c r="F23" s="80"/>
    </row>
    <row r="24" spans="1:6" s="40" customFormat="1" ht="15" customHeight="1" x14ac:dyDescent="0.2">
      <c r="A24" s="86"/>
      <c r="B24" s="83" t="s">
        <v>153</v>
      </c>
      <c r="C24" s="84" t="s">
        <v>154</v>
      </c>
      <c r="D24" s="87"/>
      <c r="E24" s="85">
        <v>1158647.0699999998</v>
      </c>
      <c r="F24" s="80"/>
    </row>
    <row r="25" spans="1:6" ht="15" customHeight="1" x14ac:dyDescent="0.25">
      <c r="A25" s="119" t="s">
        <v>26</v>
      </c>
      <c r="B25" s="120"/>
      <c r="C25" s="121"/>
      <c r="D25" s="19">
        <v>14830710</v>
      </c>
      <c r="E25" s="19">
        <v>7016230.8599999994</v>
      </c>
      <c r="F25" s="49">
        <v>0.4730879951128435</v>
      </c>
    </row>
    <row r="26" spans="1:6" x14ac:dyDescent="0.25">
      <c r="A26" s="77" t="s">
        <v>6</v>
      </c>
    </row>
  </sheetData>
  <mergeCells count="1">
    <mergeCell ref="A25:C25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91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126</v>
      </c>
      <c r="B9" s="56"/>
      <c r="C9" s="57"/>
      <c r="D9" s="58">
        <v>0</v>
      </c>
      <c r="E9" s="59">
        <v>637662.15</v>
      </c>
      <c r="F9" s="79"/>
    </row>
    <row r="10" spans="1:6" s="40" customFormat="1" ht="15" customHeight="1" x14ac:dyDescent="0.2">
      <c r="A10" s="63"/>
      <c r="B10" s="64" t="s">
        <v>127</v>
      </c>
      <c r="C10" s="65" t="s">
        <v>128</v>
      </c>
      <c r="D10" s="66">
        <v>0</v>
      </c>
      <c r="E10" s="67">
        <v>637662.15</v>
      </c>
      <c r="F10" s="80"/>
    </row>
    <row r="11" spans="1:6" s="62" customFormat="1" ht="15" customHeight="1" x14ac:dyDescent="0.2">
      <c r="A11" s="70" t="s">
        <v>129</v>
      </c>
      <c r="B11" s="71"/>
      <c r="C11" s="74"/>
      <c r="D11" s="75"/>
      <c r="E11" s="76">
        <v>219771.66999999998</v>
      </c>
      <c r="F11" s="82"/>
    </row>
    <row r="12" spans="1:6" s="40" customFormat="1" ht="15" customHeight="1" x14ac:dyDescent="0.2">
      <c r="A12" s="63"/>
      <c r="B12" s="64" t="s">
        <v>132</v>
      </c>
      <c r="C12" s="65" t="s">
        <v>133</v>
      </c>
      <c r="D12" s="66"/>
      <c r="E12" s="67">
        <v>219771.66999999998</v>
      </c>
      <c r="F12" s="80"/>
    </row>
    <row r="13" spans="1:6" s="89" customFormat="1" ht="15" customHeight="1" x14ac:dyDescent="0.2">
      <c r="A13" s="55" t="s">
        <v>134</v>
      </c>
      <c r="B13" s="56"/>
      <c r="C13" s="57"/>
      <c r="D13" s="58">
        <v>0</v>
      </c>
      <c r="E13" s="59">
        <v>550757.32999999996</v>
      </c>
      <c r="F13" s="82"/>
    </row>
    <row r="14" spans="1:6" s="40" customFormat="1" ht="15" customHeight="1" x14ac:dyDescent="0.2">
      <c r="A14" s="63"/>
      <c r="B14" s="64" t="s">
        <v>135</v>
      </c>
      <c r="C14" s="65" t="s">
        <v>136</v>
      </c>
      <c r="D14" s="66">
        <v>0</v>
      </c>
      <c r="E14" s="67">
        <v>272203.58999999997</v>
      </c>
      <c r="F14" s="80"/>
    </row>
    <row r="15" spans="1:6" s="91" customFormat="1" ht="15" customHeight="1" x14ac:dyDescent="0.2">
      <c r="A15" s="86"/>
      <c r="B15" s="83" t="s">
        <v>137</v>
      </c>
      <c r="C15" s="84" t="s">
        <v>138</v>
      </c>
      <c r="D15" s="87">
        <v>0</v>
      </c>
      <c r="E15" s="85">
        <v>278553.74</v>
      </c>
      <c r="F15" s="80"/>
    </row>
    <row r="16" spans="1:6" s="62" customFormat="1" ht="15" customHeight="1" x14ac:dyDescent="0.2">
      <c r="A16" s="70" t="s">
        <v>155</v>
      </c>
      <c r="B16" s="71"/>
      <c r="C16" s="74"/>
      <c r="D16" s="75">
        <v>1145000</v>
      </c>
      <c r="E16" s="76">
        <v>9151.25</v>
      </c>
      <c r="F16" s="82">
        <v>7.9923580786026207E-3</v>
      </c>
    </row>
    <row r="17" spans="1:6" s="91" customFormat="1" ht="15" customHeight="1" x14ac:dyDescent="0.2">
      <c r="A17" s="86"/>
      <c r="B17" s="83" t="s">
        <v>156</v>
      </c>
      <c r="C17" s="84" t="s">
        <v>157</v>
      </c>
      <c r="D17" s="87">
        <v>1145000</v>
      </c>
      <c r="E17" s="85">
        <v>9151.25</v>
      </c>
      <c r="F17" s="80">
        <v>7.9923580786026207E-3</v>
      </c>
    </row>
    <row r="18" spans="1:6" s="89" customFormat="1" ht="15" customHeight="1" x14ac:dyDescent="0.2">
      <c r="A18" s="55" t="s">
        <v>144</v>
      </c>
      <c r="B18" s="56"/>
      <c r="C18" s="57"/>
      <c r="D18" s="58">
        <v>0</v>
      </c>
      <c r="E18" s="59">
        <v>17545</v>
      </c>
      <c r="F18" s="82"/>
    </row>
    <row r="19" spans="1:6" s="91" customFormat="1" ht="15" customHeight="1" x14ac:dyDescent="0.2">
      <c r="A19" s="86"/>
      <c r="B19" s="83" t="s">
        <v>145</v>
      </c>
      <c r="C19" s="65" t="s">
        <v>146</v>
      </c>
      <c r="D19" s="87">
        <v>0</v>
      </c>
      <c r="E19" s="85">
        <v>17545</v>
      </c>
      <c r="F19" s="80"/>
    </row>
    <row r="20" spans="1:6" s="89" customFormat="1" ht="15" customHeight="1" x14ac:dyDescent="0.2">
      <c r="A20" s="55" t="s">
        <v>147</v>
      </c>
      <c r="B20" s="56"/>
      <c r="C20" s="57"/>
      <c r="D20" s="58">
        <v>23232660</v>
      </c>
      <c r="E20" s="59">
        <v>3227952.1799999997</v>
      </c>
      <c r="F20" s="82">
        <v>0.13894027545705054</v>
      </c>
    </row>
    <row r="21" spans="1:6" s="91" customFormat="1" ht="15" customHeight="1" x14ac:dyDescent="0.2">
      <c r="A21" s="86"/>
      <c r="B21" s="83" t="s">
        <v>158</v>
      </c>
      <c r="C21" s="84" t="s">
        <v>159</v>
      </c>
      <c r="D21" s="87">
        <v>157660</v>
      </c>
      <c r="E21" s="85">
        <v>2906727.67</v>
      </c>
      <c r="F21" s="80">
        <v>18.43668444754535</v>
      </c>
    </row>
    <row r="22" spans="1:6" s="91" customFormat="1" ht="15" customHeight="1" x14ac:dyDescent="0.2">
      <c r="A22" s="86"/>
      <c r="B22" s="83" t="s">
        <v>190</v>
      </c>
      <c r="C22" s="84" t="s">
        <v>191</v>
      </c>
      <c r="D22" s="87">
        <v>23075000</v>
      </c>
      <c r="E22" s="85">
        <v>311469.55</v>
      </c>
      <c r="F22" s="80">
        <v>1.3498138678223184E-2</v>
      </c>
    </row>
    <row r="23" spans="1:6" s="91" customFormat="1" ht="15" customHeight="1" x14ac:dyDescent="0.2">
      <c r="A23" s="86"/>
      <c r="B23" s="83" t="s">
        <v>160</v>
      </c>
      <c r="C23" s="84" t="s">
        <v>161</v>
      </c>
      <c r="D23" s="87">
        <v>0</v>
      </c>
      <c r="E23" s="85">
        <v>9754.9599999999991</v>
      </c>
      <c r="F23" s="80"/>
    </row>
    <row r="24" spans="1:6" s="89" customFormat="1" ht="15" customHeight="1" x14ac:dyDescent="0.2">
      <c r="A24" s="55" t="s">
        <v>152</v>
      </c>
      <c r="B24" s="56"/>
      <c r="C24" s="57"/>
      <c r="D24" s="58">
        <v>0</v>
      </c>
      <c r="E24" s="59">
        <v>8198100.4599999981</v>
      </c>
      <c r="F24" s="82"/>
    </row>
    <row r="25" spans="1:6" s="91" customFormat="1" ht="15" customHeight="1" x14ac:dyDescent="0.2">
      <c r="A25" s="86"/>
      <c r="B25" s="83" t="s">
        <v>182</v>
      </c>
      <c r="C25" s="84" t="s">
        <v>183</v>
      </c>
      <c r="D25" s="87">
        <v>0</v>
      </c>
      <c r="E25" s="85">
        <v>15388.72</v>
      </c>
      <c r="F25" s="80"/>
    </row>
    <row r="26" spans="1:6" s="91" customFormat="1" ht="15" customHeight="1" x14ac:dyDescent="0.2">
      <c r="A26" s="86"/>
      <c r="B26" s="83" t="s">
        <v>153</v>
      </c>
      <c r="C26" s="84" t="s">
        <v>154</v>
      </c>
      <c r="D26" s="87"/>
      <c r="E26" s="85">
        <v>8182711.7399999984</v>
      </c>
      <c r="F26" s="80"/>
    </row>
    <row r="27" spans="1:6" s="8" customFormat="1" ht="15" customHeight="1" x14ac:dyDescent="0.25">
      <c r="A27" s="119" t="s">
        <v>26</v>
      </c>
      <c r="B27" s="120"/>
      <c r="C27" s="121"/>
      <c r="D27" s="19">
        <v>24377660</v>
      </c>
      <c r="E27" s="19">
        <v>12860940.039999999</v>
      </c>
      <c r="F27" s="49">
        <v>0.52757073648578245</v>
      </c>
    </row>
    <row r="28" spans="1:6" ht="15" customHeight="1" x14ac:dyDescent="0.25">
      <c r="A28" s="77" t="s">
        <v>6</v>
      </c>
      <c r="B28" s="13"/>
      <c r="C28" s="13"/>
      <c r="D28" s="13"/>
      <c r="E28" s="13"/>
      <c r="F28" s="13"/>
    </row>
    <row r="29" spans="1:6" x14ac:dyDescent="0.25">
      <c r="E29" s="22"/>
    </row>
    <row r="30" spans="1:6" x14ac:dyDescent="0.25">
      <c r="D30" s="22"/>
      <c r="E30" s="22"/>
    </row>
  </sheetData>
  <mergeCells count="1">
    <mergeCell ref="A27:C27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16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126</v>
      </c>
      <c r="B9" s="56"/>
      <c r="C9" s="57"/>
      <c r="D9" s="58">
        <v>0</v>
      </c>
      <c r="E9" s="59">
        <v>578297.56000000006</v>
      </c>
      <c r="F9" s="79"/>
    </row>
    <row r="10" spans="1:6" s="40" customFormat="1" ht="15" customHeight="1" x14ac:dyDescent="0.2">
      <c r="A10" s="63"/>
      <c r="B10" s="64" t="s">
        <v>127</v>
      </c>
      <c r="C10" s="65" t="s">
        <v>128</v>
      </c>
      <c r="D10" s="66">
        <v>0</v>
      </c>
      <c r="E10" s="67">
        <v>578297.56000000006</v>
      </c>
      <c r="F10" s="80"/>
    </row>
    <row r="11" spans="1:6" s="40" customFormat="1" ht="15" customHeight="1" x14ac:dyDescent="0.2">
      <c r="A11" s="55" t="s">
        <v>129</v>
      </c>
      <c r="B11" s="56"/>
      <c r="C11" s="57"/>
      <c r="D11" s="58"/>
      <c r="E11" s="59">
        <v>15069.41</v>
      </c>
      <c r="F11" s="80"/>
    </row>
    <row r="12" spans="1:6" s="89" customFormat="1" ht="15" customHeight="1" x14ac:dyDescent="0.2">
      <c r="A12" s="63"/>
      <c r="B12" s="64" t="s">
        <v>132</v>
      </c>
      <c r="C12" s="65" t="s">
        <v>133</v>
      </c>
      <c r="D12" s="66"/>
      <c r="E12" s="67">
        <v>15069.41</v>
      </c>
      <c r="F12" s="82"/>
    </row>
    <row r="13" spans="1:6" s="40" customFormat="1" ht="15" customHeight="1" x14ac:dyDescent="0.2">
      <c r="A13" s="55" t="s">
        <v>134</v>
      </c>
      <c r="B13" s="56"/>
      <c r="C13" s="57"/>
      <c r="D13" s="58">
        <v>0</v>
      </c>
      <c r="E13" s="59">
        <v>1203437.3600000001</v>
      </c>
      <c r="F13" s="80"/>
    </row>
    <row r="14" spans="1:6" s="91" customFormat="1" ht="15" customHeight="1" x14ac:dyDescent="0.2">
      <c r="A14" s="63"/>
      <c r="B14" s="64" t="s">
        <v>135</v>
      </c>
      <c r="C14" s="65" t="s">
        <v>136</v>
      </c>
      <c r="D14" s="66">
        <v>0</v>
      </c>
      <c r="E14" s="67">
        <v>1203437.3600000001</v>
      </c>
      <c r="F14" s="82"/>
    </row>
    <row r="15" spans="1:6" s="62" customFormat="1" ht="15" customHeight="1" x14ac:dyDescent="0.2">
      <c r="A15" s="55" t="s">
        <v>155</v>
      </c>
      <c r="B15" s="56"/>
      <c r="C15" s="57"/>
      <c r="D15" s="58">
        <v>10000</v>
      </c>
      <c r="E15" s="59">
        <v>92907.64</v>
      </c>
      <c r="F15" s="82">
        <v>9.2907639999999994</v>
      </c>
    </row>
    <row r="16" spans="1:6" s="91" customFormat="1" ht="15" customHeight="1" x14ac:dyDescent="0.2">
      <c r="A16" s="63"/>
      <c r="B16" s="64" t="s">
        <v>156</v>
      </c>
      <c r="C16" s="65" t="s">
        <v>157</v>
      </c>
      <c r="D16" s="66">
        <v>10000</v>
      </c>
      <c r="E16" s="67">
        <v>92907.64</v>
      </c>
      <c r="F16" s="80">
        <v>9.2907639999999994</v>
      </c>
    </row>
    <row r="17" spans="1:7" s="89" customFormat="1" ht="15" customHeight="1" x14ac:dyDescent="0.2">
      <c r="A17" s="70" t="s">
        <v>139</v>
      </c>
      <c r="B17" s="71"/>
      <c r="C17" s="74"/>
      <c r="D17" s="75">
        <v>0</v>
      </c>
      <c r="E17" s="76">
        <v>2395.83</v>
      </c>
      <c r="F17" s="82"/>
    </row>
    <row r="18" spans="1:7" s="91" customFormat="1" ht="15" customHeight="1" x14ac:dyDescent="0.2">
      <c r="A18" s="63"/>
      <c r="B18" s="64" t="s">
        <v>140</v>
      </c>
      <c r="C18" s="65" t="s">
        <v>141</v>
      </c>
      <c r="D18" s="66">
        <v>0</v>
      </c>
      <c r="E18" s="67">
        <v>1479.83</v>
      </c>
      <c r="F18" s="80"/>
    </row>
    <row r="19" spans="1:7" s="91" customFormat="1" ht="15" customHeight="1" x14ac:dyDescent="0.2">
      <c r="A19" s="63"/>
      <c r="B19" s="64" t="s">
        <v>164</v>
      </c>
      <c r="C19" s="65" t="s">
        <v>165</v>
      </c>
      <c r="D19" s="66">
        <v>0</v>
      </c>
      <c r="E19" s="67">
        <v>916</v>
      </c>
      <c r="F19" s="80"/>
    </row>
    <row r="20" spans="1:7" s="89" customFormat="1" ht="15" customHeight="1" x14ac:dyDescent="0.2">
      <c r="A20" s="70" t="s">
        <v>144</v>
      </c>
      <c r="B20" s="71"/>
      <c r="C20" s="74"/>
      <c r="D20" s="75">
        <v>0</v>
      </c>
      <c r="E20" s="76">
        <v>9498.5</v>
      </c>
      <c r="F20" s="82"/>
    </row>
    <row r="21" spans="1:7" s="91" customFormat="1" ht="15" customHeight="1" x14ac:dyDescent="0.2">
      <c r="A21" s="63"/>
      <c r="B21" s="64" t="s">
        <v>145</v>
      </c>
      <c r="C21" s="65" t="s">
        <v>146</v>
      </c>
      <c r="D21" s="66">
        <v>0</v>
      </c>
      <c r="E21" s="67">
        <v>9498.5</v>
      </c>
      <c r="F21" s="80"/>
    </row>
    <row r="22" spans="1:7" s="89" customFormat="1" ht="15" customHeight="1" x14ac:dyDescent="0.2">
      <c r="A22" s="70" t="s">
        <v>147</v>
      </c>
      <c r="B22" s="71"/>
      <c r="C22" s="74"/>
      <c r="D22" s="75">
        <v>1890000</v>
      </c>
      <c r="E22" s="76">
        <v>1304556.47</v>
      </c>
      <c r="F22" s="82">
        <v>0.69024151851851845</v>
      </c>
    </row>
    <row r="23" spans="1:7" s="91" customFormat="1" ht="15" customHeight="1" x14ac:dyDescent="0.2">
      <c r="A23" s="63"/>
      <c r="B23" s="64" t="s">
        <v>150</v>
      </c>
      <c r="C23" s="65" t="s">
        <v>151</v>
      </c>
      <c r="D23" s="66">
        <v>1890000</v>
      </c>
      <c r="E23" s="67">
        <v>1192499.69</v>
      </c>
      <c r="F23" s="80">
        <v>0.63095221693121695</v>
      </c>
    </row>
    <row r="24" spans="1:7" s="91" customFormat="1" ht="15" customHeight="1" x14ac:dyDescent="0.2">
      <c r="A24" s="63"/>
      <c r="B24" s="64" t="s">
        <v>158</v>
      </c>
      <c r="C24" s="65" t="s">
        <v>159</v>
      </c>
      <c r="D24" s="66">
        <v>0</v>
      </c>
      <c r="E24" s="67">
        <v>107843.12</v>
      </c>
      <c r="F24" s="80"/>
    </row>
    <row r="25" spans="1:7" s="91" customFormat="1" ht="15" customHeight="1" x14ac:dyDescent="0.2">
      <c r="A25" s="63"/>
      <c r="B25" s="64" t="s">
        <v>192</v>
      </c>
      <c r="C25" s="65" t="s">
        <v>193</v>
      </c>
      <c r="D25" s="66">
        <v>0</v>
      </c>
      <c r="E25" s="67">
        <v>4213.66</v>
      </c>
      <c r="F25" s="80"/>
    </row>
    <row r="26" spans="1:7" s="89" customFormat="1" ht="15" customHeight="1" x14ac:dyDescent="0.2">
      <c r="A26" s="70" t="s">
        <v>152</v>
      </c>
      <c r="B26" s="71"/>
      <c r="C26" s="74"/>
      <c r="D26" s="75">
        <v>0</v>
      </c>
      <c r="E26" s="76">
        <v>3377453.5099999965</v>
      </c>
      <c r="F26" s="82"/>
    </row>
    <row r="27" spans="1:7" s="91" customFormat="1" ht="15" customHeight="1" x14ac:dyDescent="0.2">
      <c r="A27" s="63"/>
      <c r="B27" s="64" t="s">
        <v>182</v>
      </c>
      <c r="C27" s="65" t="s">
        <v>183</v>
      </c>
      <c r="D27" s="66">
        <v>0</v>
      </c>
      <c r="E27" s="67">
        <v>2316.56</v>
      </c>
      <c r="F27" s="80"/>
    </row>
    <row r="28" spans="1:7" s="91" customFormat="1" ht="15" customHeight="1" x14ac:dyDescent="0.2">
      <c r="A28" s="63"/>
      <c r="B28" s="64" t="s">
        <v>153</v>
      </c>
      <c r="C28" s="65" t="s">
        <v>154</v>
      </c>
      <c r="D28" s="66"/>
      <c r="E28" s="67">
        <v>3375136.9499999965</v>
      </c>
      <c r="F28" s="80"/>
    </row>
    <row r="29" spans="1:7" s="8" customFormat="1" ht="15" customHeight="1" x14ac:dyDescent="0.25">
      <c r="A29" s="119" t="s">
        <v>26</v>
      </c>
      <c r="B29" s="120"/>
      <c r="C29" s="121"/>
      <c r="D29" s="19">
        <v>1900000</v>
      </c>
      <c r="E29" s="19">
        <v>6583616.2799999975</v>
      </c>
      <c r="F29" s="49">
        <v>3.4650611999999987</v>
      </c>
      <c r="G29" s="81"/>
    </row>
    <row r="30" spans="1:7" ht="15" customHeight="1" x14ac:dyDescent="0.25">
      <c r="A30" s="77" t="s">
        <v>6</v>
      </c>
      <c r="B30" s="13"/>
      <c r="C30" s="13"/>
      <c r="D30" s="13"/>
      <c r="E30" s="13"/>
      <c r="F30" s="13"/>
    </row>
    <row r="31" spans="1:7" x14ac:dyDescent="0.25">
      <c r="E31" s="22"/>
    </row>
    <row r="32" spans="1:7" x14ac:dyDescent="0.25">
      <c r="D32" s="22"/>
      <c r="E32" s="22"/>
    </row>
  </sheetData>
  <mergeCells count="1">
    <mergeCell ref="A29:C29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3.44140625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25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129</v>
      </c>
      <c r="B9" s="56"/>
      <c r="C9" s="57"/>
      <c r="D9" s="58">
        <v>0</v>
      </c>
      <c r="E9" s="59">
        <v>120272.6</v>
      </c>
      <c r="F9" s="79"/>
    </row>
    <row r="10" spans="1:6" s="40" customFormat="1" ht="15" customHeight="1" x14ac:dyDescent="0.2">
      <c r="A10" s="63"/>
      <c r="B10" s="64" t="s">
        <v>130</v>
      </c>
      <c r="C10" s="65" t="s">
        <v>131</v>
      </c>
      <c r="D10" s="66">
        <v>0</v>
      </c>
      <c r="E10" s="67">
        <v>4661.49</v>
      </c>
      <c r="F10" s="80"/>
    </row>
    <row r="11" spans="1:6" s="40" customFormat="1" ht="15" customHeight="1" x14ac:dyDescent="0.2">
      <c r="A11" s="63"/>
      <c r="B11" s="64" t="s">
        <v>132</v>
      </c>
      <c r="C11" s="65" t="s">
        <v>133</v>
      </c>
      <c r="D11" s="66"/>
      <c r="E11" s="67">
        <v>115611.11</v>
      </c>
      <c r="F11" s="80"/>
    </row>
    <row r="12" spans="1:6" s="62" customFormat="1" ht="15" customHeight="1" x14ac:dyDescent="0.2">
      <c r="A12" s="55" t="s">
        <v>134</v>
      </c>
      <c r="B12" s="56"/>
      <c r="C12" s="57"/>
      <c r="D12" s="58">
        <v>0</v>
      </c>
      <c r="E12" s="59">
        <v>655322.20000000007</v>
      </c>
      <c r="F12" s="82"/>
    </row>
    <row r="13" spans="1:6" s="40" customFormat="1" ht="15" customHeight="1" x14ac:dyDescent="0.2">
      <c r="A13" s="63"/>
      <c r="B13" s="64" t="s">
        <v>135</v>
      </c>
      <c r="C13" s="65" t="s">
        <v>136</v>
      </c>
      <c r="D13" s="66">
        <v>0</v>
      </c>
      <c r="E13" s="67">
        <v>655322.20000000007</v>
      </c>
      <c r="F13" s="80"/>
    </row>
    <row r="14" spans="1:6" s="62" customFormat="1" ht="15" customHeight="1" x14ac:dyDescent="0.2">
      <c r="A14" s="55" t="s">
        <v>194</v>
      </c>
      <c r="B14" s="56"/>
      <c r="C14" s="57"/>
      <c r="D14" s="58">
        <v>2998720</v>
      </c>
      <c r="E14" s="59">
        <v>8321.5</v>
      </c>
      <c r="F14" s="82">
        <v>2.7750173407320457E-3</v>
      </c>
    </row>
    <row r="15" spans="1:6" s="40" customFormat="1" ht="15" customHeight="1" x14ac:dyDescent="0.2">
      <c r="A15" s="63"/>
      <c r="B15" s="64" t="s">
        <v>195</v>
      </c>
      <c r="C15" s="65" t="s">
        <v>196</v>
      </c>
      <c r="D15" s="66">
        <v>2998720</v>
      </c>
      <c r="E15" s="67">
        <v>8321.5</v>
      </c>
      <c r="F15" s="80">
        <v>2.7750173407320457E-3</v>
      </c>
    </row>
    <row r="16" spans="1:6" s="62" customFormat="1" ht="15" customHeight="1" x14ac:dyDescent="0.2">
      <c r="A16" s="55" t="s">
        <v>155</v>
      </c>
      <c r="B16" s="56"/>
      <c r="C16" s="57"/>
      <c r="D16" s="58">
        <v>1300000</v>
      </c>
      <c r="E16" s="59">
        <v>219953.22</v>
      </c>
      <c r="F16" s="82">
        <v>0.16919478461538462</v>
      </c>
    </row>
    <row r="17" spans="1:7" s="40" customFormat="1" ht="15" customHeight="1" x14ac:dyDescent="0.2">
      <c r="A17" s="63"/>
      <c r="B17" s="64" t="s">
        <v>156</v>
      </c>
      <c r="C17" s="65" t="s">
        <v>157</v>
      </c>
      <c r="D17" s="66">
        <v>1300000</v>
      </c>
      <c r="E17" s="67">
        <v>219953.22</v>
      </c>
      <c r="F17" s="80">
        <v>0.16919478461538462</v>
      </c>
    </row>
    <row r="18" spans="1:7" s="62" customFormat="1" ht="15" customHeight="1" x14ac:dyDescent="0.2">
      <c r="A18" s="55" t="s">
        <v>139</v>
      </c>
      <c r="B18" s="56"/>
      <c r="C18" s="57"/>
      <c r="D18" s="58">
        <v>0</v>
      </c>
      <c r="E18" s="59">
        <v>50490.879999999997</v>
      </c>
      <c r="F18" s="82"/>
    </row>
    <row r="19" spans="1:7" s="40" customFormat="1" ht="15" customHeight="1" x14ac:dyDescent="0.2">
      <c r="A19" s="63"/>
      <c r="B19" s="64" t="s">
        <v>140</v>
      </c>
      <c r="C19" s="65" t="s">
        <v>141</v>
      </c>
      <c r="D19" s="66">
        <v>0</v>
      </c>
      <c r="E19" s="67">
        <v>50490.879999999997</v>
      </c>
      <c r="F19" s="80"/>
    </row>
    <row r="20" spans="1:7" s="62" customFormat="1" ht="15" customHeight="1" x14ac:dyDescent="0.2">
      <c r="A20" s="55" t="s">
        <v>144</v>
      </c>
      <c r="B20" s="56"/>
      <c r="C20" s="57"/>
      <c r="D20" s="58">
        <v>0</v>
      </c>
      <c r="E20" s="59">
        <v>85853.03</v>
      </c>
      <c r="F20" s="82"/>
    </row>
    <row r="21" spans="1:7" s="40" customFormat="1" ht="15" customHeight="1" x14ac:dyDescent="0.2">
      <c r="A21" s="63"/>
      <c r="B21" s="64" t="s">
        <v>145</v>
      </c>
      <c r="C21" s="65" t="s">
        <v>146</v>
      </c>
      <c r="D21" s="66">
        <v>0</v>
      </c>
      <c r="E21" s="67">
        <v>85853.03</v>
      </c>
      <c r="F21" s="80"/>
    </row>
    <row r="22" spans="1:7" s="62" customFormat="1" ht="15" customHeight="1" x14ac:dyDescent="0.2">
      <c r="A22" s="55" t="s">
        <v>147</v>
      </c>
      <c r="B22" s="56"/>
      <c r="C22" s="57"/>
      <c r="D22" s="58">
        <v>6355000</v>
      </c>
      <c r="E22" s="59">
        <v>7044973.6899999995</v>
      </c>
      <c r="F22" s="82">
        <v>1.1085717844217149</v>
      </c>
    </row>
    <row r="23" spans="1:7" s="40" customFormat="1" ht="15" customHeight="1" x14ac:dyDescent="0.2">
      <c r="A23" s="63"/>
      <c r="B23" s="64" t="s">
        <v>166</v>
      </c>
      <c r="C23" s="65" t="s">
        <v>167</v>
      </c>
      <c r="D23" s="66">
        <v>0</v>
      </c>
      <c r="E23" s="67">
        <v>527042.03</v>
      </c>
      <c r="F23" s="80"/>
    </row>
    <row r="24" spans="1:7" s="40" customFormat="1" ht="15" customHeight="1" x14ac:dyDescent="0.2">
      <c r="A24" s="63"/>
      <c r="B24" s="64" t="s">
        <v>178</v>
      </c>
      <c r="C24" s="65" t="s">
        <v>179</v>
      </c>
      <c r="D24" s="66">
        <v>0</v>
      </c>
      <c r="E24" s="67">
        <v>2211977.92</v>
      </c>
      <c r="F24" s="80"/>
    </row>
    <row r="25" spans="1:7" s="40" customFormat="1" ht="15" customHeight="1" x14ac:dyDescent="0.2">
      <c r="A25" s="63"/>
      <c r="B25" s="64" t="s">
        <v>158</v>
      </c>
      <c r="C25" s="65" t="s">
        <v>159</v>
      </c>
      <c r="D25" s="66">
        <v>0</v>
      </c>
      <c r="E25" s="67">
        <v>651624.65999999992</v>
      </c>
      <c r="F25" s="80"/>
    </row>
    <row r="26" spans="1:7" s="40" customFormat="1" ht="15" customHeight="1" x14ac:dyDescent="0.2">
      <c r="A26" s="63"/>
      <c r="B26" s="64" t="s">
        <v>188</v>
      </c>
      <c r="C26" s="65" t="s">
        <v>189</v>
      </c>
      <c r="D26" s="66">
        <v>1100000</v>
      </c>
      <c r="E26" s="67">
        <v>0</v>
      </c>
      <c r="F26" s="80">
        <v>0</v>
      </c>
    </row>
    <row r="27" spans="1:7" s="40" customFormat="1" ht="15" customHeight="1" x14ac:dyDescent="0.2">
      <c r="A27" s="63"/>
      <c r="B27" s="64" t="s">
        <v>192</v>
      </c>
      <c r="C27" s="65" t="s">
        <v>193</v>
      </c>
      <c r="D27" s="66">
        <v>2725000</v>
      </c>
      <c r="E27" s="67">
        <v>3596383.0299999993</v>
      </c>
      <c r="F27" s="80">
        <v>1.3197735889908255</v>
      </c>
    </row>
    <row r="28" spans="1:7" s="40" customFormat="1" ht="15" customHeight="1" x14ac:dyDescent="0.2">
      <c r="A28" s="63"/>
      <c r="B28" s="64" t="s">
        <v>190</v>
      </c>
      <c r="C28" s="65" t="s">
        <v>191</v>
      </c>
      <c r="D28" s="66">
        <v>2530000</v>
      </c>
      <c r="E28" s="67">
        <v>49842.83</v>
      </c>
      <c r="F28" s="80">
        <v>1.9700723320158105E-2</v>
      </c>
    </row>
    <row r="29" spans="1:7" s="40" customFormat="1" ht="15" customHeight="1" x14ac:dyDescent="0.2">
      <c r="A29" s="63"/>
      <c r="B29" s="64" t="s">
        <v>160</v>
      </c>
      <c r="C29" s="65" t="s">
        <v>161</v>
      </c>
      <c r="D29" s="66">
        <v>0</v>
      </c>
      <c r="E29" s="67">
        <v>8103.2199999999993</v>
      </c>
      <c r="F29" s="80"/>
    </row>
    <row r="30" spans="1:7" s="62" customFormat="1" ht="15" customHeight="1" x14ac:dyDescent="0.2">
      <c r="A30" s="70" t="s">
        <v>152</v>
      </c>
      <c r="B30" s="71"/>
      <c r="C30" s="74"/>
      <c r="D30" s="75"/>
      <c r="E30" s="76">
        <v>70201.94</v>
      </c>
      <c r="F30" s="82"/>
    </row>
    <row r="31" spans="1:7" s="40" customFormat="1" ht="15" customHeight="1" x14ac:dyDescent="0.2">
      <c r="A31" s="63"/>
      <c r="B31" s="64" t="s">
        <v>153</v>
      </c>
      <c r="C31" s="65" t="s">
        <v>154</v>
      </c>
      <c r="D31" s="66"/>
      <c r="E31" s="67">
        <v>70201.94</v>
      </c>
      <c r="F31" s="80"/>
    </row>
    <row r="32" spans="1:7" s="8" customFormat="1" ht="15" customHeight="1" x14ac:dyDescent="0.25">
      <c r="A32" s="119" t="s">
        <v>26</v>
      </c>
      <c r="B32" s="120"/>
      <c r="C32" s="121"/>
      <c r="D32" s="19">
        <v>10653720</v>
      </c>
      <c r="E32" s="19">
        <v>8255389.0599999996</v>
      </c>
      <c r="F32" s="49">
        <v>0.77488323890622235</v>
      </c>
      <c r="G32" s="81"/>
    </row>
    <row r="33" spans="1:6" ht="15" customHeight="1" x14ac:dyDescent="0.25">
      <c r="A33" s="77" t="s">
        <v>6</v>
      </c>
      <c r="B33" s="13"/>
      <c r="C33" s="13"/>
      <c r="D33" s="13"/>
      <c r="E33" s="13"/>
      <c r="F33" s="13"/>
    </row>
    <row r="34" spans="1:6" x14ac:dyDescent="0.25">
      <c r="E34" s="22"/>
    </row>
    <row r="35" spans="1:6" x14ac:dyDescent="0.25">
      <c r="D35" s="22"/>
      <c r="E35" s="22"/>
    </row>
  </sheetData>
  <mergeCells count="1">
    <mergeCell ref="A32:C32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17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6" t="s">
        <v>3</v>
      </c>
      <c r="F8" s="6" t="s">
        <v>4</v>
      </c>
    </row>
    <row r="9" spans="1:6" s="89" customFormat="1" ht="15" customHeight="1" x14ac:dyDescent="0.2">
      <c r="A9" s="55" t="s">
        <v>126</v>
      </c>
      <c r="B9" s="56"/>
      <c r="C9" s="57"/>
      <c r="D9" s="94">
        <v>168000</v>
      </c>
      <c r="E9" s="59">
        <v>836317.34</v>
      </c>
      <c r="F9" s="79">
        <v>4.9780794047619041</v>
      </c>
    </row>
    <row r="10" spans="1:6" s="40" customFormat="1" ht="15" customHeight="1" x14ac:dyDescent="0.2">
      <c r="A10" s="63"/>
      <c r="B10" s="64" t="s">
        <v>174</v>
      </c>
      <c r="C10" s="65" t="s">
        <v>175</v>
      </c>
      <c r="D10" s="66">
        <v>168000</v>
      </c>
      <c r="E10" s="67">
        <v>0</v>
      </c>
      <c r="F10" s="80">
        <v>0</v>
      </c>
    </row>
    <row r="11" spans="1:6" s="40" customFormat="1" ht="15" customHeight="1" x14ac:dyDescent="0.2">
      <c r="A11" s="63"/>
      <c r="B11" s="64" t="s">
        <v>127</v>
      </c>
      <c r="C11" s="65" t="s">
        <v>128</v>
      </c>
      <c r="D11" s="66">
        <v>0</v>
      </c>
      <c r="E11" s="67">
        <v>834451.34</v>
      </c>
      <c r="F11" s="80"/>
    </row>
    <row r="12" spans="1:6" s="91" customFormat="1" ht="15" customHeight="1" x14ac:dyDescent="0.2">
      <c r="A12" s="86"/>
      <c r="B12" s="83" t="s">
        <v>197</v>
      </c>
      <c r="C12" s="84" t="s">
        <v>198</v>
      </c>
      <c r="D12" s="87">
        <v>0</v>
      </c>
      <c r="E12" s="85">
        <v>1866</v>
      </c>
      <c r="F12" s="80"/>
    </row>
    <row r="13" spans="1:6" s="62" customFormat="1" ht="15" customHeight="1" x14ac:dyDescent="0.2">
      <c r="A13" s="70" t="s">
        <v>129</v>
      </c>
      <c r="B13" s="71"/>
      <c r="C13" s="74"/>
      <c r="D13" s="75">
        <v>0</v>
      </c>
      <c r="E13" s="76">
        <v>154403.24</v>
      </c>
      <c r="F13" s="82"/>
    </row>
    <row r="14" spans="1:6" s="91" customFormat="1" ht="15" customHeight="1" x14ac:dyDescent="0.2">
      <c r="A14" s="86"/>
      <c r="B14" s="83" t="s">
        <v>130</v>
      </c>
      <c r="C14" s="84" t="s">
        <v>131</v>
      </c>
      <c r="D14" s="87">
        <v>0</v>
      </c>
      <c r="E14" s="85">
        <v>4119.83</v>
      </c>
      <c r="F14" s="80"/>
    </row>
    <row r="15" spans="1:6" s="40" customFormat="1" ht="15" customHeight="1" x14ac:dyDescent="0.2">
      <c r="A15" s="63"/>
      <c r="B15" s="64" t="s">
        <v>132</v>
      </c>
      <c r="C15" s="65" t="s">
        <v>133</v>
      </c>
      <c r="D15" s="66"/>
      <c r="E15" s="67">
        <v>150283.41</v>
      </c>
      <c r="F15" s="80"/>
    </row>
    <row r="16" spans="1:6" s="89" customFormat="1" ht="15" customHeight="1" x14ac:dyDescent="0.2">
      <c r="A16" s="55" t="s">
        <v>134</v>
      </c>
      <c r="B16" s="56"/>
      <c r="C16" s="57"/>
      <c r="D16" s="58">
        <v>0</v>
      </c>
      <c r="E16" s="59">
        <v>334020.73</v>
      </c>
      <c r="F16" s="82"/>
    </row>
    <row r="17" spans="1:7" s="91" customFormat="1" ht="15" customHeight="1" x14ac:dyDescent="0.2">
      <c r="A17" s="86"/>
      <c r="B17" s="83" t="s">
        <v>135</v>
      </c>
      <c r="C17" s="84" t="s">
        <v>136</v>
      </c>
      <c r="D17" s="87">
        <v>0</v>
      </c>
      <c r="E17" s="85">
        <v>334020.73</v>
      </c>
      <c r="F17" s="80"/>
    </row>
    <row r="18" spans="1:7" s="89" customFormat="1" ht="15" customHeight="1" x14ac:dyDescent="0.2">
      <c r="A18" s="55" t="s">
        <v>155</v>
      </c>
      <c r="B18" s="56"/>
      <c r="C18" s="57"/>
      <c r="D18" s="58">
        <v>1200000</v>
      </c>
      <c r="E18" s="59">
        <v>0</v>
      </c>
      <c r="F18" s="82">
        <v>0</v>
      </c>
    </row>
    <row r="19" spans="1:7" s="91" customFormat="1" ht="15" customHeight="1" x14ac:dyDescent="0.2">
      <c r="A19" s="86"/>
      <c r="B19" s="83" t="s">
        <v>156</v>
      </c>
      <c r="C19" s="84" t="s">
        <v>157</v>
      </c>
      <c r="D19" s="87">
        <v>1200000</v>
      </c>
      <c r="E19" s="85">
        <v>0</v>
      </c>
      <c r="F19" s="80">
        <v>0</v>
      </c>
    </row>
    <row r="20" spans="1:7" s="89" customFormat="1" ht="15" customHeight="1" x14ac:dyDescent="0.2">
      <c r="A20" s="55" t="s">
        <v>144</v>
      </c>
      <c r="B20" s="56"/>
      <c r="C20" s="57"/>
      <c r="D20" s="58">
        <v>0</v>
      </c>
      <c r="E20" s="59">
        <v>294289.78999999998</v>
      </c>
      <c r="F20" s="82"/>
    </row>
    <row r="21" spans="1:7" s="91" customFormat="1" ht="15" customHeight="1" x14ac:dyDescent="0.2">
      <c r="A21" s="86"/>
      <c r="B21" s="83" t="s">
        <v>145</v>
      </c>
      <c r="C21" s="65" t="s">
        <v>146</v>
      </c>
      <c r="D21" s="87">
        <v>0</v>
      </c>
      <c r="E21" s="85">
        <v>294289.78999999998</v>
      </c>
      <c r="F21" s="80"/>
    </row>
    <row r="22" spans="1:7" s="89" customFormat="1" ht="15" customHeight="1" x14ac:dyDescent="0.2">
      <c r="A22" s="55" t="s">
        <v>147</v>
      </c>
      <c r="B22" s="56"/>
      <c r="C22" s="57"/>
      <c r="D22" s="58">
        <v>0</v>
      </c>
      <c r="E22" s="59">
        <v>73161.279999999999</v>
      </c>
      <c r="F22" s="82"/>
    </row>
    <row r="23" spans="1:7" s="91" customFormat="1" ht="15" customHeight="1" x14ac:dyDescent="0.2">
      <c r="A23" s="86"/>
      <c r="B23" s="83" t="s">
        <v>166</v>
      </c>
      <c r="C23" s="84" t="s">
        <v>167</v>
      </c>
      <c r="D23" s="87">
        <v>0</v>
      </c>
      <c r="E23" s="85">
        <v>26143.55</v>
      </c>
      <c r="F23" s="80"/>
    </row>
    <row r="24" spans="1:7" s="91" customFormat="1" ht="15" customHeight="1" x14ac:dyDescent="0.2">
      <c r="A24" s="86"/>
      <c r="B24" s="83" t="s">
        <v>160</v>
      </c>
      <c r="C24" s="84" t="s">
        <v>161</v>
      </c>
      <c r="D24" s="87">
        <v>0</v>
      </c>
      <c r="E24" s="85">
        <v>47017.729999999996</v>
      </c>
      <c r="F24" s="80"/>
    </row>
    <row r="25" spans="1:7" s="62" customFormat="1" ht="15" customHeight="1" x14ac:dyDescent="0.2">
      <c r="A25" s="70" t="s">
        <v>199</v>
      </c>
      <c r="B25" s="71"/>
      <c r="C25" s="74"/>
      <c r="D25" s="75">
        <v>0</v>
      </c>
      <c r="E25" s="76">
        <v>6444.08</v>
      </c>
      <c r="F25" s="82"/>
    </row>
    <row r="26" spans="1:7" s="62" customFormat="1" ht="15" customHeight="1" x14ac:dyDescent="0.2">
      <c r="A26" s="63"/>
      <c r="B26" s="64" t="s">
        <v>200</v>
      </c>
      <c r="C26" s="65" t="s">
        <v>201</v>
      </c>
      <c r="D26" s="66">
        <v>0</v>
      </c>
      <c r="E26" s="67">
        <v>6444.08</v>
      </c>
      <c r="F26" s="80"/>
    </row>
    <row r="27" spans="1:7" s="62" customFormat="1" ht="15" customHeight="1" x14ac:dyDescent="0.2">
      <c r="A27" s="70" t="s">
        <v>152</v>
      </c>
      <c r="B27" s="71"/>
      <c r="C27" s="74"/>
      <c r="D27" s="75">
        <v>0</v>
      </c>
      <c r="E27" s="76">
        <v>679932.4</v>
      </c>
      <c r="F27" s="82"/>
    </row>
    <row r="28" spans="1:7" s="62" customFormat="1" ht="15" customHeight="1" x14ac:dyDescent="0.2">
      <c r="A28" s="63"/>
      <c r="B28" s="64" t="s">
        <v>172</v>
      </c>
      <c r="C28" s="65" t="s">
        <v>173</v>
      </c>
      <c r="D28" s="66">
        <v>0</v>
      </c>
      <c r="E28" s="67">
        <v>324295.40000000002</v>
      </c>
      <c r="F28" s="80"/>
    </row>
    <row r="29" spans="1:7" s="62" customFormat="1" ht="15" customHeight="1" x14ac:dyDescent="0.2">
      <c r="A29" s="63"/>
      <c r="B29" s="64" t="s">
        <v>182</v>
      </c>
      <c r="C29" s="65" t="s">
        <v>183</v>
      </c>
      <c r="D29" s="66">
        <v>0</v>
      </c>
      <c r="E29" s="67">
        <v>15522.1</v>
      </c>
      <c r="F29" s="80"/>
    </row>
    <row r="30" spans="1:7" s="62" customFormat="1" ht="15" customHeight="1" x14ac:dyDescent="0.2">
      <c r="A30" s="63"/>
      <c r="B30" s="64" t="s">
        <v>153</v>
      </c>
      <c r="C30" s="65" t="s">
        <v>154</v>
      </c>
      <c r="D30" s="66"/>
      <c r="E30" s="67">
        <v>340114.9</v>
      </c>
      <c r="F30" s="80"/>
    </row>
    <row r="31" spans="1:7" s="8" customFormat="1" ht="15" customHeight="1" x14ac:dyDescent="0.25">
      <c r="A31" s="119" t="s">
        <v>26</v>
      </c>
      <c r="B31" s="120"/>
      <c r="C31" s="121"/>
      <c r="D31" s="19">
        <v>1368000</v>
      </c>
      <c r="E31" s="19">
        <v>2378568.8600000003</v>
      </c>
      <c r="F31" s="49">
        <v>1.7387199269005851</v>
      </c>
      <c r="G31" s="61"/>
    </row>
    <row r="32" spans="1:7" ht="15" customHeight="1" x14ac:dyDescent="0.25">
      <c r="A32" s="77" t="s">
        <v>6</v>
      </c>
      <c r="B32" s="13"/>
      <c r="C32" s="13"/>
      <c r="D32" s="13"/>
      <c r="E32" s="13"/>
      <c r="F32" s="13"/>
      <c r="G32" s="61"/>
    </row>
    <row r="33" spans="4:5" x14ac:dyDescent="0.25">
      <c r="E33" s="22"/>
    </row>
    <row r="34" spans="4:5" x14ac:dyDescent="0.25">
      <c r="D34" s="22"/>
      <c r="E34" s="22"/>
    </row>
  </sheetData>
  <mergeCells count="1">
    <mergeCell ref="A31:C31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92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134</v>
      </c>
      <c r="B9" s="56"/>
      <c r="C9" s="57"/>
      <c r="D9" s="58">
        <v>0</v>
      </c>
      <c r="E9" s="59">
        <v>169105.87</v>
      </c>
      <c r="F9" s="82"/>
    </row>
    <row r="10" spans="1:6" s="40" customFormat="1" ht="15" customHeight="1" x14ac:dyDescent="0.2">
      <c r="A10" s="63"/>
      <c r="B10" s="64" t="s">
        <v>135</v>
      </c>
      <c r="C10" s="65" t="s">
        <v>136</v>
      </c>
      <c r="D10" s="66">
        <v>0</v>
      </c>
      <c r="E10" s="67">
        <v>169105.87</v>
      </c>
      <c r="F10" s="80"/>
    </row>
    <row r="11" spans="1:6" s="62" customFormat="1" ht="15" customHeight="1" x14ac:dyDescent="0.2">
      <c r="A11" s="70" t="s">
        <v>194</v>
      </c>
      <c r="B11" s="71"/>
      <c r="C11" s="74"/>
      <c r="D11" s="75">
        <v>0</v>
      </c>
      <c r="E11" s="76">
        <v>90332.55</v>
      </c>
      <c r="F11" s="82"/>
    </row>
    <row r="12" spans="1:6" s="40" customFormat="1" ht="15" customHeight="1" x14ac:dyDescent="0.2">
      <c r="A12" s="63"/>
      <c r="B12" s="64" t="s">
        <v>195</v>
      </c>
      <c r="C12" s="65" t="s">
        <v>196</v>
      </c>
      <c r="D12" s="66">
        <v>0</v>
      </c>
      <c r="E12" s="67">
        <v>90332.55</v>
      </c>
      <c r="F12" s="80"/>
    </row>
    <row r="13" spans="1:6" s="62" customFormat="1" ht="15" customHeight="1" x14ac:dyDescent="0.2">
      <c r="A13" s="70" t="s">
        <v>139</v>
      </c>
      <c r="B13" s="71"/>
      <c r="C13" s="74"/>
      <c r="D13" s="75">
        <v>0</v>
      </c>
      <c r="E13" s="76">
        <v>2090.31</v>
      </c>
      <c r="F13" s="82"/>
    </row>
    <row r="14" spans="1:6" s="40" customFormat="1" ht="15" customHeight="1" x14ac:dyDescent="0.2">
      <c r="A14" s="63"/>
      <c r="B14" s="64" t="s">
        <v>140</v>
      </c>
      <c r="C14" s="65" t="s">
        <v>141</v>
      </c>
      <c r="D14" s="66">
        <v>0</v>
      </c>
      <c r="E14" s="67">
        <v>2090.31</v>
      </c>
      <c r="F14" s="80"/>
    </row>
    <row r="15" spans="1:6" s="62" customFormat="1" ht="15" customHeight="1" x14ac:dyDescent="0.2">
      <c r="A15" s="70" t="s">
        <v>147</v>
      </c>
      <c r="B15" s="71"/>
      <c r="C15" s="74"/>
      <c r="D15" s="75">
        <v>1265000</v>
      </c>
      <c r="E15" s="76">
        <v>554480.19000000006</v>
      </c>
      <c r="F15" s="82">
        <v>0.43832426086956527</v>
      </c>
    </row>
    <row r="16" spans="1:6" s="40" customFormat="1" ht="15" customHeight="1" x14ac:dyDescent="0.2">
      <c r="A16" s="63"/>
      <c r="B16" s="64" t="s">
        <v>148</v>
      </c>
      <c r="C16" s="65" t="s">
        <v>149</v>
      </c>
      <c r="D16" s="66">
        <v>0</v>
      </c>
      <c r="E16" s="67">
        <v>54695.37</v>
      </c>
      <c r="F16" s="80"/>
    </row>
    <row r="17" spans="1:7" s="40" customFormat="1" ht="15" customHeight="1" x14ac:dyDescent="0.2">
      <c r="A17" s="63"/>
      <c r="B17" s="64" t="s">
        <v>150</v>
      </c>
      <c r="C17" s="65" t="s">
        <v>151</v>
      </c>
      <c r="D17" s="66">
        <v>1265000</v>
      </c>
      <c r="E17" s="67">
        <v>499784.82</v>
      </c>
      <c r="F17" s="80">
        <v>0.39508681422924902</v>
      </c>
    </row>
    <row r="18" spans="1:7" s="62" customFormat="1" ht="15" customHeight="1" x14ac:dyDescent="0.2">
      <c r="A18" s="70" t="s">
        <v>152</v>
      </c>
      <c r="B18" s="71"/>
      <c r="C18" s="74"/>
      <c r="D18" s="75"/>
      <c r="E18" s="76">
        <v>882824.35000000021</v>
      </c>
      <c r="F18" s="82"/>
    </row>
    <row r="19" spans="1:7" s="40" customFormat="1" ht="15" customHeight="1" x14ac:dyDescent="0.2">
      <c r="A19" s="63"/>
      <c r="B19" s="64" t="s">
        <v>153</v>
      </c>
      <c r="C19" s="65" t="s">
        <v>154</v>
      </c>
      <c r="D19" s="66"/>
      <c r="E19" s="67">
        <v>882824.35000000021</v>
      </c>
      <c r="F19" s="80"/>
    </row>
    <row r="20" spans="1:7" s="8" customFormat="1" ht="15" customHeight="1" x14ac:dyDescent="0.25">
      <c r="A20" s="119" t="s">
        <v>26</v>
      </c>
      <c r="B20" s="120"/>
      <c r="C20" s="121"/>
      <c r="D20" s="19">
        <v>1265000</v>
      </c>
      <c r="E20" s="19">
        <v>1698833.27</v>
      </c>
      <c r="F20" s="49">
        <v>1.3429512015810277</v>
      </c>
      <c r="G20" s="61"/>
    </row>
    <row r="21" spans="1:7" ht="12.75" customHeight="1" x14ac:dyDescent="0.25">
      <c r="A21" s="77" t="s">
        <v>6</v>
      </c>
      <c r="B21" s="13"/>
      <c r="C21" s="13"/>
      <c r="D21" s="13"/>
      <c r="E21" s="13"/>
      <c r="F21" s="13"/>
    </row>
    <row r="22" spans="1:7" x14ac:dyDescent="0.25">
      <c r="E22" s="22"/>
    </row>
    <row r="23" spans="1:7" x14ac:dyDescent="0.25">
      <c r="D23" s="22"/>
      <c r="E23" s="22"/>
    </row>
  </sheetData>
  <mergeCells count="1">
    <mergeCell ref="A20:C20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18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129</v>
      </c>
      <c r="B9" s="56"/>
      <c r="C9" s="57"/>
      <c r="D9" s="58"/>
      <c r="E9" s="59">
        <v>236216.87</v>
      </c>
      <c r="F9" s="79"/>
    </row>
    <row r="10" spans="1:6" s="40" customFormat="1" ht="15" customHeight="1" x14ac:dyDescent="0.2">
      <c r="A10" s="63"/>
      <c r="B10" s="64" t="s">
        <v>132</v>
      </c>
      <c r="C10" s="65" t="s">
        <v>133</v>
      </c>
      <c r="D10" s="66"/>
      <c r="E10" s="67">
        <v>236216.87</v>
      </c>
      <c r="F10" s="80"/>
    </row>
    <row r="11" spans="1:6" s="89" customFormat="1" ht="15" customHeight="1" x14ac:dyDescent="0.2">
      <c r="A11" s="55" t="s">
        <v>134</v>
      </c>
      <c r="B11" s="56"/>
      <c r="C11" s="57"/>
      <c r="D11" s="58">
        <v>0</v>
      </c>
      <c r="E11" s="59">
        <v>382561.07</v>
      </c>
      <c r="F11" s="82"/>
    </row>
    <row r="12" spans="1:6" s="40" customFormat="1" ht="15" customHeight="1" x14ac:dyDescent="0.2">
      <c r="A12" s="63"/>
      <c r="B12" s="64" t="s">
        <v>135</v>
      </c>
      <c r="C12" s="65" t="s">
        <v>136</v>
      </c>
      <c r="D12" s="66">
        <v>0</v>
      </c>
      <c r="E12" s="67">
        <v>382561.07</v>
      </c>
      <c r="F12" s="80"/>
    </row>
    <row r="13" spans="1:6" s="89" customFormat="1" ht="15" customHeight="1" x14ac:dyDescent="0.2">
      <c r="A13" s="55" t="s">
        <v>155</v>
      </c>
      <c r="B13" s="56"/>
      <c r="C13" s="57"/>
      <c r="D13" s="58">
        <v>2489000</v>
      </c>
      <c r="E13" s="59">
        <v>93015.5</v>
      </c>
      <c r="F13" s="82">
        <v>3.7370630775411813E-2</v>
      </c>
    </row>
    <row r="14" spans="1:6" s="40" customFormat="1" ht="15" customHeight="1" x14ac:dyDescent="0.2">
      <c r="A14" s="63"/>
      <c r="B14" s="64" t="s">
        <v>156</v>
      </c>
      <c r="C14" s="65" t="s">
        <v>157</v>
      </c>
      <c r="D14" s="66">
        <v>2489000</v>
      </c>
      <c r="E14" s="67">
        <v>93015.5</v>
      </c>
      <c r="F14" s="80">
        <v>3.7370630775411813E-2</v>
      </c>
    </row>
    <row r="15" spans="1:6" s="89" customFormat="1" ht="15" customHeight="1" x14ac:dyDescent="0.2">
      <c r="A15" s="55" t="s">
        <v>139</v>
      </c>
      <c r="B15" s="56"/>
      <c r="C15" s="57"/>
      <c r="D15" s="58">
        <v>0</v>
      </c>
      <c r="E15" s="59">
        <v>148811.85</v>
      </c>
      <c r="F15" s="82"/>
    </row>
    <row r="16" spans="1:6" s="40" customFormat="1" ht="15" customHeight="1" x14ac:dyDescent="0.2">
      <c r="A16" s="63"/>
      <c r="B16" s="64" t="s">
        <v>140</v>
      </c>
      <c r="C16" s="65" t="s">
        <v>141</v>
      </c>
      <c r="D16" s="66">
        <v>0</v>
      </c>
      <c r="E16" s="67">
        <v>148811.85</v>
      </c>
      <c r="F16" s="80"/>
    </row>
    <row r="17" spans="1:7" s="89" customFormat="1" ht="15" customHeight="1" x14ac:dyDescent="0.2">
      <c r="A17" s="55" t="s">
        <v>147</v>
      </c>
      <c r="B17" s="56"/>
      <c r="C17" s="57"/>
      <c r="D17" s="58">
        <v>8325000</v>
      </c>
      <c r="E17" s="59">
        <v>4750400.1099999994</v>
      </c>
      <c r="F17" s="82">
        <v>0.57061863183183181</v>
      </c>
    </row>
    <row r="18" spans="1:7" s="40" customFormat="1" ht="15" customHeight="1" x14ac:dyDescent="0.2">
      <c r="A18" s="63"/>
      <c r="B18" s="64" t="s">
        <v>178</v>
      </c>
      <c r="C18" s="65" t="s">
        <v>179</v>
      </c>
      <c r="D18" s="66">
        <v>3000000</v>
      </c>
      <c r="E18" s="67">
        <v>2580243.73</v>
      </c>
      <c r="F18" s="80">
        <v>0.86008124333333336</v>
      </c>
    </row>
    <row r="19" spans="1:7" s="91" customFormat="1" ht="15" customHeight="1" x14ac:dyDescent="0.2">
      <c r="A19" s="86"/>
      <c r="B19" s="83" t="s">
        <v>192</v>
      </c>
      <c r="C19" s="84" t="s">
        <v>193</v>
      </c>
      <c r="D19" s="87">
        <v>5325000</v>
      </c>
      <c r="E19" s="85">
        <v>2168325.3199999998</v>
      </c>
      <c r="F19" s="80">
        <v>0.40719724319248823</v>
      </c>
      <c r="G19" s="90"/>
    </row>
    <row r="20" spans="1:7" s="40" customFormat="1" ht="15" customHeight="1" x14ac:dyDescent="0.2">
      <c r="A20" s="63"/>
      <c r="B20" s="64" t="s">
        <v>160</v>
      </c>
      <c r="C20" s="65" t="s">
        <v>161</v>
      </c>
      <c r="D20" s="66">
        <v>0</v>
      </c>
      <c r="E20" s="67">
        <v>1831.06</v>
      </c>
      <c r="F20" s="80"/>
      <c r="G20" s="81"/>
    </row>
    <row r="21" spans="1:7" s="62" customFormat="1" ht="15" customHeight="1" x14ac:dyDescent="0.2">
      <c r="A21" s="70" t="s">
        <v>199</v>
      </c>
      <c r="B21" s="71"/>
      <c r="C21" s="74"/>
      <c r="D21" s="75">
        <v>0</v>
      </c>
      <c r="E21" s="76">
        <v>14793.85</v>
      </c>
      <c r="F21" s="82"/>
      <c r="G21" s="61"/>
    </row>
    <row r="22" spans="1:7" s="40" customFormat="1" ht="15" customHeight="1" x14ac:dyDescent="0.2">
      <c r="A22" s="63"/>
      <c r="B22" s="64" t="s">
        <v>200</v>
      </c>
      <c r="C22" s="65" t="s">
        <v>201</v>
      </c>
      <c r="D22" s="66">
        <v>0</v>
      </c>
      <c r="E22" s="67">
        <v>14793.85</v>
      </c>
      <c r="F22" s="80"/>
      <c r="G22" s="81"/>
    </row>
    <row r="23" spans="1:7" s="62" customFormat="1" ht="15" customHeight="1" x14ac:dyDescent="0.2">
      <c r="A23" s="70" t="s">
        <v>152</v>
      </c>
      <c r="B23" s="71"/>
      <c r="C23" s="74"/>
      <c r="D23" s="75">
        <v>6000</v>
      </c>
      <c r="E23" s="76">
        <v>0</v>
      </c>
      <c r="F23" s="82">
        <v>0</v>
      </c>
      <c r="G23" s="61"/>
    </row>
    <row r="24" spans="1:7" s="40" customFormat="1" ht="15" customHeight="1" x14ac:dyDescent="0.2">
      <c r="A24" s="63"/>
      <c r="B24" s="64" t="s">
        <v>202</v>
      </c>
      <c r="C24" s="65" t="s">
        <v>203</v>
      </c>
      <c r="D24" s="66">
        <v>6000</v>
      </c>
      <c r="E24" s="67">
        <v>0</v>
      </c>
      <c r="F24" s="80">
        <v>0</v>
      </c>
      <c r="G24" s="81"/>
    </row>
    <row r="25" spans="1:7" s="91" customFormat="1" ht="15" customHeight="1" x14ac:dyDescent="0.25">
      <c r="A25" s="119" t="s">
        <v>26</v>
      </c>
      <c r="B25" s="120"/>
      <c r="C25" s="121"/>
      <c r="D25" s="19">
        <v>10820000</v>
      </c>
      <c r="E25" s="19">
        <v>5625799.2499999991</v>
      </c>
      <c r="F25" s="95">
        <v>0.51994447781885389</v>
      </c>
      <c r="G25" s="90"/>
    </row>
    <row r="26" spans="1:7" ht="15" customHeight="1" x14ac:dyDescent="0.25">
      <c r="A26" s="77" t="s">
        <v>6</v>
      </c>
      <c r="B26" s="13"/>
      <c r="C26" s="13"/>
      <c r="D26" s="13"/>
      <c r="E26" s="13"/>
      <c r="F26" s="13"/>
    </row>
    <row r="27" spans="1:7" x14ac:dyDescent="0.25">
      <c r="E27" s="22"/>
    </row>
    <row r="28" spans="1:7" x14ac:dyDescent="0.25">
      <c r="D28" s="22"/>
      <c r="E28" s="22"/>
    </row>
  </sheetData>
  <mergeCells count="1">
    <mergeCell ref="A25:C25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topLeftCell="A4" workbookViewId="0">
      <selection activeCell="B25" sqref="B25:B29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10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32</v>
      </c>
      <c r="B9" s="15" t="s">
        <v>33</v>
      </c>
      <c r="C9" s="16">
        <v>0</v>
      </c>
      <c r="D9" s="16">
        <v>1079014.02</v>
      </c>
      <c r="E9" s="17">
        <v>0</v>
      </c>
    </row>
    <row r="10" spans="1:5" s="12" customFormat="1" ht="15" customHeight="1" x14ac:dyDescent="0.2">
      <c r="A10" s="28" t="s">
        <v>34</v>
      </c>
      <c r="B10" s="15" t="s">
        <v>35</v>
      </c>
      <c r="C10" s="16">
        <v>17000010</v>
      </c>
      <c r="D10" s="16">
        <v>381707557.24000001</v>
      </c>
      <c r="E10" s="17">
        <v>22.453372512133818</v>
      </c>
    </row>
    <row r="11" spans="1:5" s="12" customFormat="1" ht="15" customHeight="1" x14ac:dyDescent="0.2">
      <c r="A11" s="28" t="s">
        <v>36</v>
      </c>
      <c r="B11" s="15" t="s">
        <v>37</v>
      </c>
      <c r="C11" s="16">
        <v>0</v>
      </c>
      <c r="D11" s="16">
        <v>1442895.49</v>
      </c>
      <c r="E11" s="17">
        <v>0</v>
      </c>
    </row>
    <row r="12" spans="1:5" s="12" customFormat="1" ht="15" customHeight="1" x14ac:dyDescent="0.2">
      <c r="A12" s="28" t="s">
        <v>38</v>
      </c>
      <c r="B12" s="15" t="s">
        <v>39</v>
      </c>
      <c r="C12" s="16">
        <v>72000</v>
      </c>
      <c r="D12" s="16">
        <v>909995.59</v>
      </c>
      <c r="E12" s="17">
        <v>12.638827638888888</v>
      </c>
    </row>
    <row r="13" spans="1:5" s="12" customFormat="1" ht="15" customHeight="1" x14ac:dyDescent="0.2">
      <c r="A13" s="28" t="s">
        <v>40</v>
      </c>
      <c r="B13" s="15" t="s">
        <v>41</v>
      </c>
      <c r="C13" s="16">
        <v>186746800</v>
      </c>
      <c r="D13" s="16">
        <v>31105762.710000001</v>
      </c>
      <c r="E13" s="17">
        <v>0.16656650989468094</v>
      </c>
    </row>
    <row r="14" spans="1:5" s="12" customFormat="1" ht="15" customHeight="1" x14ac:dyDescent="0.2">
      <c r="A14" s="28" t="s">
        <v>42</v>
      </c>
      <c r="B14" s="15" t="s">
        <v>43</v>
      </c>
      <c r="C14" s="16">
        <v>0</v>
      </c>
      <c r="D14" s="16">
        <v>45949.69</v>
      </c>
      <c r="E14" s="17">
        <v>0</v>
      </c>
    </row>
    <row r="15" spans="1:5" s="12" customFormat="1" ht="22.5" customHeight="1" x14ac:dyDescent="0.2">
      <c r="A15" s="28" t="s">
        <v>44</v>
      </c>
      <c r="B15" s="15" t="s">
        <v>45</v>
      </c>
      <c r="C15" s="16">
        <v>6335050</v>
      </c>
      <c r="D15" s="16">
        <v>2147607.67</v>
      </c>
      <c r="E15" s="17">
        <v>0.33900405995217087</v>
      </c>
    </row>
    <row r="16" spans="1:5" s="12" customFormat="1" ht="22.5" customHeight="1" x14ac:dyDescent="0.2">
      <c r="A16" s="28" t="s">
        <v>46</v>
      </c>
      <c r="B16" s="15" t="s">
        <v>47</v>
      </c>
      <c r="C16" s="16">
        <v>0</v>
      </c>
      <c r="D16" s="16">
        <v>175377.31</v>
      </c>
      <c r="E16" s="17">
        <v>0</v>
      </c>
    </row>
    <row r="17" spans="1:5" x14ac:dyDescent="0.25">
      <c r="A17" s="29" t="s">
        <v>26</v>
      </c>
      <c r="B17" s="18"/>
      <c r="C17" s="19">
        <f>SUM(C9:C16)</f>
        <v>210153860</v>
      </c>
      <c r="D17" s="19">
        <f>SUM(D9:D16)</f>
        <v>418614159.71999997</v>
      </c>
      <c r="E17" s="20">
        <f>IF(C17&gt;0,D17/C17,0)</f>
        <v>1.9919413315558419</v>
      </c>
    </row>
    <row r="18" spans="1:5" x14ac:dyDescent="0.25">
      <c r="A18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24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126</v>
      </c>
      <c r="B9" s="56"/>
      <c r="C9" s="57"/>
      <c r="D9" s="58">
        <v>0</v>
      </c>
      <c r="E9" s="59">
        <v>42571.839999999997</v>
      </c>
      <c r="F9" s="79"/>
    </row>
    <row r="10" spans="1:6" s="40" customFormat="1" ht="15" customHeight="1" x14ac:dyDescent="0.2">
      <c r="A10" s="63"/>
      <c r="B10" s="64" t="s">
        <v>127</v>
      </c>
      <c r="C10" s="65" t="s">
        <v>128</v>
      </c>
      <c r="D10" s="66">
        <v>0</v>
      </c>
      <c r="E10" s="67">
        <v>42571.839999999997</v>
      </c>
      <c r="F10" s="80"/>
    </row>
    <row r="11" spans="1:6" s="40" customFormat="1" ht="15" customHeight="1" x14ac:dyDescent="0.2">
      <c r="A11" s="55" t="s">
        <v>129</v>
      </c>
      <c r="B11" s="56"/>
      <c r="C11" s="57"/>
      <c r="D11" s="58"/>
      <c r="E11" s="59">
        <v>117029.61</v>
      </c>
      <c r="F11" s="80"/>
    </row>
    <row r="12" spans="1:6" s="40" customFormat="1" ht="15" customHeight="1" x14ac:dyDescent="0.2">
      <c r="A12" s="63"/>
      <c r="B12" s="64" t="s">
        <v>132</v>
      </c>
      <c r="C12" s="65" t="s">
        <v>133</v>
      </c>
      <c r="D12" s="66"/>
      <c r="E12" s="67">
        <v>117029.61</v>
      </c>
      <c r="F12" s="80"/>
    </row>
    <row r="13" spans="1:6" s="62" customFormat="1" ht="15" customHeight="1" x14ac:dyDescent="0.2">
      <c r="A13" s="55" t="s">
        <v>134</v>
      </c>
      <c r="B13" s="56"/>
      <c r="C13" s="57"/>
      <c r="D13" s="58">
        <v>0</v>
      </c>
      <c r="E13" s="59">
        <v>440447.17</v>
      </c>
      <c r="F13" s="82"/>
    </row>
    <row r="14" spans="1:6" s="40" customFormat="1" ht="15" customHeight="1" x14ac:dyDescent="0.2">
      <c r="A14" s="63"/>
      <c r="B14" s="64" t="s">
        <v>135</v>
      </c>
      <c r="C14" s="65" t="s">
        <v>136</v>
      </c>
      <c r="D14" s="66">
        <v>0</v>
      </c>
      <c r="E14" s="67">
        <v>440447.17</v>
      </c>
      <c r="F14" s="80"/>
    </row>
    <row r="15" spans="1:6" s="62" customFormat="1" ht="15" customHeight="1" x14ac:dyDescent="0.2">
      <c r="A15" s="55" t="s">
        <v>155</v>
      </c>
      <c r="B15" s="56"/>
      <c r="C15" s="57"/>
      <c r="D15" s="58">
        <v>580000</v>
      </c>
      <c r="E15" s="59">
        <v>242484.47</v>
      </c>
      <c r="F15" s="82">
        <v>0.41807667241379309</v>
      </c>
    </row>
    <row r="16" spans="1:6" s="40" customFormat="1" ht="15" customHeight="1" x14ac:dyDescent="0.2">
      <c r="A16" s="63"/>
      <c r="B16" s="64" t="s">
        <v>156</v>
      </c>
      <c r="C16" s="65" t="s">
        <v>157</v>
      </c>
      <c r="D16" s="66">
        <v>580000</v>
      </c>
      <c r="E16" s="67">
        <v>242484.47</v>
      </c>
      <c r="F16" s="80">
        <v>0.41807667241379309</v>
      </c>
    </row>
    <row r="17" spans="1:7" s="40" customFormat="1" ht="15" customHeight="1" x14ac:dyDescent="0.2">
      <c r="A17" s="55" t="s">
        <v>144</v>
      </c>
      <c r="B17" s="56"/>
      <c r="C17" s="57"/>
      <c r="D17" s="58">
        <v>500000</v>
      </c>
      <c r="E17" s="59">
        <v>276147.62</v>
      </c>
      <c r="F17" s="82">
        <v>0.55229523999999997</v>
      </c>
    </row>
    <row r="18" spans="1:7" s="91" customFormat="1" ht="15" customHeight="1" x14ac:dyDescent="0.2">
      <c r="A18" s="63"/>
      <c r="B18" s="64" t="s">
        <v>145</v>
      </c>
      <c r="C18" s="65" t="s">
        <v>146</v>
      </c>
      <c r="D18" s="66">
        <v>500000</v>
      </c>
      <c r="E18" s="67">
        <v>276147.62</v>
      </c>
      <c r="F18" s="80">
        <v>0.55229523999999997</v>
      </c>
    </row>
    <row r="19" spans="1:7" s="62" customFormat="1" ht="15" customHeight="1" x14ac:dyDescent="0.2">
      <c r="A19" s="55" t="s">
        <v>147</v>
      </c>
      <c r="B19" s="56"/>
      <c r="C19" s="57"/>
      <c r="D19" s="58">
        <v>0</v>
      </c>
      <c r="E19" s="59">
        <v>8120.17</v>
      </c>
      <c r="F19" s="82"/>
    </row>
    <row r="20" spans="1:7" s="91" customFormat="1" ht="15" customHeight="1" x14ac:dyDescent="0.2">
      <c r="A20" s="63"/>
      <c r="B20" s="64" t="s">
        <v>160</v>
      </c>
      <c r="C20" s="65" t="s">
        <v>161</v>
      </c>
      <c r="D20" s="66">
        <v>0</v>
      </c>
      <c r="E20" s="67">
        <v>8120.17</v>
      </c>
      <c r="F20" s="80"/>
    </row>
    <row r="21" spans="1:7" s="62" customFormat="1" ht="15" customHeight="1" x14ac:dyDescent="0.2">
      <c r="A21" s="55" t="s">
        <v>199</v>
      </c>
      <c r="B21" s="56"/>
      <c r="C21" s="57"/>
      <c r="D21" s="58">
        <v>0</v>
      </c>
      <c r="E21" s="59">
        <v>112250.78</v>
      </c>
      <c r="F21" s="82"/>
    </row>
    <row r="22" spans="1:7" s="40" customFormat="1" ht="15" customHeight="1" x14ac:dyDescent="0.2">
      <c r="A22" s="86"/>
      <c r="B22" s="83" t="s">
        <v>200</v>
      </c>
      <c r="C22" s="84" t="s">
        <v>201</v>
      </c>
      <c r="D22" s="87">
        <v>0</v>
      </c>
      <c r="E22" s="85">
        <v>112250.78</v>
      </c>
      <c r="F22" s="80"/>
    </row>
    <row r="23" spans="1:7" s="62" customFormat="1" ht="15" customHeight="1" x14ac:dyDescent="0.2">
      <c r="A23" s="55" t="s">
        <v>152</v>
      </c>
      <c r="B23" s="56"/>
      <c r="C23" s="57"/>
      <c r="D23" s="58">
        <v>0</v>
      </c>
      <c r="E23" s="59">
        <v>762848.97</v>
      </c>
      <c r="F23" s="82"/>
    </row>
    <row r="24" spans="1:7" s="40" customFormat="1" ht="15" customHeight="1" x14ac:dyDescent="0.2">
      <c r="A24" s="86"/>
      <c r="B24" s="83" t="s">
        <v>172</v>
      </c>
      <c r="C24" s="84" t="s">
        <v>173</v>
      </c>
      <c r="D24" s="87">
        <v>0</v>
      </c>
      <c r="E24" s="85">
        <v>301138.96000000002</v>
      </c>
      <c r="F24" s="80"/>
    </row>
    <row r="25" spans="1:7" s="40" customFormat="1" ht="15" customHeight="1" x14ac:dyDescent="0.2">
      <c r="A25" s="86"/>
      <c r="B25" s="83" t="s">
        <v>182</v>
      </c>
      <c r="C25" s="84" t="s">
        <v>183</v>
      </c>
      <c r="D25" s="87">
        <v>0</v>
      </c>
      <c r="E25" s="85">
        <v>8077.45</v>
      </c>
      <c r="F25" s="80"/>
    </row>
    <row r="26" spans="1:7" s="40" customFormat="1" ht="15" customHeight="1" x14ac:dyDescent="0.2">
      <c r="A26" s="86"/>
      <c r="B26" s="83" t="s">
        <v>153</v>
      </c>
      <c r="C26" s="84" t="s">
        <v>154</v>
      </c>
      <c r="D26" s="87"/>
      <c r="E26" s="85">
        <v>453632.56</v>
      </c>
      <c r="F26" s="80"/>
    </row>
    <row r="27" spans="1:7" s="8" customFormat="1" ht="15" customHeight="1" x14ac:dyDescent="0.25">
      <c r="A27" s="119" t="s">
        <v>26</v>
      </c>
      <c r="B27" s="120"/>
      <c r="C27" s="121"/>
      <c r="D27" s="19">
        <v>1080000</v>
      </c>
      <c r="E27" s="19">
        <v>2001900.63</v>
      </c>
      <c r="F27" s="49">
        <v>1.8536116944444443</v>
      </c>
      <c r="G27" s="61"/>
    </row>
    <row r="28" spans="1:7" ht="15" customHeight="1" x14ac:dyDescent="0.25">
      <c r="A28" s="77" t="s">
        <v>6</v>
      </c>
      <c r="B28" s="13"/>
      <c r="C28" s="13"/>
      <c r="D28" s="13"/>
      <c r="E28" s="13"/>
      <c r="F28" s="13"/>
    </row>
    <row r="29" spans="1:7" x14ac:dyDescent="0.25">
      <c r="E29" s="22"/>
    </row>
    <row r="30" spans="1:7" x14ac:dyDescent="0.25">
      <c r="D30" s="22"/>
      <c r="E30" s="22"/>
    </row>
  </sheetData>
  <mergeCells count="1">
    <mergeCell ref="A27:C27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9" width="11.5546875" style="96"/>
  </cols>
  <sheetData>
    <row r="1" spans="1:9" ht="39" customHeight="1" x14ac:dyDescent="0.25">
      <c r="A1" s="35"/>
      <c r="B1" s="1"/>
      <c r="C1" s="1"/>
      <c r="D1" s="1"/>
      <c r="E1" s="36"/>
      <c r="F1" s="3" t="s">
        <v>97</v>
      </c>
    </row>
    <row r="3" spans="1:9" s="8" customFormat="1" ht="39.6" x14ac:dyDescent="0.25">
      <c r="A3" s="4" t="s">
        <v>98</v>
      </c>
      <c r="B3" s="4"/>
      <c r="C3" s="4"/>
      <c r="D3" s="4"/>
      <c r="E3" s="4"/>
      <c r="F3" s="4"/>
      <c r="G3" s="97"/>
      <c r="H3" s="97"/>
      <c r="I3" s="97"/>
    </row>
    <row r="4" spans="1:9" s="8" customFormat="1" x14ac:dyDescent="0.25">
      <c r="A4" s="4" t="s">
        <v>93</v>
      </c>
      <c r="B4" s="4"/>
      <c r="C4" s="4"/>
      <c r="D4" s="4"/>
      <c r="E4" s="4"/>
      <c r="F4" s="4"/>
      <c r="G4" s="97"/>
      <c r="H4" s="97"/>
      <c r="I4" s="97"/>
    </row>
    <row r="5" spans="1:9" s="8" customFormat="1" x14ac:dyDescent="0.25">
      <c r="A5" s="4" t="s">
        <v>124</v>
      </c>
      <c r="B5" s="4"/>
      <c r="C5" s="4"/>
      <c r="D5" s="4"/>
      <c r="E5" s="4"/>
      <c r="F5" s="4"/>
      <c r="G5" s="97"/>
      <c r="H5" s="97"/>
      <c r="I5" s="97"/>
    </row>
    <row r="6" spans="1:9" s="8" customFormat="1" x14ac:dyDescent="0.25">
      <c r="G6" s="97"/>
      <c r="H6" s="97"/>
      <c r="I6" s="97"/>
    </row>
    <row r="7" spans="1:9" s="8" customFormat="1" x14ac:dyDescent="0.25">
      <c r="F7" s="21" t="s">
        <v>0</v>
      </c>
      <c r="G7" s="97"/>
      <c r="H7" s="97"/>
      <c r="I7" s="97"/>
    </row>
    <row r="8" spans="1:9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  <c r="G8" s="97"/>
      <c r="H8" s="97"/>
      <c r="I8" s="97"/>
    </row>
    <row r="9" spans="1:9" s="89" customFormat="1" ht="15" customHeight="1" x14ac:dyDescent="0.2">
      <c r="A9" s="55" t="s">
        <v>204</v>
      </c>
      <c r="B9" s="56"/>
      <c r="C9" s="57"/>
      <c r="D9" s="58">
        <v>3634150</v>
      </c>
      <c r="E9" s="59">
        <v>886160.51</v>
      </c>
      <c r="F9" s="79">
        <v>0.24384257942022206</v>
      </c>
      <c r="G9" s="92"/>
    </row>
    <row r="10" spans="1:9" s="89" customFormat="1" ht="15" customHeight="1" x14ac:dyDescent="0.2">
      <c r="A10" s="63"/>
      <c r="B10" s="64" t="s">
        <v>205</v>
      </c>
      <c r="C10" s="65" t="s">
        <v>206</v>
      </c>
      <c r="D10" s="66">
        <v>312000</v>
      </c>
      <c r="E10" s="67">
        <v>563826.81000000006</v>
      </c>
      <c r="F10" s="80">
        <v>1.8071372115384616</v>
      </c>
      <c r="G10" s="88"/>
    </row>
    <row r="11" spans="1:9" s="89" customFormat="1" ht="15" customHeight="1" x14ac:dyDescent="0.2">
      <c r="A11" s="63"/>
      <c r="B11" s="64" t="s">
        <v>207</v>
      </c>
      <c r="C11" s="65" t="s">
        <v>208</v>
      </c>
      <c r="D11" s="66">
        <v>3322150</v>
      </c>
      <c r="E11" s="67">
        <v>322333.7</v>
      </c>
      <c r="F11" s="80">
        <v>9.7025630991978085E-2</v>
      </c>
      <c r="G11" s="67"/>
    </row>
    <row r="12" spans="1:9" s="89" customFormat="1" ht="15" customHeight="1" x14ac:dyDescent="0.2">
      <c r="A12" s="55" t="s">
        <v>209</v>
      </c>
      <c r="B12" s="56"/>
      <c r="C12" s="57"/>
      <c r="D12" s="58">
        <v>30420</v>
      </c>
      <c r="E12" s="59">
        <v>16271.54</v>
      </c>
      <c r="F12" s="82">
        <v>0.53489612097304406</v>
      </c>
      <c r="G12" s="88"/>
    </row>
    <row r="13" spans="1:9" s="89" customFormat="1" ht="15" customHeight="1" x14ac:dyDescent="0.2">
      <c r="A13" s="63"/>
      <c r="B13" s="64" t="s">
        <v>210</v>
      </c>
      <c r="C13" s="65" t="s">
        <v>211</v>
      </c>
      <c r="D13" s="66">
        <v>0</v>
      </c>
      <c r="E13" s="67">
        <v>16207.35</v>
      </c>
      <c r="F13" s="80"/>
      <c r="G13" s="88"/>
    </row>
    <row r="14" spans="1:9" s="89" customFormat="1" ht="15" customHeight="1" x14ac:dyDescent="0.2">
      <c r="A14" s="63"/>
      <c r="B14" s="64" t="s">
        <v>212</v>
      </c>
      <c r="C14" s="65" t="s">
        <v>213</v>
      </c>
      <c r="D14" s="66">
        <v>30420</v>
      </c>
      <c r="E14" s="67">
        <v>0</v>
      </c>
      <c r="F14" s="80">
        <v>0</v>
      </c>
      <c r="G14" s="88"/>
    </row>
    <row r="15" spans="1:9" s="89" customFormat="1" ht="15" customHeight="1" x14ac:dyDescent="0.2">
      <c r="A15" s="63"/>
      <c r="B15" s="64" t="s">
        <v>214</v>
      </c>
      <c r="C15" s="65" t="s">
        <v>215</v>
      </c>
      <c r="D15" s="66">
        <v>0</v>
      </c>
      <c r="E15" s="67">
        <v>64.19</v>
      </c>
      <c r="F15" s="80"/>
      <c r="G15" s="88"/>
    </row>
    <row r="16" spans="1:9" s="89" customFormat="1" ht="15" customHeight="1" x14ac:dyDescent="0.2">
      <c r="A16" s="55" t="s">
        <v>126</v>
      </c>
      <c r="B16" s="56"/>
      <c r="C16" s="57"/>
      <c r="D16" s="58">
        <v>46365590</v>
      </c>
      <c r="E16" s="59">
        <v>6325479.6399999997</v>
      </c>
      <c r="F16" s="82">
        <v>0.13642616517982409</v>
      </c>
      <c r="G16" s="88"/>
    </row>
    <row r="17" spans="1:7" s="89" customFormat="1" ht="15" customHeight="1" x14ac:dyDescent="0.2">
      <c r="A17" s="63"/>
      <c r="B17" s="64" t="s">
        <v>174</v>
      </c>
      <c r="C17" s="65" t="s">
        <v>175</v>
      </c>
      <c r="D17" s="66">
        <v>46365590</v>
      </c>
      <c r="E17" s="67">
        <v>2319522.85</v>
      </c>
      <c r="F17" s="80">
        <v>5.0026816222979158E-2</v>
      </c>
      <c r="G17" s="88"/>
    </row>
    <row r="18" spans="1:7" s="89" customFormat="1" ht="15" customHeight="1" x14ac:dyDescent="0.2">
      <c r="A18" s="63"/>
      <c r="B18" s="64" t="s">
        <v>127</v>
      </c>
      <c r="C18" s="65" t="s">
        <v>128</v>
      </c>
      <c r="D18" s="66">
        <v>0</v>
      </c>
      <c r="E18" s="67">
        <v>3780253.48</v>
      </c>
      <c r="F18" s="80"/>
      <c r="G18" s="88"/>
    </row>
    <row r="19" spans="1:7" s="89" customFormat="1" ht="15" customHeight="1" x14ac:dyDescent="0.2">
      <c r="A19" s="63"/>
      <c r="B19" s="64" t="s">
        <v>197</v>
      </c>
      <c r="C19" s="65" t="s">
        <v>198</v>
      </c>
      <c r="D19" s="66">
        <v>0</v>
      </c>
      <c r="E19" s="67">
        <v>225703.31</v>
      </c>
      <c r="F19" s="80"/>
      <c r="G19" s="88"/>
    </row>
    <row r="20" spans="1:7" s="89" customFormat="1" ht="15" customHeight="1" x14ac:dyDescent="0.2">
      <c r="A20" s="55" t="s">
        <v>129</v>
      </c>
      <c r="B20" s="56"/>
      <c r="C20" s="57"/>
      <c r="D20" s="58">
        <v>0</v>
      </c>
      <c r="E20" s="59">
        <v>444890.34</v>
      </c>
      <c r="F20" s="82"/>
      <c r="G20" s="88"/>
    </row>
    <row r="21" spans="1:7" s="89" customFormat="1" ht="15" customHeight="1" x14ac:dyDescent="0.2">
      <c r="A21" s="63"/>
      <c r="B21" s="64" t="s">
        <v>216</v>
      </c>
      <c r="C21" s="65" t="s">
        <v>217</v>
      </c>
      <c r="D21" s="66">
        <v>0</v>
      </c>
      <c r="E21" s="67">
        <v>233545.64</v>
      </c>
      <c r="F21" s="80"/>
      <c r="G21" s="88"/>
    </row>
    <row r="22" spans="1:7" s="89" customFormat="1" ht="15" customHeight="1" x14ac:dyDescent="0.2">
      <c r="A22" s="63"/>
      <c r="B22" s="64" t="s">
        <v>218</v>
      </c>
      <c r="C22" s="65" t="s">
        <v>219</v>
      </c>
      <c r="D22" s="66">
        <v>0</v>
      </c>
      <c r="E22" s="67">
        <v>42531.29</v>
      </c>
      <c r="F22" s="80"/>
      <c r="G22" s="88"/>
    </row>
    <row r="23" spans="1:7" s="89" customFormat="1" ht="15" customHeight="1" x14ac:dyDescent="0.2">
      <c r="A23" s="63"/>
      <c r="B23" s="64" t="s">
        <v>130</v>
      </c>
      <c r="C23" s="65" t="s">
        <v>131</v>
      </c>
      <c r="D23" s="66">
        <v>0</v>
      </c>
      <c r="E23" s="67">
        <v>23307.45</v>
      </c>
      <c r="F23" s="80"/>
      <c r="G23" s="88"/>
    </row>
    <row r="24" spans="1:7" s="89" customFormat="1" ht="15" customHeight="1" x14ac:dyDescent="0.2">
      <c r="A24" s="63"/>
      <c r="B24" s="64" t="s">
        <v>220</v>
      </c>
      <c r="C24" s="65" t="s">
        <v>221</v>
      </c>
      <c r="D24" s="66">
        <v>0</v>
      </c>
      <c r="E24" s="67">
        <v>3113.95</v>
      </c>
      <c r="F24" s="80"/>
      <c r="G24" s="88"/>
    </row>
    <row r="25" spans="1:7" s="89" customFormat="1" ht="15" customHeight="1" x14ac:dyDescent="0.2">
      <c r="A25" s="63"/>
      <c r="B25" s="64" t="s">
        <v>222</v>
      </c>
      <c r="C25" s="65" t="s">
        <v>223</v>
      </c>
      <c r="D25" s="66">
        <v>0</v>
      </c>
      <c r="E25" s="67">
        <v>51881.14</v>
      </c>
      <c r="F25" s="80"/>
      <c r="G25" s="88"/>
    </row>
    <row r="26" spans="1:7" s="89" customFormat="1" ht="15" customHeight="1" x14ac:dyDescent="0.2">
      <c r="A26" s="63"/>
      <c r="B26" s="64" t="s">
        <v>132</v>
      </c>
      <c r="C26" s="65" t="s">
        <v>133</v>
      </c>
      <c r="D26" s="66"/>
      <c r="E26" s="67">
        <v>89058.87</v>
      </c>
      <c r="F26" s="80"/>
      <c r="G26" s="88"/>
    </row>
    <row r="27" spans="1:7" s="89" customFormat="1" ht="15" customHeight="1" x14ac:dyDescent="0.2">
      <c r="A27" s="63"/>
      <c r="B27" s="64" t="s">
        <v>224</v>
      </c>
      <c r="C27" s="65" t="s">
        <v>225</v>
      </c>
      <c r="D27" s="66">
        <v>0</v>
      </c>
      <c r="E27" s="67">
        <v>1452</v>
      </c>
      <c r="F27" s="80"/>
      <c r="G27" s="88"/>
    </row>
    <row r="28" spans="1:7" s="89" customFormat="1" ht="15" customHeight="1" x14ac:dyDescent="0.2">
      <c r="A28" s="70" t="s">
        <v>134</v>
      </c>
      <c r="B28" s="71"/>
      <c r="C28" s="74"/>
      <c r="D28" s="75">
        <v>250000</v>
      </c>
      <c r="E28" s="76">
        <v>4756800.53</v>
      </c>
      <c r="F28" s="82">
        <v>19.027202120000002</v>
      </c>
      <c r="G28" s="88"/>
    </row>
    <row r="29" spans="1:7" s="91" customFormat="1" ht="15" customHeight="1" x14ac:dyDescent="0.2">
      <c r="A29" s="86"/>
      <c r="B29" s="83" t="s">
        <v>135</v>
      </c>
      <c r="C29" s="84" t="s">
        <v>136</v>
      </c>
      <c r="D29" s="87">
        <v>250000</v>
      </c>
      <c r="E29" s="85">
        <v>4749392.91</v>
      </c>
      <c r="F29" s="80">
        <v>18.99757164</v>
      </c>
      <c r="G29" s="90"/>
    </row>
    <row r="30" spans="1:7" s="91" customFormat="1" ht="15" customHeight="1" x14ac:dyDescent="0.2">
      <c r="A30" s="86"/>
      <c r="B30" s="83" t="s">
        <v>137</v>
      </c>
      <c r="C30" s="84" t="s">
        <v>138</v>
      </c>
      <c r="D30" s="87">
        <v>0</v>
      </c>
      <c r="E30" s="85">
        <v>7407.62</v>
      </c>
      <c r="F30" s="80"/>
      <c r="G30" s="90"/>
    </row>
    <row r="31" spans="1:7" s="89" customFormat="1" ht="15" customHeight="1" x14ac:dyDescent="0.2">
      <c r="A31" s="55" t="s">
        <v>194</v>
      </c>
      <c r="B31" s="56"/>
      <c r="C31" s="57"/>
      <c r="D31" s="58">
        <v>19777670</v>
      </c>
      <c r="E31" s="59">
        <v>764307.05999999994</v>
      </c>
      <c r="F31" s="82">
        <v>3.8644949582028618E-2</v>
      </c>
      <c r="G31" s="88"/>
    </row>
    <row r="32" spans="1:7" s="91" customFormat="1" ht="15" customHeight="1" x14ac:dyDescent="0.2">
      <c r="A32" s="86"/>
      <c r="B32" s="83" t="s">
        <v>226</v>
      </c>
      <c r="C32" s="84" t="s">
        <v>227</v>
      </c>
      <c r="D32" s="87">
        <v>3260000</v>
      </c>
      <c r="E32" s="85">
        <v>530572.18999999994</v>
      </c>
      <c r="F32" s="80">
        <v>0.16275220552147238</v>
      </c>
      <c r="G32" s="90"/>
    </row>
    <row r="33" spans="1:7" s="91" customFormat="1" ht="15" customHeight="1" x14ac:dyDescent="0.2">
      <c r="A33" s="86"/>
      <c r="B33" s="83" t="s">
        <v>195</v>
      </c>
      <c r="C33" s="84" t="s">
        <v>196</v>
      </c>
      <c r="D33" s="87">
        <v>0</v>
      </c>
      <c r="E33" s="85">
        <v>174044.05</v>
      </c>
      <c r="F33" s="80"/>
      <c r="G33" s="90"/>
    </row>
    <row r="34" spans="1:7" s="91" customFormat="1" ht="15" customHeight="1" x14ac:dyDescent="0.2">
      <c r="A34" s="86"/>
      <c r="B34" s="83" t="s">
        <v>228</v>
      </c>
      <c r="C34" s="84" t="s">
        <v>229</v>
      </c>
      <c r="D34" s="87">
        <v>16388670</v>
      </c>
      <c r="E34" s="85">
        <v>59690.82</v>
      </c>
      <c r="F34" s="80">
        <v>3.6422003737948227E-3</v>
      </c>
      <c r="G34" s="90"/>
    </row>
    <row r="35" spans="1:7" s="91" customFormat="1" ht="15" customHeight="1" x14ac:dyDescent="0.2">
      <c r="A35" s="86"/>
      <c r="B35" s="83" t="s">
        <v>230</v>
      </c>
      <c r="C35" s="84" t="s">
        <v>231</v>
      </c>
      <c r="D35" s="87">
        <v>129000</v>
      </c>
      <c r="E35" s="85">
        <v>0</v>
      </c>
      <c r="F35" s="80">
        <v>0</v>
      </c>
      <c r="G35" s="90"/>
    </row>
    <row r="36" spans="1:7" s="89" customFormat="1" ht="15" customHeight="1" x14ac:dyDescent="0.2">
      <c r="A36" s="55" t="s">
        <v>155</v>
      </c>
      <c r="B36" s="56"/>
      <c r="C36" s="57"/>
      <c r="D36" s="58">
        <v>30774040</v>
      </c>
      <c r="E36" s="59">
        <v>9443998.6000000015</v>
      </c>
      <c r="F36" s="82">
        <v>0.30688198884514356</v>
      </c>
      <c r="G36" s="88"/>
    </row>
    <row r="37" spans="1:7" s="91" customFormat="1" ht="15" customHeight="1" x14ac:dyDescent="0.2">
      <c r="A37" s="86"/>
      <c r="B37" s="83" t="s">
        <v>184</v>
      </c>
      <c r="C37" s="84" t="s">
        <v>185</v>
      </c>
      <c r="D37" s="87">
        <v>632130</v>
      </c>
      <c r="E37" s="85">
        <v>0</v>
      </c>
      <c r="F37" s="80">
        <v>0</v>
      </c>
      <c r="G37" s="90"/>
    </row>
    <row r="38" spans="1:7" s="91" customFormat="1" ht="15" customHeight="1" x14ac:dyDescent="0.2">
      <c r="A38" s="86"/>
      <c r="B38" s="83" t="s">
        <v>232</v>
      </c>
      <c r="C38" s="84" t="s">
        <v>233</v>
      </c>
      <c r="D38" s="87">
        <v>546290</v>
      </c>
      <c r="E38" s="85">
        <v>234837.98</v>
      </c>
      <c r="F38" s="80">
        <v>0.42987786706694248</v>
      </c>
      <c r="G38" s="90"/>
    </row>
    <row r="39" spans="1:7" s="91" customFormat="1" ht="15" customHeight="1" x14ac:dyDescent="0.2">
      <c r="A39" s="86"/>
      <c r="B39" s="83" t="s">
        <v>234</v>
      </c>
      <c r="C39" s="84" t="s">
        <v>235</v>
      </c>
      <c r="D39" s="87">
        <v>775000</v>
      </c>
      <c r="E39" s="85">
        <v>113966.12</v>
      </c>
      <c r="F39" s="80">
        <v>0.14705305806451613</v>
      </c>
      <c r="G39" s="90"/>
    </row>
    <row r="40" spans="1:7" s="91" customFormat="1" ht="15" customHeight="1" x14ac:dyDescent="0.2">
      <c r="A40" s="86"/>
      <c r="B40" s="83" t="s">
        <v>236</v>
      </c>
      <c r="C40" s="84" t="s">
        <v>237</v>
      </c>
      <c r="D40" s="87">
        <v>5094180</v>
      </c>
      <c r="E40" s="85">
        <v>837541.88</v>
      </c>
      <c r="F40" s="80">
        <v>0.16441152059801578</v>
      </c>
      <c r="G40" s="90"/>
    </row>
    <row r="41" spans="1:7" s="91" customFormat="1" ht="15" customHeight="1" x14ac:dyDescent="0.2">
      <c r="A41" s="86"/>
      <c r="B41" s="83" t="s">
        <v>156</v>
      </c>
      <c r="C41" s="84" t="s">
        <v>157</v>
      </c>
      <c r="D41" s="87">
        <v>6165000</v>
      </c>
      <c r="E41" s="85">
        <v>5021439.24</v>
      </c>
      <c r="F41" s="80">
        <v>0.81450758150851588</v>
      </c>
      <c r="G41" s="90"/>
    </row>
    <row r="42" spans="1:7" s="91" customFormat="1" ht="15" customHeight="1" x14ac:dyDescent="0.2">
      <c r="A42" s="86"/>
      <c r="B42" s="83" t="s">
        <v>238</v>
      </c>
      <c r="C42" s="84" t="s">
        <v>239</v>
      </c>
      <c r="D42" s="87">
        <v>2258440</v>
      </c>
      <c r="E42" s="85">
        <v>372450.36</v>
      </c>
      <c r="F42" s="80">
        <v>0.16491487929721399</v>
      </c>
      <c r="G42" s="90"/>
    </row>
    <row r="43" spans="1:7" s="91" customFormat="1" ht="15" customHeight="1" x14ac:dyDescent="0.2">
      <c r="A43" s="86"/>
      <c r="B43" s="83" t="s">
        <v>240</v>
      </c>
      <c r="C43" s="84" t="s">
        <v>241</v>
      </c>
      <c r="D43" s="87">
        <v>4412330</v>
      </c>
      <c r="E43" s="85">
        <v>691132.34</v>
      </c>
      <c r="F43" s="80">
        <v>0.15663659336450356</v>
      </c>
      <c r="G43" s="90"/>
    </row>
    <row r="44" spans="1:7" s="91" customFormat="1" ht="15" customHeight="1" x14ac:dyDescent="0.2">
      <c r="A44" s="86"/>
      <c r="B44" s="83" t="s">
        <v>242</v>
      </c>
      <c r="C44" s="84" t="s">
        <v>243</v>
      </c>
      <c r="D44" s="87">
        <v>250000</v>
      </c>
      <c r="E44" s="85">
        <v>3577.33</v>
      </c>
      <c r="F44" s="80">
        <v>1.430932E-2</v>
      </c>
      <c r="G44" s="90"/>
    </row>
    <row r="45" spans="1:7" s="91" customFormat="1" ht="15" customHeight="1" x14ac:dyDescent="0.2">
      <c r="A45" s="86"/>
      <c r="B45" s="83" t="s">
        <v>244</v>
      </c>
      <c r="C45" s="84" t="s">
        <v>245</v>
      </c>
      <c r="D45" s="87">
        <v>7600000</v>
      </c>
      <c r="E45" s="85">
        <v>1794825.54</v>
      </c>
      <c r="F45" s="80">
        <v>0.2361612552631579</v>
      </c>
      <c r="G45" s="90"/>
    </row>
    <row r="46" spans="1:7" s="91" customFormat="1" ht="15" customHeight="1" x14ac:dyDescent="0.2">
      <c r="A46" s="86"/>
      <c r="B46" s="83" t="s">
        <v>246</v>
      </c>
      <c r="C46" s="84" t="s">
        <v>247</v>
      </c>
      <c r="D46" s="87">
        <v>2616100</v>
      </c>
      <c r="E46" s="85">
        <v>368334.81</v>
      </c>
      <c r="F46" s="80">
        <v>0.14079538626199303</v>
      </c>
      <c r="G46" s="90"/>
    </row>
    <row r="47" spans="1:7" s="91" customFormat="1" ht="15" customHeight="1" x14ac:dyDescent="0.2">
      <c r="A47" s="86"/>
      <c r="B47" s="83" t="s">
        <v>248</v>
      </c>
      <c r="C47" s="84" t="s">
        <v>249</v>
      </c>
      <c r="D47" s="87">
        <v>424570</v>
      </c>
      <c r="E47" s="85">
        <v>5893</v>
      </c>
      <c r="F47" s="80">
        <v>1.3879925571754952E-2</v>
      </c>
      <c r="G47" s="90"/>
    </row>
    <row r="48" spans="1:7" s="89" customFormat="1" ht="15" customHeight="1" x14ac:dyDescent="0.2">
      <c r="A48" s="70" t="s">
        <v>139</v>
      </c>
      <c r="B48" s="71"/>
      <c r="C48" s="74"/>
      <c r="D48" s="75">
        <v>0</v>
      </c>
      <c r="E48" s="76">
        <v>299824.28000000003</v>
      </c>
      <c r="F48" s="82"/>
      <c r="G48" s="88"/>
    </row>
    <row r="49" spans="1:9" s="89" customFormat="1" ht="15" customHeight="1" x14ac:dyDescent="0.2">
      <c r="A49" s="63"/>
      <c r="B49" s="64" t="s">
        <v>140</v>
      </c>
      <c r="C49" s="65" t="s">
        <v>141</v>
      </c>
      <c r="D49" s="66">
        <v>0</v>
      </c>
      <c r="E49" s="67">
        <v>8103.49</v>
      </c>
      <c r="F49" s="80"/>
      <c r="G49" s="88"/>
    </row>
    <row r="50" spans="1:9" s="91" customFormat="1" ht="15" customHeight="1" x14ac:dyDescent="0.2">
      <c r="A50" s="86"/>
      <c r="B50" s="83" t="s">
        <v>142</v>
      </c>
      <c r="C50" s="84" t="s">
        <v>143</v>
      </c>
      <c r="D50" s="87">
        <v>0</v>
      </c>
      <c r="E50" s="85">
        <v>222983.57</v>
      </c>
      <c r="F50" s="80"/>
      <c r="G50" s="90"/>
    </row>
    <row r="51" spans="1:9" s="91" customFormat="1" ht="15" customHeight="1" x14ac:dyDescent="0.2">
      <c r="A51" s="63"/>
      <c r="B51" s="64" t="s">
        <v>250</v>
      </c>
      <c r="C51" s="65" t="s">
        <v>251</v>
      </c>
      <c r="D51" s="66">
        <v>0</v>
      </c>
      <c r="E51" s="67">
        <v>68737.22</v>
      </c>
      <c r="F51" s="80"/>
      <c r="G51" s="90"/>
    </row>
    <row r="52" spans="1:9" s="89" customFormat="1" ht="15" customHeight="1" x14ac:dyDescent="0.2">
      <c r="A52" s="70" t="s">
        <v>144</v>
      </c>
      <c r="B52" s="71"/>
      <c r="C52" s="74"/>
      <c r="D52" s="75">
        <v>16645790</v>
      </c>
      <c r="E52" s="76">
        <v>2266957.5099999998</v>
      </c>
      <c r="F52" s="82">
        <v>0.13618803973857652</v>
      </c>
      <c r="G52" s="88"/>
    </row>
    <row r="53" spans="1:9" s="40" customFormat="1" ht="15" customHeight="1" x14ac:dyDescent="0.2">
      <c r="A53" s="63"/>
      <c r="B53" s="64" t="s">
        <v>252</v>
      </c>
      <c r="C53" s="65" t="s">
        <v>253</v>
      </c>
      <c r="D53" s="66">
        <v>110000</v>
      </c>
      <c r="E53" s="67">
        <v>18166.38</v>
      </c>
      <c r="F53" s="80">
        <v>0.1651489090909091</v>
      </c>
      <c r="G53" s="90"/>
      <c r="H53" s="91"/>
      <c r="I53" s="91"/>
    </row>
    <row r="54" spans="1:9" s="40" customFormat="1" ht="15" customHeight="1" x14ac:dyDescent="0.2">
      <c r="A54" s="86"/>
      <c r="B54" s="83" t="s">
        <v>254</v>
      </c>
      <c r="C54" s="84" t="s">
        <v>255</v>
      </c>
      <c r="D54" s="87">
        <v>9945000</v>
      </c>
      <c r="E54" s="85">
        <v>1141362.8799999999</v>
      </c>
      <c r="F54" s="80">
        <v>0.11476750930115635</v>
      </c>
      <c r="G54" s="90"/>
      <c r="H54" s="91"/>
      <c r="I54" s="91"/>
    </row>
    <row r="55" spans="1:9" s="91" customFormat="1" ht="15" customHeight="1" x14ac:dyDescent="0.2">
      <c r="A55" s="63"/>
      <c r="B55" s="64" t="s">
        <v>145</v>
      </c>
      <c r="C55" s="65" t="s">
        <v>146</v>
      </c>
      <c r="D55" s="66">
        <v>1000000</v>
      </c>
      <c r="E55" s="67">
        <v>481532</v>
      </c>
      <c r="F55" s="80">
        <v>0.48153200000000002</v>
      </c>
      <c r="G55" s="90"/>
    </row>
    <row r="56" spans="1:9" s="40" customFormat="1" ht="15" customHeight="1" x14ac:dyDescent="0.2">
      <c r="A56" s="63"/>
      <c r="B56" s="64" t="s">
        <v>256</v>
      </c>
      <c r="C56" s="65" t="s">
        <v>257</v>
      </c>
      <c r="D56" s="66">
        <v>5590790</v>
      </c>
      <c r="E56" s="67">
        <v>625896.25</v>
      </c>
      <c r="F56" s="80">
        <v>0.11195130741809298</v>
      </c>
      <c r="G56" s="90"/>
      <c r="H56" s="91"/>
      <c r="I56" s="91"/>
    </row>
    <row r="57" spans="1:9" s="62" customFormat="1" ht="15" customHeight="1" x14ac:dyDescent="0.2">
      <c r="A57" s="70" t="s">
        <v>147</v>
      </c>
      <c r="B57" s="71"/>
      <c r="C57" s="74"/>
      <c r="D57" s="75">
        <v>10805240</v>
      </c>
      <c r="E57" s="76">
        <v>7951131.7599999998</v>
      </c>
      <c r="F57" s="82">
        <v>0.73585887587874033</v>
      </c>
      <c r="G57" s="88"/>
      <c r="H57" s="89"/>
      <c r="I57" s="89"/>
    </row>
    <row r="58" spans="1:9" s="40" customFormat="1" ht="15" customHeight="1" x14ac:dyDescent="0.2">
      <c r="A58" s="63"/>
      <c r="B58" s="64" t="s">
        <v>166</v>
      </c>
      <c r="C58" s="65" t="s">
        <v>167</v>
      </c>
      <c r="D58" s="66">
        <v>0</v>
      </c>
      <c r="E58" s="67">
        <v>667278.84</v>
      </c>
      <c r="F58" s="80"/>
      <c r="G58" s="90"/>
      <c r="H58" s="91"/>
      <c r="I58" s="91"/>
    </row>
    <row r="59" spans="1:9" s="91" customFormat="1" ht="15" customHeight="1" x14ac:dyDescent="0.2">
      <c r="A59" s="63"/>
      <c r="B59" s="64" t="s">
        <v>192</v>
      </c>
      <c r="C59" s="65" t="s">
        <v>193</v>
      </c>
      <c r="D59" s="66">
        <v>1925000</v>
      </c>
      <c r="E59" s="67">
        <v>1938201.68</v>
      </c>
      <c r="F59" s="80">
        <v>1.0068580155844156</v>
      </c>
      <c r="G59" s="90"/>
    </row>
    <row r="60" spans="1:9" s="40" customFormat="1" ht="15" customHeight="1" x14ac:dyDescent="0.2">
      <c r="A60" s="63"/>
      <c r="B60" s="64" t="s">
        <v>258</v>
      </c>
      <c r="C60" s="65" t="s">
        <v>259</v>
      </c>
      <c r="D60" s="66">
        <v>739000</v>
      </c>
      <c r="E60" s="67">
        <v>6266.88</v>
      </c>
      <c r="F60" s="80">
        <v>8.4802165087956693E-3</v>
      </c>
      <c r="G60" s="90"/>
      <c r="H60" s="91"/>
      <c r="I60" s="91"/>
    </row>
    <row r="61" spans="1:9" s="40" customFormat="1" ht="15" customHeight="1" x14ac:dyDescent="0.2">
      <c r="A61" s="63"/>
      <c r="B61" s="64" t="s">
        <v>260</v>
      </c>
      <c r="C61" s="65" t="s">
        <v>261</v>
      </c>
      <c r="D61" s="66">
        <v>748810</v>
      </c>
      <c r="E61" s="67">
        <v>0</v>
      </c>
      <c r="F61" s="80">
        <v>0</v>
      </c>
      <c r="G61" s="90"/>
      <c r="H61" s="91"/>
      <c r="I61" s="91"/>
    </row>
    <row r="62" spans="1:9" s="40" customFormat="1" ht="15" customHeight="1" x14ac:dyDescent="0.2">
      <c r="A62" s="63"/>
      <c r="B62" s="64" t="s">
        <v>262</v>
      </c>
      <c r="C62" s="65" t="s">
        <v>263</v>
      </c>
      <c r="D62" s="66">
        <v>7292430</v>
      </c>
      <c r="E62" s="67">
        <v>5047089.54</v>
      </c>
      <c r="F62" s="80">
        <v>0.69209982680670235</v>
      </c>
      <c r="G62" s="90"/>
      <c r="H62" s="91"/>
      <c r="I62" s="91"/>
    </row>
    <row r="63" spans="1:9" s="40" customFormat="1" ht="15" customHeight="1" x14ac:dyDescent="0.2">
      <c r="A63" s="63"/>
      <c r="B63" s="64" t="s">
        <v>160</v>
      </c>
      <c r="C63" s="65" t="s">
        <v>161</v>
      </c>
      <c r="D63" s="66">
        <v>100000</v>
      </c>
      <c r="E63" s="67">
        <v>292294.82</v>
      </c>
      <c r="F63" s="80">
        <v>2.9229482</v>
      </c>
      <c r="G63" s="90"/>
      <c r="H63" s="91"/>
      <c r="I63" s="91"/>
    </row>
    <row r="64" spans="1:9" s="62" customFormat="1" ht="15" customHeight="1" x14ac:dyDescent="0.2">
      <c r="A64" s="70" t="s">
        <v>199</v>
      </c>
      <c r="B64" s="71"/>
      <c r="C64" s="74"/>
      <c r="D64" s="75">
        <v>13469960</v>
      </c>
      <c r="E64" s="76">
        <v>2381155.79</v>
      </c>
      <c r="F64" s="82">
        <v>0.1767752680780047</v>
      </c>
      <c r="G64" s="88"/>
      <c r="H64" s="89"/>
      <c r="I64" s="89"/>
    </row>
    <row r="65" spans="1:9" s="91" customFormat="1" ht="15" customHeight="1" x14ac:dyDescent="0.2">
      <c r="A65" s="86"/>
      <c r="B65" s="83" t="s">
        <v>264</v>
      </c>
      <c r="C65" s="84" t="s">
        <v>265</v>
      </c>
      <c r="D65" s="87">
        <v>299830</v>
      </c>
      <c r="E65" s="85">
        <v>22209.96</v>
      </c>
      <c r="F65" s="80">
        <v>7.4075175933028717E-2</v>
      </c>
      <c r="G65" s="90"/>
    </row>
    <row r="66" spans="1:9" s="40" customFormat="1" ht="15" customHeight="1" x14ac:dyDescent="0.2">
      <c r="A66" s="63"/>
      <c r="B66" s="64" t="s">
        <v>266</v>
      </c>
      <c r="C66" s="65" t="s">
        <v>267</v>
      </c>
      <c r="D66" s="66">
        <v>500000</v>
      </c>
      <c r="E66" s="67">
        <v>51861.32</v>
      </c>
      <c r="F66" s="80">
        <v>0.10372264</v>
      </c>
      <c r="G66" s="90"/>
      <c r="H66" s="91"/>
      <c r="I66" s="91"/>
    </row>
    <row r="67" spans="1:9" s="40" customFormat="1" ht="15" customHeight="1" x14ac:dyDescent="0.2">
      <c r="A67" s="63"/>
      <c r="B67" s="64" t="s">
        <v>200</v>
      </c>
      <c r="C67" s="65" t="s">
        <v>201</v>
      </c>
      <c r="D67" s="66">
        <v>11070130</v>
      </c>
      <c r="E67" s="67">
        <v>2205539.9500000002</v>
      </c>
      <c r="F67" s="80">
        <v>0.19923342815305695</v>
      </c>
      <c r="G67" s="90"/>
      <c r="H67" s="91"/>
      <c r="I67" s="91"/>
    </row>
    <row r="68" spans="1:9" s="40" customFormat="1" ht="15" customHeight="1" x14ac:dyDescent="0.2">
      <c r="A68" s="63"/>
      <c r="B68" s="64" t="s">
        <v>268</v>
      </c>
      <c r="C68" s="65" t="s">
        <v>269</v>
      </c>
      <c r="D68" s="66">
        <v>1600000</v>
      </c>
      <c r="E68" s="67">
        <v>101544.56</v>
      </c>
      <c r="F68" s="80">
        <v>6.3465350000000004E-2</v>
      </c>
      <c r="G68" s="90"/>
      <c r="H68" s="91"/>
      <c r="I68" s="91"/>
    </row>
    <row r="69" spans="1:9" s="62" customFormat="1" ht="15" customHeight="1" x14ac:dyDescent="0.2">
      <c r="A69" s="70" t="s">
        <v>270</v>
      </c>
      <c r="B69" s="71"/>
      <c r="C69" s="74"/>
      <c r="D69" s="75">
        <v>6708740</v>
      </c>
      <c r="E69" s="76">
        <v>1201860.92</v>
      </c>
      <c r="F69" s="82">
        <v>0.17914853161696531</v>
      </c>
      <c r="G69" s="88"/>
      <c r="H69" s="89"/>
      <c r="I69" s="89"/>
    </row>
    <row r="70" spans="1:9" s="40" customFormat="1" ht="15" customHeight="1" x14ac:dyDescent="0.2">
      <c r="A70" s="63"/>
      <c r="B70" s="64" t="s">
        <v>271</v>
      </c>
      <c r="C70" s="65" t="s">
        <v>272</v>
      </c>
      <c r="D70" s="66">
        <v>0</v>
      </c>
      <c r="E70" s="67">
        <v>6142.77</v>
      </c>
      <c r="F70" s="80"/>
      <c r="G70" s="90"/>
      <c r="H70" s="91"/>
      <c r="I70" s="91"/>
    </row>
    <row r="71" spans="1:9" s="40" customFormat="1" ht="15" customHeight="1" x14ac:dyDescent="0.2">
      <c r="A71" s="63"/>
      <c r="B71" s="64" t="s">
        <v>273</v>
      </c>
      <c r="C71" s="65" t="s">
        <v>274</v>
      </c>
      <c r="D71" s="66">
        <v>267550</v>
      </c>
      <c r="E71" s="67">
        <v>0</v>
      </c>
      <c r="F71" s="80">
        <v>0</v>
      </c>
      <c r="G71" s="90"/>
      <c r="H71" s="91"/>
      <c r="I71" s="91"/>
    </row>
    <row r="72" spans="1:9" s="40" customFormat="1" ht="15" customHeight="1" x14ac:dyDescent="0.2">
      <c r="A72" s="63"/>
      <c r="B72" s="64" t="s">
        <v>275</v>
      </c>
      <c r="C72" s="65" t="s">
        <v>276</v>
      </c>
      <c r="D72" s="66">
        <v>650000</v>
      </c>
      <c r="E72" s="67">
        <v>140694.15</v>
      </c>
      <c r="F72" s="80">
        <v>0.21645253846153845</v>
      </c>
      <c r="G72" s="90"/>
      <c r="H72" s="91"/>
      <c r="I72" s="91"/>
    </row>
    <row r="73" spans="1:9" s="40" customFormat="1" ht="15" customHeight="1" x14ac:dyDescent="0.2">
      <c r="A73" s="63"/>
      <c r="B73" s="64" t="s">
        <v>277</v>
      </c>
      <c r="C73" s="65" t="s">
        <v>278</v>
      </c>
      <c r="D73" s="66">
        <v>1909800</v>
      </c>
      <c r="E73" s="67">
        <v>343981.51</v>
      </c>
      <c r="F73" s="80">
        <v>0.18011389150696408</v>
      </c>
      <c r="G73" s="90"/>
      <c r="H73" s="91"/>
      <c r="I73" s="91"/>
    </row>
    <row r="74" spans="1:9" s="40" customFormat="1" ht="15" customHeight="1" x14ac:dyDescent="0.2">
      <c r="A74" s="63"/>
      <c r="B74" s="64" t="s">
        <v>279</v>
      </c>
      <c r="C74" s="65" t="s">
        <v>280</v>
      </c>
      <c r="D74" s="66">
        <v>3881390</v>
      </c>
      <c r="E74" s="67">
        <v>711042.49</v>
      </c>
      <c r="F74" s="80">
        <v>0.1831927453824532</v>
      </c>
      <c r="G74" s="90"/>
      <c r="H74" s="91"/>
      <c r="I74" s="91"/>
    </row>
    <row r="75" spans="1:9" s="62" customFormat="1" ht="15" customHeight="1" x14ac:dyDescent="0.2">
      <c r="A75" s="70" t="s">
        <v>152</v>
      </c>
      <c r="B75" s="71"/>
      <c r="C75" s="74"/>
      <c r="D75" s="75">
        <v>44018850</v>
      </c>
      <c r="E75" s="76">
        <v>41823880.960000008</v>
      </c>
      <c r="F75" s="82">
        <v>0.9501357023184388</v>
      </c>
      <c r="G75" s="88"/>
      <c r="H75" s="89"/>
      <c r="I75" s="89"/>
    </row>
    <row r="76" spans="1:9" s="40" customFormat="1" ht="15" customHeight="1" x14ac:dyDescent="0.2">
      <c r="A76" s="63"/>
      <c r="B76" s="64" t="s">
        <v>170</v>
      </c>
      <c r="C76" s="65" t="s">
        <v>171</v>
      </c>
      <c r="D76" s="66">
        <v>0</v>
      </c>
      <c r="E76" s="67">
        <v>4135010.1</v>
      </c>
      <c r="F76" s="80"/>
      <c r="G76" s="90"/>
      <c r="H76" s="91"/>
      <c r="I76" s="91"/>
    </row>
    <row r="77" spans="1:9" s="40" customFormat="1" ht="15" customHeight="1" x14ac:dyDescent="0.2">
      <c r="A77" s="63"/>
      <c r="B77" s="64" t="s">
        <v>281</v>
      </c>
      <c r="C77" s="65" t="s">
        <v>282</v>
      </c>
      <c r="D77" s="66">
        <v>1141760</v>
      </c>
      <c r="E77" s="67">
        <v>222324.14</v>
      </c>
      <c r="F77" s="80">
        <v>0.1947205542320628</v>
      </c>
      <c r="G77" s="90"/>
      <c r="H77" s="91"/>
      <c r="I77" s="91"/>
    </row>
    <row r="78" spans="1:9" s="40" customFormat="1" ht="15" customHeight="1" x14ac:dyDescent="0.2">
      <c r="A78" s="63"/>
      <c r="B78" s="64" t="s">
        <v>180</v>
      </c>
      <c r="C78" s="65" t="s">
        <v>181</v>
      </c>
      <c r="D78" s="66">
        <v>19733790</v>
      </c>
      <c r="E78" s="67">
        <v>7020002.4100000001</v>
      </c>
      <c r="F78" s="80">
        <v>0.35573513298763187</v>
      </c>
      <c r="G78" s="90"/>
      <c r="H78" s="91"/>
      <c r="I78" s="91"/>
    </row>
    <row r="79" spans="1:9" s="40" customFormat="1" ht="15" customHeight="1" x14ac:dyDescent="0.2">
      <c r="A79" s="63"/>
      <c r="B79" s="64" t="s">
        <v>202</v>
      </c>
      <c r="C79" s="65" t="s">
        <v>203</v>
      </c>
      <c r="D79" s="66">
        <v>0</v>
      </c>
      <c r="E79" s="67">
        <v>619996.98</v>
      </c>
      <c r="F79" s="80"/>
      <c r="G79" s="90"/>
      <c r="H79" s="91"/>
      <c r="I79" s="91"/>
    </row>
    <row r="80" spans="1:9" s="40" customFormat="1" ht="15" customHeight="1" x14ac:dyDescent="0.2">
      <c r="A80" s="63"/>
      <c r="B80" s="64" t="s">
        <v>172</v>
      </c>
      <c r="C80" s="65" t="s">
        <v>173</v>
      </c>
      <c r="D80" s="66">
        <v>2500000</v>
      </c>
      <c r="E80" s="67">
        <v>96561.02</v>
      </c>
      <c r="F80" s="80">
        <v>3.8624407999999999E-2</v>
      </c>
      <c r="G80" s="90"/>
      <c r="H80" s="91"/>
      <c r="I80" s="91"/>
    </row>
    <row r="81" spans="1:9" s="40" customFormat="1" ht="15" customHeight="1" x14ac:dyDescent="0.2">
      <c r="A81" s="63"/>
      <c r="B81" s="64" t="s">
        <v>182</v>
      </c>
      <c r="C81" s="65" t="s">
        <v>183</v>
      </c>
      <c r="D81" s="66">
        <v>0</v>
      </c>
      <c r="E81" s="67">
        <v>1193899.06</v>
      </c>
      <c r="F81" s="80"/>
      <c r="G81" s="90"/>
      <c r="H81" s="91"/>
      <c r="I81" s="91"/>
    </row>
    <row r="82" spans="1:9" s="40" customFormat="1" ht="15" customHeight="1" x14ac:dyDescent="0.2">
      <c r="A82" s="63"/>
      <c r="B82" s="64" t="s">
        <v>283</v>
      </c>
      <c r="C82" s="65" t="s">
        <v>284</v>
      </c>
      <c r="D82" s="66">
        <v>10387390</v>
      </c>
      <c r="E82" s="67">
        <v>0</v>
      </c>
      <c r="F82" s="80">
        <v>0</v>
      </c>
      <c r="G82" s="90"/>
      <c r="H82" s="91"/>
      <c r="I82" s="91"/>
    </row>
    <row r="83" spans="1:9" s="40" customFormat="1" ht="15" customHeight="1" x14ac:dyDescent="0.2">
      <c r="A83" s="63"/>
      <c r="B83" s="64" t="s">
        <v>285</v>
      </c>
      <c r="C83" s="65" t="s">
        <v>286</v>
      </c>
      <c r="D83" s="66">
        <v>2519610</v>
      </c>
      <c r="E83" s="67">
        <v>133848.54</v>
      </c>
      <c r="F83" s="80">
        <v>5.3122721373545907E-2</v>
      </c>
      <c r="G83" s="90"/>
      <c r="H83" s="91"/>
      <c r="I83" s="91"/>
    </row>
    <row r="84" spans="1:9" s="40" customFormat="1" ht="15" customHeight="1" x14ac:dyDescent="0.2">
      <c r="A84" s="63"/>
      <c r="B84" s="64" t="s">
        <v>153</v>
      </c>
      <c r="C84" s="65" t="s">
        <v>154</v>
      </c>
      <c r="D84" s="66">
        <v>2322590</v>
      </c>
      <c r="E84" s="67">
        <v>26613034.510000005</v>
      </c>
      <c r="F84" s="80">
        <v>11.458343706810073</v>
      </c>
      <c r="G84" s="90"/>
      <c r="H84" s="91"/>
      <c r="I84" s="91"/>
    </row>
    <row r="85" spans="1:9" s="40" customFormat="1" ht="15" customHeight="1" x14ac:dyDescent="0.2">
      <c r="A85" s="63"/>
      <c r="B85" s="64" t="s">
        <v>162</v>
      </c>
      <c r="C85" s="65" t="s">
        <v>163</v>
      </c>
      <c r="D85" s="66">
        <v>5413710</v>
      </c>
      <c r="E85" s="67">
        <v>1781417.85</v>
      </c>
      <c r="F85" s="80">
        <v>0.32905675590306832</v>
      </c>
      <c r="G85" s="90"/>
      <c r="H85" s="91"/>
      <c r="I85" s="91"/>
    </row>
    <row r="86" spans="1:9" s="40" customFormat="1" ht="15" customHeight="1" x14ac:dyDescent="0.2">
      <c r="A86" s="63"/>
      <c r="B86" s="64" t="s">
        <v>287</v>
      </c>
      <c r="C86" s="65" t="s">
        <v>288</v>
      </c>
      <c r="D86" s="66">
        <v>0</v>
      </c>
      <c r="E86" s="67">
        <v>7786.35</v>
      </c>
      <c r="F86" s="80"/>
      <c r="G86" s="90"/>
      <c r="H86" s="91"/>
      <c r="I86" s="91"/>
    </row>
    <row r="87" spans="1:9" s="8" customFormat="1" ht="15" customHeight="1" x14ac:dyDescent="0.25">
      <c r="A87" s="119" t="s">
        <v>26</v>
      </c>
      <c r="B87" s="120"/>
      <c r="C87" s="121"/>
      <c r="D87" s="19">
        <v>192480450</v>
      </c>
      <c r="E87" s="19">
        <v>78562719.439999998</v>
      </c>
      <c r="F87" s="49">
        <v>0.40815947510513406</v>
      </c>
      <c r="G87" s="88"/>
      <c r="H87" s="97"/>
      <c r="I87" s="97"/>
    </row>
    <row r="88" spans="1:9" ht="15" customHeight="1" x14ac:dyDescent="0.25">
      <c r="A88" s="77" t="s">
        <v>6</v>
      </c>
      <c r="B88" s="13"/>
      <c r="C88" s="13"/>
      <c r="D88" s="13"/>
      <c r="E88" s="13"/>
      <c r="F88" s="13"/>
    </row>
    <row r="89" spans="1:9" x14ac:dyDescent="0.25">
      <c r="E89" s="22"/>
    </row>
    <row r="90" spans="1:9" x14ac:dyDescent="0.25">
      <c r="D90" s="22"/>
      <c r="E90" s="22"/>
    </row>
  </sheetData>
  <mergeCells count="1">
    <mergeCell ref="A87:C87"/>
  </mergeCells>
  <pageMargins left="0.39370078740157483" right="0.39370078740157483" top="0.59055118110236227" bottom="0.39370078740157483" header="0" footer="0"/>
  <pageSetup paperSize="9" scale="94" fitToHeight="0" orientation="portrait" r:id="rId1"/>
  <headerFooter alignWithMargins="0"/>
  <rowBreaks count="1" manualBreakCount="1">
    <brk id="49" max="5" man="1"/>
  </row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94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126</v>
      </c>
      <c r="B9" s="56"/>
      <c r="C9" s="57"/>
      <c r="D9" s="58">
        <v>0</v>
      </c>
      <c r="E9" s="59">
        <v>514213.64</v>
      </c>
      <c r="F9" s="79"/>
    </row>
    <row r="10" spans="1:6" s="40" customFormat="1" ht="15" customHeight="1" x14ac:dyDescent="0.2">
      <c r="A10" s="63"/>
      <c r="B10" s="64" t="s">
        <v>127</v>
      </c>
      <c r="C10" s="65" t="s">
        <v>128</v>
      </c>
      <c r="D10" s="66">
        <v>0</v>
      </c>
      <c r="E10" s="67">
        <v>514213.64</v>
      </c>
      <c r="F10" s="80"/>
    </row>
    <row r="11" spans="1:6" s="62" customFormat="1" ht="15" customHeight="1" x14ac:dyDescent="0.2">
      <c r="A11" s="55" t="s">
        <v>129</v>
      </c>
      <c r="B11" s="56"/>
      <c r="C11" s="57"/>
      <c r="D11" s="58">
        <v>0</v>
      </c>
      <c r="E11" s="59">
        <v>246067.28000000003</v>
      </c>
      <c r="F11" s="82"/>
    </row>
    <row r="12" spans="1:6" s="40" customFormat="1" ht="15" customHeight="1" x14ac:dyDescent="0.2">
      <c r="A12" s="63"/>
      <c r="B12" s="64" t="s">
        <v>130</v>
      </c>
      <c r="C12" s="65" t="s">
        <v>131</v>
      </c>
      <c r="D12" s="66">
        <v>0</v>
      </c>
      <c r="E12" s="67">
        <v>9322.98</v>
      </c>
      <c r="F12" s="80"/>
    </row>
    <row r="13" spans="1:6" s="91" customFormat="1" ht="15" customHeight="1" x14ac:dyDescent="0.2">
      <c r="A13" s="86"/>
      <c r="B13" s="83" t="s">
        <v>132</v>
      </c>
      <c r="C13" s="84" t="s">
        <v>133</v>
      </c>
      <c r="D13" s="87"/>
      <c r="E13" s="85">
        <v>236744.30000000002</v>
      </c>
      <c r="F13" s="80"/>
    </row>
    <row r="14" spans="1:6" s="62" customFormat="1" ht="15" customHeight="1" x14ac:dyDescent="0.2">
      <c r="A14" s="70" t="s">
        <v>134</v>
      </c>
      <c r="B14" s="71"/>
      <c r="C14" s="74"/>
      <c r="D14" s="75">
        <v>0</v>
      </c>
      <c r="E14" s="76">
        <v>1677701.96</v>
      </c>
      <c r="F14" s="82"/>
    </row>
    <row r="15" spans="1:6" s="40" customFormat="1" ht="15" customHeight="1" x14ac:dyDescent="0.2">
      <c r="A15" s="86"/>
      <c r="B15" s="83" t="s">
        <v>135</v>
      </c>
      <c r="C15" s="84" t="s">
        <v>136</v>
      </c>
      <c r="D15" s="87">
        <v>0</v>
      </c>
      <c r="E15" s="85">
        <v>1677701.96</v>
      </c>
      <c r="F15" s="80"/>
    </row>
    <row r="16" spans="1:6" s="89" customFormat="1" ht="15" customHeight="1" x14ac:dyDescent="0.2">
      <c r="A16" s="70" t="s">
        <v>155</v>
      </c>
      <c r="B16" s="71"/>
      <c r="C16" s="74"/>
      <c r="D16" s="75">
        <v>4210000</v>
      </c>
      <c r="E16" s="76">
        <v>175383.07</v>
      </c>
      <c r="F16" s="82">
        <v>4.1658686460807601E-2</v>
      </c>
    </row>
    <row r="17" spans="1:7" s="62" customFormat="1" ht="15" customHeight="1" x14ac:dyDescent="0.2">
      <c r="A17" s="63"/>
      <c r="B17" s="64" t="s">
        <v>156</v>
      </c>
      <c r="C17" s="65" t="s">
        <v>157</v>
      </c>
      <c r="D17" s="66">
        <v>4060000</v>
      </c>
      <c r="E17" s="67">
        <v>175383.07</v>
      </c>
      <c r="F17" s="80">
        <v>4.3197800492610842E-2</v>
      </c>
    </row>
    <row r="18" spans="1:7" s="91" customFormat="1" ht="15" customHeight="1" x14ac:dyDescent="0.2">
      <c r="A18" s="86"/>
      <c r="B18" s="83" t="s">
        <v>240</v>
      </c>
      <c r="C18" s="84" t="s">
        <v>241</v>
      </c>
      <c r="D18" s="87">
        <v>150000</v>
      </c>
      <c r="E18" s="85">
        <v>0</v>
      </c>
      <c r="F18" s="80">
        <v>0</v>
      </c>
    </row>
    <row r="19" spans="1:7" s="62" customFormat="1" ht="15" customHeight="1" x14ac:dyDescent="0.2">
      <c r="A19" s="70" t="s">
        <v>139</v>
      </c>
      <c r="B19" s="71"/>
      <c r="C19" s="74"/>
      <c r="D19" s="75">
        <v>0</v>
      </c>
      <c r="E19" s="76">
        <v>61808.84</v>
      </c>
      <c r="F19" s="82"/>
    </row>
    <row r="20" spans="1:7" s="40" customFormat="1" ht="15" customHeight="1" x14ac:dyDescent="0.2">
      <c r="A20" s="86"/>
      <c r="B20" s="83" t="s">
        <v>140</v>
      </c>
      <c r="C20" s="84" t="s">
        <v>141</v>
      </c>
      <c r="D20" s="87">
        <v>0</v>
      </c>
      <c r="E20" s="85">
        <v>61808.84</v>
      </c>
      <c r="F20" s="80"/>
    </row>
    <row r="21" spans="1:7" s="89" customFormat="1" ht="15" customHeight="1" x14ac:dyDescent="0.2">
      <c r="A21" s="70" t="s">
        <v>144</v>
      </c>
      <c r="B21" s="71"/>
      <c r="C21" s="74"/>
      <c r="D21" s="75">
        <v>0</v>
      </c>
      <c r="E21" s="76">
        <v>307909.82</v>
      </c>
      <c r="F21" s="82"/>
    </row>
    <row r="22" spans="1:7" s="40" customFormat="1" ht="15" customHeight="1" x14ac:dyDescent="0.2">
      <c r="A22" s="86"/>
      <c r="B22" s="83" t="s">
        <v>145</v>
      </c>
      <c r="C22" s="65" t="s">
        <v>146</v>
      </c>
      <c r="D22" s="87">
        <v>0</v>
      </c>
      <c r="E22" s="85">
        <v>307909.82</v>
      </c>
      <c r="F22" s="80"/>
      <c r="G22" s="81"/>
    </row>
    <row r="23" spans="1:7" s="62" customFormat="1" ht="15" customHeight="1" x14ac:dyDescent="0.2">
      <c r="A23" s="70" t="s">
        <v>147</v>
      </c>
      <c r="B23" s="71"/>
      <c r="C23" s="74"/>
      <c r="D23" s="75">
        <v>27463000</v>
      </c>
      <c r="E23" s="76">
        <v>10644585.700000001</v>
      </c>
      <c r="F23" s="82">
        <v>0.38759733823690051</v>
      </c>
      <c r="G23" s="61"/>
    </row>
    <row r="24" spans="1:7" s="91" customFormat="1" ht="15" customHeight="1" x14ac:dyDescent="0.2">
      <c r="A24" s="63"/>
      <c r="B24" s="64" t="s">
        <v>166</v>
      </c>
      <c r="C24" s="65" t="s">
        <v>167</v>
      </c>
      <c r="D24" s="66">
        <v>0</v>
      </c>
      <c r="E24" s="85">
        <v>407166.88</v>
      </c>
      <c r="F24" s="80"/>
      <c r="G24" s="90"/>
    </row>
    <row r="25" spans="1:7" s="40" customFormat="1" ht="15" customHeight="1" x14ac:dyDescent="0.2">
      <c r="A25" s="63"/>
      <c r="B25" s="64" t="s">
        <v>148</v>
      </c>
      <c r="C25" s="65" t="s">
        <v>149</v>
      </c>
      <c r="D25" s="66">
        <v>0</v>
      </c>
      <c r="E25" s="67">
        <v>32873.599999999999</v>
      </c>
      <c r="F25" s="80"/>
      <c r="G25" s="81"/>
    </row>
    <row r="26" spans="1:7" s="40" customFormat="1" ht="15" customHeight="1" x14ac:dyDescent="0.2">
      <c r="A26" s="63"/>
      <c r="B26" s="64" t="s">
        <v>289</v>
      </c>
      <c r="C26" s="65" t="s">
        <v>290</v>
      </c>
      <c r="D26" s="66">
        <v>25820000</v>
      </c>
      <c r="E26" s="67">
        <v>8453550.3399999999</v>
      </c>
      <c r="F26" s="80">
        <v>0.32740318900077459</v>
      </c>
      <c r="G26" s="81"/>
    </row>
    <row r="27" spans="1:7" s="62" customFormat="1" ht="15" customHeight="1" x14ac:dyDescent="0.2">
      <c r="A27" s="63"/>
      <c r="B27" s="64" t="s">
        <v>150</v>
      </c>
      <c r="C27" s="65" t="s">
        <v>151</v>
      </c>
      <c r="D27" s="66">
        <v>0</v>
      </c>
      <c r="E27" s="67">
        <v>74144.179999999993</v>
      </c>
      <c r="F27" s="80"/>
      <c r="G27" s="81"/>
    </row>
    <row r="28" spans="1:7" s="62" customFormat="1" ht="15" customHeight="1" x14ac:dyDescent="0.2">
      <c r="A28" s="63"/>
      <c r="B28" s="64" t="s">
        <v>168</v>
      </c>
      <c r="C28" s="65" t="s">
        <v>169</v>
      </c>
      <c r="D28" s="66">
        <v>1568000</v>
      </c>
      <c r="E28" s="67">
        <v>1362049.49</v>
      </c>
      <c r="F28" s="80">
        <v>0.86865401147959187</v>
      </c>
      <c r="G28" s="81"/>
    </row>
    <row r="29" spans="1:7" s="62" customFormat="1" ht="15" customHeight="1" x14ac:dyDescent="0.2">
      <c r="A29" s="63"/>
      <c r="B29" s="64" t="s">
        <v>192</v>
      </c>
      <c r="C29" s="65" t="s">
        <v>193</v>
      </c>
      <c r="D29" s="66">
        <v>25000</v>
      </c>
      <c r="E29" s="67">
        <v>304165.88</v>
      </c>
      <c r="F29" s="80">
        <v>12.1666352</v>
      </c>
      <c r="G29" s="81"/>
    </row>
    <row r="30" spans="1:7" s="62" customFormat="1" ht="15" customHeight="1" x14ac:dyDescent="0.2">
      <c r="A30" s="63"/>
      <c r="B30" s="64" t="s">
        <v>262</v>
      </c>
      <c r="C30" s="65" t="s">
        <v>263</v>
      </c>
      <c r="D30" s="66">
        <v>50000</v>
      </c>
      <c r="E30" s="67">
        <v>0</v>
      </c>
      <c r="F30" s="80">
        <v>0</v>
      </c>
      <c r="G30" s="81"/>
    </row>
    <row r="31" spans="1:7" s="40" customFormat="1" ht="15" customHeight="1" x14ac:dyDescent="0.2">
      <c r="A31" s="63"/>
      <c r="B31" s="64" t="s">
        <v>160</v>
      </c>
      <c r="C31" s="65" t="s">
        <v>161</v>
      </c>
      <c r="D31" s="66">
        <v>0</v>
      </c>
      <c r="E31" s="67">
        <v>10635.33</v>
      </c>
      <c r="F31" s="80"/>
      <c r="G31" s="81"/>
    </row>
    <row r="32" spans="1:7" s="62" customFormat="1" ht="15" customHeight="1" x14ac:dyDescent="0.2">
      <c r="A32" s="70" t="s">
        <v>199</v>
      </c>
      <c r="B32" s="71"/>
      <c r="C32" s="74"/>
      <c r="D32" s="75">
        <v>0</v>
      </c>
      <c r="E32" s="76">
        <v>158732.68</v>
      </c>
      <c r="F32" s="82"/>
      <c r="G32" s="61"/>
    </row>
    <row r="33" spans="1:7" s="62" customFormat="1" ht="15" customHeight="1" x14ac:dyDescent="0.2">
      <c r="A33" s="63"/>
      <c r="B33" s="64" t="s">
        <v>200</v>
      </c>
      <c r="C33" s="65" t="s">
        <v>201</v>
      </c>
      <c r="D33" s="66">
        <v>0</v>
      </c>
      <c r="E33" s="67">
        <v>158732.68</v>
      </c>
      <c r="F33" s="80"/>
      <c r="G33" s="81"/>
    </row>
    <row r="34" spans="1:7" s="62" customFormat="1" ht="15" customHeight="1" x14ac:dyDescent="0.2">
      <c r="A34" s="70" t="s">
        <v>152</v>
      </c>
      <c r="B34" s="71"/>
      <c r="C34" s="74"/>
      <c r="D34" s="75">
        <v>6000</v>
      </c>
      <c r="E34" s="76">
        <v>1169302.27</v>
      </c>
      <c r="F34" s="82">
        <v>194.88371166666667</v>
      </c>
      <c r="G34" s="61"/>
    </row>
    <row r="35" spans="1:7" s="62" customFormat="1" ht="15" customHeight="1" x14ac:dyDescent="0.2">
      <c r="A35" s="63"/>
      <c r="B35" s="64" t="s">
        <v>180</v>
      </c>
      <c r="C35" s="65" t="s">
        <v>181</v>
      </c>
      <c r="D35" s="66">
        <v>0</v>
      </c>
      <c r="E35" s="67">
        <v>16672</v>
      </c>
      <c r="F35" s="80"/>
      <c r="G35" s="81"/>
    </row>
    <row r="36" spans="1:7" s="62" customFormat="1" ht="15" customHeight="1" x14ac:dyDescent="0.2">
      <c r="A36" s="63"/>
      <c r="B36" s="64" t="s">
        <v>202</v>
      </c>
      <c r="C36" s="65" t="s">
        <v>203</v>
      </c>
      <c r="D36" s="66">
        <v>6000</v>
      </c>
      <c r="E36" s="67">
        <v>0</v>
      </c>
      <c r="F36" s="80">
        <v>0</v>
      </c>
      <c r="G36" s="81"/>
    </row>
    <row r="37" spans="1:7" s="62" customFormat="1" ht="15" customHeight="1" x14ac:dyDescent="0.2">
      <c r="A37" s="63"/>
      <c r="B37" s="64" t="s">
        <v>153</v>
      </c>
      <c r="C37" s="65" t="s">
        <v>154</v>
      </c>
      <c r="D37" s="66"/>
      <c r="E37" s="67">
        <v>1152630.27</v>
      </c>
      <c r="F37" s="80"/>
      <c r="G37" s="81"/>
    </row>
    <row r="38" spans="1:7" s="8" customFormat="1" ht="15" customHeight="1" x14ac:dyDescent="0.25">
      <c r="A38" s="119" t="s">
        <v>26</v>
      </c>
      <c r="B38" s="120"/>
      <c r="C38" s="121"/>
      <c r="D38" s="19">
        <v>31679000</v>
      </c>
      <c r="E38" s="19">
        <v>14955705.26</v>
      </c>
      <c r="F38" s="49">
        <v>0.47210155812999161</v>
      </c>
      <c r="G38" s="81"/>
    </row>
    <row r="39" spans="1:7" ht="15" customHeight="1" x14ac:dyDescent="0.25">
      <c r="A39" s="77" t="s">
        <v>6</v>
      </c>
      <c r="B39" s="13"/>
      <c r="C39" s="13"/>
      <c r="D39" s="13"/>
      <c r="E39" s="13"/>
      <c r="F39" s="13"/>
    </row>
    <row r="40" spans="1:7" x14ac:dyDescent="0.25">
      <c r="E40" s="22"/>
    </row>
    <row r="41" spans="1:7" x14ac:dyDescent="0.25">
      <c r="D41" s="22"/>
      <c r="E41" s="22"/>
    </row>
  </sheetData>
  <mergeCells count="1">
    <mergeCell ref="A38:C38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</cols>
  <sheetData>
    <row r="1" spans="1:7" ht="39" customHeight="1" x14ac:dyDescent="0.25">
      <c r="A1" s="35"/>
      <c r="B1" s="1"/>
      <c r="C1" s="1"/>
      <c r="D1" s="1"/>
      <c r="E1" s="36"/>
      <c r="F1" s="3" t="s">
        <v>97</v>
      </c>
    </row>
    <row r="3" spans="1:7" s="8" customFormat="1" ht="38.25" customHeight="1" x14ac:dyDescent="0.25">
      <c r="A3" s="117" t="s">
        <v>98</v>
      </c>
      <c r="B3" s="117"/>
      <c r="C3" s="117"/>
      <c r="D3" s="117"/>
      <c r="E3" s="117"/>
      <c r="F3" s="117"/>
    </row>
    <row r="4" spans="1:7" s="8" customFormat="1" x14ac:dyDescent="0.25">
      <c r="A4" s="4" t="s">
        <v>19</v>
      </c>
      <c r="B4" s="4"/>
      <c r="C4" s="4"/>
      <c r="D4" s="4"/>
      <c r="E4" s="4"/>
      <c r="F4" s="4"/>
    </row>
    <row r="5" spans="1:7" s="8" customFormat="1" x14ac:dyDescent="0.25">
      <c r="A5" s="4" t="s">
        <v>124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0</v>
      </c>
    </row>
    <row r="8" spans="1:7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7" s="89" customFormat="1" ht="15" customHeight="1" x14ac:dyDescent="0.2">
      <c r="A9" s="55" t="s">
        <v>126</v>
      </c>
      <c r="B9" s="56"/>
      <c r="C9" s="57"/>
      <c r="D9" s="58">
        <v>0</v>
      </c>
      <c r="E9" s="59">
        <v>830500.29</v>
      </c>
      <c r="F9" s="82"/>
    </row>
    <row r="10" spans="1:7" s="62" customFormat="1" ht="15" customHeight="1" x14ac:dyDescent="0.2">
      <c r="A10" s="63"/>
      <c r="B10" s="64" t="s">
        <v>127</v>
      </c>
      <c r="C10" s="65" t="s">
        <v>128</v>
      </c>
      <c r="D10" s="66">
        <v>0</v>
      </c>
      <c r="E10" s="67">
        <v>830500.29</v>
      </c>
      <c r="F10" s="80"/>
    </row>
    <row r="11" spans="1:7" s="62" customFormat="1" ht="15" customHeight="1" x14ac:dyDescent="0.2">
      <c r="A11" s="70" t="s">
        <v>155</v>
      </c>
      <c r="B11" s="71"/>
      <c r="C11" s="74"/>
      <c r="D11" s="75">
        <v>1640000</v>
      </c>
      <c r="E11" s="76">
        <v>670909.14</v>
      </c>
      <c r="F11" s="82">
        <v>0.40909093902439025</v>
      </c>
    </row>
    <row r="12" spans="1:7" s="91" customFormat="1" ht="15" customHeight="1" x14ac:dyDescent="0.2">
      <c r="A12" s="86"/>
      <c r="B12" s="83" t="s">
        <v>156</v>
      </c>
      <c r="C12" s="65" t="s">
        <v>157</v>
      </c>
      <c r="D12" s="87">
        <v>1640000</v>
      </c>
      <c r="E12" s="85">
        <v>670909.14</v>
      </c>
      <c r="F12" s="80">
        <v>0.40909093902439025</v>
      </c>
    </row>
    <row r="13" spans="1:7" s="8" customFormat="1" ht="15" customHeight="1" x14ac:dyDescent="0.25">
      <c r="A13" s="119" t="s">
        <v>26</v>
      </c>
      <c r="B13" s="120"/>
      <c r="C13" s="121"/>
      <c r="D13" s="19">
        <v>1640000</v>
      </c>
      <c r="E13" s="19">
        <v>1501409.4300000002</v>
      </c>
      <c r="F13" s="49">
        <v>0.91549355487804884</v>
      </c>
      <c r="G13" s="81"/>
    </row>
    <row r="14" spans="1:7" ht="15" customHeight="1" x14ac:dyDescent="0.25">
      <c r="A14" s="77" t="s">
        <v>6</v>
      </c>
      <c r="B14" s="13"/>
      <c r="C14" s="13"/>
      <c r="D14" s="13"/>
      <c r="E14" s="13"/>
      <c r="F14" s="13"/>
    </row>
    <row r="15" spans="1:7" x14ac:dyDescent="0.25">
      <c r="E15" s="22"/>
    </row>
    <row r="16" spans="1:7" x14ac:dyDescent="0.25">
      <c r="E16" s="22"/>
    </row>
    <row r="17" ht="12.75" customHeight="1" x14ac:dyDescent="0.25"/>
  </sheetData>
  <mergeCells count="2">
    <mergeCell ref="A3:F3"/>
    <mergeCell ref="A13:C13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20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126</v>
      </c>
      <c r="B9" s="56"/>
      <c r="C9" s="57"/>
      <c r="D9" s="58">
        <v>0</v>
      </c>
      <c r="E9" s="59">
        <v>812146.58</v>
      </c>
      <c r="F9" s="79"/>
    </row>
    <row r="10" spans="1:6" s="62" customFormat="1" ht="15" customHeight="1" x14ac:dyDescent="0.2">
      <c r="A10" s="63"/>
      <c r="B10" s="64" t="s">
        <v>127</v>
      </c>
      <c r="C10" s="65" t="s">
        <v>128</v>
      </c>
      <c r="D10" s="66">
        <v>0</v>
      </c>
      <c r="E10" s="67">
        <v>812146.58</v>
      </c>
      <c r="F10" s="80"/>
    </row>
    <row r="11" spans="1:6" s="62" customFormat="1" ht="15" customHeight="1" x14ac:dyDescent="0.2">
      <c r="A11" s="55" t="s">
        <v>134</v>
      </c>
      <c r="B11" s="56"/>
      <c r="C11" s="57"/>
      <c r="D11" s="58">
        <v>0</v>
      </c>
      <c r="E11" s="59">
        <v>7891.78</v>
      </c>
      <c r="F11" s="82"/>
    </row>
    <row r="12" spans="1:6" s="89" customFormat="1" ht="15" customHeight="1" x14ac:dyDescent="0.2">
      <c r="A12" s="63"/>
      <c r="B12" s="64" t="s">
        <v>135</v>
      </c>
      <c r="C12" s="65" t="s">
        <v>136</v>
      </c>
      <c r="D12" s="66">
        <v>0</v>
      </c>
      <c r="E12" s="67">
        <v>7891.78</v>
      </c>
      <c r="F12" s="80"/>
    </row>
    <row r="13" spans="1:6" s="89" customFormat="1" ht="15" customHeight="1" x14ac:dyDescent="0.2">
      <c r="A13" s="70" t="s">
        <v>155</v>
      </c>
      <c r="B13" s="71"/>
      <c r="C13" s="74"/>
      <c r="D13" s="75">
        <v>5360000</v>
      </c>
      <c r="E13" s="76">
        <v>1277984.72</v>
      </c>
      <c r="F13" s="82">
        <v>0.23842998507462687</v>
      </c>
    </row>
    <row r="14" spans="1:6" s="89" customFormat="1" ht="15" customHeight="1" x14ac:dyDescent="0.2">
      <c r="A14" s="63"/>
      <c r="B14" s="64" t="s">
        <v>156</v>
      </c>
      <c r="C14" s="65" t="s">
        <v>157</v>
      </c>
      <c r="D14" s="66">
        <v>5360000</v>
      </c>
      <c r="E14" s="67">
        <v>1277984.72</v>
      </c>
      <c r="F14" s="80">
        <v>0.23842998507462687</v>
      </c>
    </row>
    <row r="15" spans="1:6" s="89" customFormat="1" ht="15" customHeight="1" x14ac:dyDescent="0.2">
      <c r="A15" s="70" t="s">
        <v>139</v>
      </c>
      <c r="B15" s="71"/>
      <c r="C15" s="74"/>
      <c r="D15" s="75">
        <v>0</v>
      </c>
      <c r="E15" s="76">
        <v>13072.8</v>
      </c>
      <c r="F15" s="82"/>
    </row>
    <row r="16" spans="1:6" s="89" customFormat="1" ht="15" customHeight="1" x14ac:dyDescent="0.2">
      <c r="A16" s="63"/>
      <c r="B16" s="64" t="s">
        <v>140</v>
      </c>
      <c r="C16" s="65" t="s">
        <v>141</v>
      </c>
      <c r="D16" s="66">
        <v>0</v>
      </c>
      <c r="E16" s="67">
        <v>13072.8</v>
      </c>
      <c r="F16" s="80"/>
    </row>
    <row r="17" spans="1:6" s="8" customFormat="1" ht="15" customHeight="1" x14ac:dyDescent="0.25">
      <c r="A17" s="119" t="s">
        <v>26</v>
      </c>
      <c r="B17" s="120"/>
      <c r="C17" s="121"/>
      <c r="D17" s="19">
        <v>5360000</v>
      </c>
      <c r="E17" s="19">
        <v>2111095.88</v>
      </c>
      <c r="F17" s="49">
        <v>0.39386117164179102</v>
      </c>
    </row>
    <row r="18" spans="1:6" ht="15" customHeight="1" x14ac:dyDescent="0.25">
      <c r="A18" s="77" t="s">
        <v>6</v>
      </c>
      <c r="B18" s="13"/>
      <c r="C18" s="13"/>
      <c r="D18" s="13"/>
      <c r="E18" s="13"/>
      <c r="F18" s="13"/>
    </row>
    <row r="19" spans="1:6" x14ac:dyDescent="0.25">
      <c r="E19" s="22"/>
    </row>
    <row r="20" spans="1:6" x14ac:dyDescent="0.25">
      <c r="E20" s="22"/>
    </row>
    <row r="26" spans="1:6" ht="12.75" customHeight="1" x14ac:dyDescent="0.25"/>
  </sheetData>
  <mergeCells count="1">
    <mergeCell ref="A17:C17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25" t="s">
        <v>21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126</v>
      </c>
      <c r="B9" s="56"/>
      <c r="C9" s="57"/>
      <c r="D9" s="58">
        <v>550330</v>
      </c>
      <c r="E9" s="59">
        <v>0</v>
      </c>
      <c r="F9" s="79">
        <v>0</v>
      </c>
    </row>
    <row r="10" spans="1:6" s="40" customFormat="1" ht="15" customHeight="1" x14ac:dyDescent="0.2">
      <c r="A10" s="63"/>
      <c r="B10" s="64" t="s">
        <v>197</v>
      </c>
      <c r="C10" s="65" t="s">
        <v>198</v>
      </c>
      <c r="D10" s="66">
        <v>550330</v>
      </c>
      <c r="E10" s="67">
        <v>0</v>
      </c>
      <c r="F10" s="80">
        <v>0</v>
      </c>
    </row>
    <row r="11" spans="1:6" s="89" customFormat="1" ht="15" customHeight="1" x14ac:dyDescent="0.2">
      <c r="A11" s="55" t="s">
        <v>129</v>
      </c>
      <c r="B11" s="56"/>
      <c r="C11" s="57"/>
      <c r="D11" s="58">
        <v>40270000</v>
      </c>
      <c r="E11" s="59">
        <v>0</v>
      </c>
      <c r="F11" s="82">
        <v>0</v>
      </c>
    </row>
    <row r="12" spans="1:6" s="40" customFormat="1" ht="15" customHeight="1" x14ac:dyDescent="0.2">
      <c r="A12" s="63"/>
      <c r="B12" s="64" t="s">
        <v>216</v>
      </c>
      <c r="C12" s="65" t="s">
        <v>217</v>
      </c>
      <c r="D12" s="66">
        <v>180000</v>
      </c>
      <c r="E12" s="67">
        <v>0</v>
      </c>
      <c r="F12" s="80">
        <v>0</v>
      </c>
    </row>
    <row r="13" spans="1:6" s="91" customFormat="1" ht="15" customHeight="1" x14ac:dyDescent="0.2">
      <c r="A13" s="86"/>
      <c r="B13" s="83" t="s">
        <v>220</v>
      </c>
      <c r="C13" s="84" t="s">
        <v>221</v>
      </c>
      <c r="D13" s="87">
        <v>7090000</v>
      </c>
      <c r="E13" s="85">
        <v>0</v>
      </c>
      <c r="F13" s="80">
        <v>0</v>
      </c>
    </row>
    <row r="14" spans="1:6" s="91" customFormat="1" ht="15" customHeight="1" x14ac:dyDescent="0.2">
      <c r="A14" s="63"/>
      <c r="B14" s="64" t="s">
        <v>132</v>
      </c>
      <c r="C14" s="65" t="s">
        <v>133</v>
      </c>
      <c r="D14" s="66">
        <v>33000000</v>
      </c>
      <c r="E14" s="67">
        <v>0</v>
      </c>
      <c r="F14" s="80">
        <v>0</v>
      </c>
    </row>
    <row r="15" spans="1:6" s="89" customFormat="1" ht="15" customHeight="1" x14ac:dyDescent="0.2">
      <c r="A15" s="70" t="s">
        <v>194</v>
      </c>
      <c r="B15" s="71"/>
      <c r="C15" s="74"/>
      <c r="D15" s="75">
        <v>3100000</v>
      </c>
      <c r="E15" s="76">
        <v>0</v>
      </c>
      <c r="F15" s="82">
        <v>0</v>
      </c>
    </row>
    <row r="16" spans="1:6" s="91" customFormat="1" ht="15" customHeight="1" x14ac:dyDescent="0.2">
      <c r="A16" s="63"/>
      <c r="B16" s="64" t="s">
        <v>195</v>
      </c>
      <c r="C16" s="65" t="s">
        <v>196</v>
      </c>
      <c r="D16" s="66">
        <v>3100000</v>
      </c>
      <c r="E16" s="67">
        <v>0</v>
      </c>
      <c r="F16" s="80">
        <v>0</v>
      </c>
    </row>
    <row r="17" spans="1:6" s="89" customFormat="1" ht="15" customHeight="1" x14ac:dyDescent="0.2">
      <c r="A17" s="70" t="s">
        <v>147</v>
      </c>
      <c r="B17" s="71"/>
      <c r="C17" s="74"/>
      <c r="D17" s="75">
        <v>203364520</v>
      </c>
      <c r="E17" s="76">
        <v>0</v>
      </c>
      <c r="F17" s="82">
        <v>0</v>
      </c>
    </row>
    <row r="18" spans="1:6" s="91" customFormat="1" ht="15" customHeight="1" x14ac:dyDescent="0.2">
      <c r="A18" s="63"/>
      <c r="B18" s="64" t="s">
        <v>166</v>
      </c>
      <c r="C18" s="65" t="s">
        <v>167</v>
      </c>
      <c r="D18" s="66">
        <v>3456270</v>
      </c>
      <c r="E18" s="67">
        <v>0</v>
      </c>
      <c r="F18" s="80">
        <v>0</v>
      </c>
    </row>
    <row r="19" spans="1:6" s="91" customFormat="1" ht="15" customHeight="1" x14ac:dyDescent="0.2">
      <c r="A19" s="63"/>
      <c r="B19" s="64" t="s">
        <v>148</v>
      </c>
      <c r="C19" s="65" t="s">
        <v>149</v>
      </c>
      <c r="D19" s="66">
        <v>6480000</v>
      </c>
      <c r="E19" s="67">
        <v>0</v>
      </c>
      <c r="F19" s="80">
        <v>0</v>
      </c>
    </row>
    <row r="20" spans="1:6" s="91" customFormat="1" ht="15" customHeight="1" x14ac:dyDescent="0.2">
      <c r="A20" s="63"/>
      <c r="B20" s="64" t="s">
        <v>289</v>
      </c>
      <c r="C20" s="65" t="s">
        <v>290</v>
      </c>
      <c r="D20" s="66">
        <v>11180000</v>
      </c>
      <c r="E20" s="67">
        <v>0</v>
      </c>
      <c r="F20" s="80">
        <v>0</v>
      </c>
    </row>
    <row r="21" spans="1:6" s="91" customFormat="1" ht="15" customHeight="1" x14ac:dyDescent="0.2">
      <c r="A21" s="63"/>
      <c r="B21" s="64" t="s">
        <v>150</v>
      </c>
      <c r="C21" s="65" t="s">
        <v>151</v>
      </c>
      <c r="D21" s="66">
        <v>26710300</v>
      </c>
      <c r="E21" s="67">
        <v>0</v>
      </c>
      <c r="F21" s="80">
        <v>0</v>
      </c>
    </row>
    <row r="22" spans="1:6" s="91" customFormat="1" ht="15" customHeight="1" x14ac:dyDescent="0.2">
      <c r="A22" s="63"/>
      <c r="B22" s="64" t="s">
        <v>176</v>
      </c>
      <c r="C22" s="65" t="s">
        <v>177</v>
      </c>
      <c r="D22" s="66">
        <v>59474600</v>
      </c>
      <c r="E22" s="67">
        <v>0</v>
      </c>
      <c r="F22" s="80">
        <v>0</v>
      </c>
    </row>
    <row r="23" spans="1:6" s="91" customFormat="1" ht="15" customHeight="1" x14ac:dyDescent="0.2">
      <c r="A23" s="63"/>
      <c r="B23" s="64" t="s">
        <v>178</v>
      </c>
      <c r="C23" s="65" t="s">
        <v>179</v>
      </c>
      <c r="D23" s="66">
        <v>15000000</v>
      </c>
      <c r="E23" s="67">
        <v>0</v>
      </c>
      <c r="F23" s="80">
        <v>0</v>
      </c>
    </row>
    <row r="24" spans="1:6" s="91" customFormat="1" ht="15" customHeight="1" x14ac:dyDescent="0.2">
      <c r="A24" s="63"/>
      <c r="B24" s="64" t="s">
        <v>158</v>
      </c>
      <c r="C24" s="65" t="s">
        <v>159</v>
      </c>
      <c r="D24" s="66">
        <v>11542340</v>
      </c>
      <c r="E24" s="67">
        <v>0</v>
      </c>
      <c r="F24" s="80">
        <v>0</v>
      </c>
    </row>
    <row r="25" spans="1:6" s="91" customFormat="1" ht="15" customHeight="1" x14ac:dyDescent="0.2">
      <c r="A25" s="63"/>
      <c r="B25" s="64" t="s">
        <v>168</v>
      </c>
      <c r="C25" s="65" t="s">
        <v>169</v>
      </c>
      <c r="D25" s="66">
        <v>15047020</v>
      </c>
      <c r="E25" s="67">
        <v>0</v>
      </c>
      <c r="F25" s="80">
        <v>0</v>
      </c>
    </row>
    <row r="26" spans="1:6" s="91" customFormat="1" ht="15" customHeight="1" x14ac:dyDescent="0.2">
      <c r="A26" s="63"/>
      <c r="B26" s="64" t="s">
        <v>192</v>
      </c>
      <c r="C26" s="65" t="s">
        <v>193</v>
      </c>
      <c r="D26" s="66">
        <v>15390000</v>
      </c>
      <c r="E26" s="67">
        <v>0</v>
      </c>
      <c r="F26" s="80">
        <v>0</v>
      </c>
    </row>
    <row r="27" spans="1:6" s="91" customFormat="1" ht="15" customHeight="1" x14ac:dyDescent="0.2">
      <c r="A27" s="63"/>
      <c r="B27" s="64" t="s">
        <v>262</v>
      </c>
      <c r="C27" s="65" t="s">
        <v>263</v>
      </c>
      <c r="D27" s="66">
        <v>25906900</v>
      </c>
      <c r="E27" s="67">
        <v>0</v>
      </c>
      <c r="F27" s="80">
        <v>0</v>
      </c>
    </row>
    <row r="28" spans="1:6" s="91" customFormat="1" ht="15" customHeight="1" x14ac:dyDescent="0.2">
      <c r="A28" s="63"/>
      <c r="B28" s="64" t="s">
        <v>160</v>
      </c>
      <c r="C28" s="65" t="s">
        <v>161</v>
      </c>
      <c r="D28" s="66">
        <v>13177090</v>
      </c>
      <c r="E28" s="67">
        <v>0</v>
      </c>
      <c r="F28" s="80">
        <v>0</v>
      </c>
    </row>
    <row r="29" spans="1:6" s="89" customFormat="1" ht="15" customHeight="1" x14ac:dyDescent="0.2">
      <c r="A29" s="70" t="s">
        <v>199</v>
      </c>
      <c r="B29" s="71"/>
      <c r="C29" s="74"/>
      <c r="D29" s="75">
        <v>4000000</v>
      </c>
      <c r="E29" s="76">
        <v>0</v>
      </c>
      <c r="F29" s="82">
        <v>0</v>
      </c>
    </row>
    <row r="30" spans="1:6" s="91" customFormat="1" ht="15" customHeight="1" x14ac:dyDescent="0.2">
      <c r="A30" s="63"/>
      <c r="B30" s="64" t="s">
        <v>200</v>
      </c>
      <c r="C30" s="65" t="s">
        <v>201</v>
      </c>
      <c r="D30" s="66">
        <v>4000000</v>
      </c>
      <c r="E30" s="67">
        <v>0</v>
      </c>
      <c r="F30" s="80">
        <v>0</v>
      </c>
    </row>
    <row r="31" spans="1:6" s="89" customFormat="1" ht="15" customHeight="1" x14ac:dyDescent="0.2">
      <c r="A31" s="70" t="s">
        <v>152</v>
      </c>
      <c r="B31" s="71"/>
      <c r="C31" s="74"/>
      <c r="D31" s="75">
        <v>16771400</v>
      </c>
      <c r="E31" s="76">
        <v>0</v>
      </c>
      <c r="F31" s="82">
        <v>0</v>
      </c>
    </row>
    <row r="32" spans="1:6" s="91" customFormat="1" ht="15" customHeight="1" x14ac:dyDescent="0.2">
      <c r="A32" s="63"/>
      <c r="B32" s="64" t="s">
        <v>170</v>
      </c>
      <c r="C32" s="65" t="s">
        <v>171</v>
      </c>
      <c r="D32" s="66">
        <v>16771400</v>
      </c>
      <c r="E32" s="67">
        <v>0</v>
      </c>
      <c r="F32" s="80">
        <v>0</v>
      </c>
    </row>
    <row r="33" spans="1:6" s="8" customFormat="1" ht="15" customHeight="1" x14ac:dyDescent="0.25">
      <c r="A33" s="119" t="s">
        <v>26</v>
      </c>
      <c r="B33" s="120"/>
      <c r="C33" s="121"/>
      <c r="D33" s="19">
        <v>268056250</v>
      </c>
      <c r="E33" s="19">
        <v>0</v>
      </c>
      <c r="F33" s="49">
        <v>0</v>
      </c>
    </row>
    <row r="34" spans="1:6" ht="15" customHeight="1" x14ac:dyDescent="0.25">
      <c r="A34" s="77" t="s">
        <v>6</v>
      </c>
      <c r="B34" s="13"/>
      <c r="C34" s="13"/>
      <c r="D34" s="13"/>
      <c r="E34" s="13"/>
      <c r="F34" s="13"/>
    </row>
    <row r="35" spans="1:6" x14ac:dyDescent="0.25">
      <c r="E35" s="22"/>
    </row>
    <row r="36" spans="1:6" x14ac:dyDescent="0.25">
      <c r="D36" s="22"/>
      <c r="E36" s="22"/>
    </row>
    <row r="37" spans="1:6" x14ac:dyDescent="0.25">
      <c r="D37" s="22"/>
    </row>
  </sheetData>
  <mergeCells count="1">
    <mergeCell ref="A33:C33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5"/>
      <c r="B1" s="1"/>
      <c r="C1" s="1"/>
      <c r="D1" s="1"/>
      <c r="E1" s="36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28</v>
      </c>
      <c r="B4" s="4"/>
      <c r="C4" s="4"/>
      <c r="D4" s="4"/>
      <c r="E4" s="4"/>
      <c r="F4" s="4"/>
    </row>
    <row r="5" spans="1:7" s="8" customFormat="1" x14ac:dyDescent="0.25">
      <c r="A5" s="4" t="s">
        <v>124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0</v>
      </c>
    </row>
    <row r="8" spans="1:7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7" s="89" customFormat="1" ht="15" customHeight="1" x14ac:dyDescent="0.2">
      <c r="A9" s="55" t="s">
        <v>209</v>
      </c>
      <c r="B9" s="56"/>
      <c r="C9" s="57"/>
      <c r="D9" s="58">
        <v>0</v>
      </c>
      <c r="E9" s="59">
        <v>19978.990000000002</v>
      </c>
      <c r="F9" s="79"/>
      <c r="G9" s="88"/>
    </row>
    <row r="10" spans="1:7" s="40" customFormat="1" ht="15" customHeight="1" x14ac:dyDescent="0.2">
      <c r="A10" s="63"/>
      <c r="B10" s="64" t="s">
        <v>212</v>
      </c>
      <c r="C10" s="65" t="s">
        <v>213</v>
      </c>
      <c r="D10" s="66">
        <v>0</v>
      </c>
      <c r="E10" s="67">
        <v>19978.990000000002</v>
      </c>
      <c r="F10" s="80"/>
      <c r="G10" s="61"/>
    </row>
    <row r="11" spans="1:7" s="89" customFormat="1" ht="15" customHeight="1" x14ac:dyDescent="0.2">
      <c r="A11" s="70" t="s">
        <v>126</v>
      </c>
      <c r="B11" s="71"/>
      <c r="C11" s="74"/>
      <c r="D11" s="75">
        <v>0</v>
      </c>
      <c r="E11" s="76">
        <v>44153.14</v>
      </c>
      <c r="F11" s="82"/>
      <c r="G11" s="88"/>
    </row>
    <row r="12" spans="1:7" s="40" customFormat="1" ht="15" customHeight="1" x14ac:dyDescent="0.2">
      <c r="A12" s="86"/>
      <c r="B12" s="83" t="s">
        <v>197</v>
      </c>
      <c r="C12" s="84" t="s">
        <v>198</v>
      </c>
      <c r="D12" s="87">
        <v>0</v>
      </c>
      <c r="E12" s="85">
        <v>44153.14</v>
      </c>
      <c r="F12" s="80"/>
      <c r="G12" s="81"/>
    </row>
    <row r="13" spans="1:7" s="89" customFormat="1" ht="15" customHeight="1" x14ac:dyDescent="0.2">
      <c r="A13" s="70" t="s">
        <v>129</v>
      </c>
      <c r="B13" s="71"/>
      <c r="C13" s="74"/>
      <c r="D13" s="75"/>
      <c r="E13" s="76">
        <v>3793057.53</v>
      </c>
      <c r="F13" s="82"/>
      <c r="G13" s="88"/>
    </row>
    <row r="14" spans="1:7" s="91" customFormat="1" ht="15" customHeight="1" x14ac:dyDescent="0.2">
      <c r="A14" s="86"/>
      <c r="B14" s="83" t="s">
        <v>132</v>
      </c>
      <c r="C14" s="84" t="s">
        <v>133</v>
      </c>
      <c r="D14" s="87"/>
      <c r="E14" s="85">
        <v>3793057.53</v>
      </c>
      <c r="F14" s="80"/>
      <c r="G14" s="90"/>
    </row>
    <row r="15" spans="1:7" s="89" customFormat="1" ht="15" customHeight="1" x14ac:dyDescent="0.2">
      <c r="A15" s="70" t="s">
        <v>155</v>
      </c>
      <c r="B15" s="71"/>
      <c r="C15" s="74"/>
      <c r="D15" s="75">
        <v>0</v>
      </c>
      <c r="E15" s="76">
        <v>117545.48</v>
      </c>
      <c r="F15" s="82"/>
      <c r="G15" s="88"/>
    </row>
    <row r="16" spans="1:7" s="91" customFormat="1" ht="15" customHeight="1" x14ac:dyDescent="0.2">
      <c r="A16" s="63"/>
      <c r="B16" s="64" t="s">
        <v>156</v>
      </c>
      <c r="C16" s="65" t="s">
        <v>157</v>
      </c>
      <c r="D16" s="66">
        <v>0</v>
      </c>
      <c r="E16" s="67">
        <v>117183.69</v>
      </c>
      <c r="F16" s="82"/>
      <c r="G16" s="88"/>
    </row>
    <row r="17" spans="1:7" s="91" customFormat="1" ht="15" customHeight="1" x14ac:dyDescent="0.2">
      <c r="A17" s="86"/>
      <c r="B17" s="83" t="s">
        <v>246</v>
      </c>
      <c r="C17" s="84" t="s">
        <v>247</v>
      </c>
      <c r="D17" s="87">
        <v>0</v>
      </c>
      <c r="E17" s="85">
        <v>361.79</v>
      </c>
      <c r="F17" s="80"/>
      <c r="G17" s="90"/>
    </row>
    <row r="18" spans="1:7" s="89" customFormat="1" ht="15" customHeight="1" x14ac:dyDescent="0.2">
      <c r="A18" s="70" t="s">
        <v>139</v>
      </c>
      <c r="B18" s="71"/>
      <c r="C18" s="74"/>
      <c r="D18" s="75">
        <v>0</v>
      </c>
      <c r="E18" s="76">
        <v>246445.59</v>
      </c>
      <c r="F18" s="82"/>
      <c r="G18" s="88"/>
    </row>
    <row r="19" spans="1:7" s="40" customFormat="1" ht="15" customHeight="1" x14ac:dyDescent="0.2">
      <c r="A19" s="63"/>
      <c r="B19" s="64" t="s">
        <v>140</v>
      </c>
      <c r="C19" s="65" t="s">
        <v>141</v>
      </c>
      <c r="D19" s="66">
        <v>0</v>
      </c>
      <c r="E19" s="67">
        <v>38207.35</v>
      </c>
      <c r="F19" s="80"/>
      <c r="G19" s="81"/>
    </row>
    <row r="20" spans="1:7" s="40" customFormat="1" ht="15" customHeight="1" x14ac:dyDescent="0.2">
      <c r="A20" s="63"/>
      <c r="B20" s="64" t="s">
        <v>164</v>
      </c>
      <c r="C20" s="65" t="s">
        <v>165</v>
      </c>
      <c r="D20" s="66">
        <v>0</v>
      </c>
      <c r="E20" s="67">
        <v>208238.24</v>
      </c>
      <c r="F20" s="80"/>
      <c r="G20" s="81"/>
    </row>
    <row r="21" spans="1:7" s="89" customFormat="1" ht="15" customHeight="1" x14ac:dyDescent="0.2">
      <c r="A21" s="55" t="s">
        <v>144</v>
      </c>
      <c r="B21" s="56"/>
      <c r="C21" s="74"/>
      <c r="D21" s="58">
        <v>0</v>
      </c>
      <c r="E21" s="59">
        <v>39458.83</v>
      </c>
      <c r="F21" s="82"/>
      <c r="G21" s="88"/>
    </row>
    <row r="22" spans="1:7" s="40" customFormat="1" ht="15" customHeight="1" x14ac:dyDescent="0.2">
      <c r="A22" s="63"/>
      <c r="B22" s="64" t="s">
        <v>145</v>
      </c>
      <c r="C22" s="65" t="s">
        <v>146</v>
      </c>
      <c r="D22" s="66">
        <v>0</v>
      </c>
      <c r="E22" s="67">
        <v>39458.83</v>
      </c>
      <c r="F22" s="80"/>
      <c r="G22" s="81"/>
    </row>
    <row r="23" spans="1:7" s="62" customFormat="1" ht="15" customHeight="1" x14ac:dyDescent="0.2">
      <c r="A23" s="70" t="s">
        <v>147</v>
      </c>
      <c r="B23" s="71"/>
      <c r="C23" s="74"/>
      <c r="D23" s="75">
        <v>0</v>
      </c>
      <c r="E23" s="76">
        <v>466547.68</v>
      </c>
      <c r="F23" s="82"/>
      <c r="G23" s="61"/>
    </row>
    <row r="24" spans="1:7" s="40" customFormat="1" ht="15" customHeight="1" x14ac:dyDescent="0.2">
      <c r="A24" s="63"/>
      <c r="B24" s="64" t="s">
        <v>160</v>
      </c>
      <c r="C24" s="65" t="s">
        <v>161</v>
      </c>
      <c r="D24" s="66">
        <v>0</v>
      </c>
      <c r="E24" s="67">
        <v>466547.68</v>
      </c>
      <c r="F24" s="80"/>
      <c r="G24" s="81"/>
    </row>
    <row r="25" spans="1:7" s="62" customFormat="1" ht="15" customHeight="1" x14ac:dyDescent="0.2">
      <c r="A25" s="70" t="s">
        <v>152</v>
      </c>
      <c r="B25" s="71"/>
      <c r="C25" s="74"/>
      <c r="D25" s="75">
        <v>0</v>
      </c>
      <c r="E25" s="76">
        <v>2668135.85</v>
      </c>
      <c r="F25" s="82"/>
      <c r="G25" s="61"/>
    </row>
    <row r="26" spans="1:7" s="40" customFormat="1" ht="15" customHeight="1" x14ac:dyDescent="0.2">
      <c r="A26" s="63"/>
      <c r="B26" s="64" t="s">
        <v>283</v>
      </c>
      <c r="C26" s="65" t="s">
        <v>284</v>
      </c>
      <c r="D26" s="66">
        <v>0</v>
      </c>
      <c r="E26" s="67">
        <v>2668135.85</v>
      </c>
      <c r="F26" s="80"/>
      <c r="G26" s="81"/>
    </row>
    <row r="27" spans="1:7" s="8" customFormat="1" ht="15" customHeight="1" x14ac:dyDescent="0.25">
      <c r="A27" s="119" t="s">
        <v>26</v>
      </c>
      <c r="B27" s="120"/>
      <c r="C27" s="121"/>
      <c r="D27" s="19"/>
      <c r="E27" s="19">
        <v>7395323.0899999999</v>
      </c>
      <c r="F27" s="49"/>
      <c r="G27" s="61"/>
    </row>
    <row r="28" spans="1:7" ht="15" customHeight="1" x14ac:dyDescent="0.25">
      <c r="A28" s="77" t="s">
        <v>6</v>
      </c>
      <c r="B28" s="13"/>
      <c r="C28" s="13"/>
      <c r="D28" s="13"/>
      <c r="E28" s="13"/>
      <c r="F28" s="13"/>
    </row>
    <row r="29" spans="1:7" x14ac:dyDescent="0.25">
      <c r="D29" s="22"/>
      <c r="E29" s="22"/>
    </row>
    <row r="30" spans="1:7" ht="12.75" customHeight="1" x14ac:dyDescent="0.25"/>
  </sheetData>
  <mergeCells count="1">
    <mergeCell ref="A27:C27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5"/>
      <c r="B1" s="1"/>
      <c r="C1" s="1"/>
      <c r="D1" s="1"/>
      <c r="E1" s="36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22</v>
      </c>
      <c r="B4" s="4"/>
      <c r="C4" s="4"/>
      <c r="D4" s="4"/>
      <c r="E4" s="4"/>
      <c r="F4" s="4"/>
    </row>
    <row r="5" spans="1:7" s="8" customFormat="1" x14ac:dyDescent="0.25">
      <c r="A5" s="4" t="s">
        <v>124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0</v>
      </c>
    </row>
    <row r="8" spans="1:7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7" s="89" customFormat="1" ht="15" customHeight="1" x14ac:dyDescent="0.2">
      <c r="A9" s="55" t="s">
        <v>204</v>
      </c>
      <c r="B9" s="56"/>
      <c r="C9" s="57"/>
      <c r="D9" s="58">
        <v>5089500</v>
      </c>
      <c r="E9" s="59">
        <v>1509090.5400000003</v>
      </c>
      <c r="F9" s="79">
        <v>0.29651056881815507</v>
      </c>
      <c r="G9" s="88"/>
    </row>
    <row r="10" spans="1:7" s="40" customFormat="1" ht="15" customHeight="1" x14ac:dyDescent="0.2">
      <c r="A10" s="63"/>
      <c r="B10" s="64" t="s">
        <v>205</v>
      </c>
      <c r="C10" s="65" t="s">
        <v>206</v>
      </c>
      <c r="D10" s="66">
        <v>3356500</v>
      </c>
      <c r="E10" s="67">
        <v>1494027.4700000002</v>
      </c>
      <c r="F10" s="80">
        <v>0.44511469387755109</v>
      </c>
      <c r="G10" s="61"/>
    </row>
    <row r="11" spans="1:7" s="40" customFormat="1" ht="15" customHeight="1" x14ac:dyDescent="0.2">
      <c r="A11" s="63"/>
      <c r="B11" s="64" t="s">
        <v>207</v>
      </c>
      <c r="C11" s="65" t="s">
        <v>208</v>
      </c>
      <c r="D11" s="66">
        <v>1733000</v>
      </c>
      <c r="E11" s="67">
        <v>15063.07</v>
      </c>
      <c r="F11" s="80">
        <v>8.6919042123485279E-3</v>
      </c>
      <c r="G11" s="61"/>
    </row>
    <row r="12" spans="1:7" s="40" customFormat="1" ht="15" customHeight="1" x14ac:dyDescent="0.2">
      <c r="A12" s="55" t="s">
        <v>155</v>
      </c>
      <c r="B12" s="56"/>
      <c r="C12" s="57"/>
      <c r="D12" s="58">
        <v>5000000</v>
      </c>
      <c r="E12" s="59">
        <v>175490.58</v>
      </c>
      <c r="F12" s="82">
        <v>3.5098115999999999E-2</v>
      </c>
      <c r="G12" s="61"/>
    </row>
    <row r="13" spans="1:7" s="40" customFormat="1" ht="15" customHeight="1" x14ac:dyDescent="0.2">
      <c r="A13" s="63"/>
      <c r="B13" s="64" t="s">
        <v>156</v>
      </c>
      <c r="C13" s="65" t="s">
        <v>157</v>
      </c>
      <c r="D13" s="66">
        <v>5000000</v>
      </c>
      <c r="E13" s="67">
        <v>175490.58</v>
      </c>
      <c r="F13" s="80">
        <v>3.5098115999999999E-2</v>
      </c>
      <c r="G13" s="61"/>
    </row>
    <row r="14" spans="1:7" s="62" customFormat="1" ht="15" customHeight="1" x14ac:dyDescent="0.2">
      <c r="A14" s="70" t="s">
        <v>144</v>
      </c>
      <c r="B14" s="71"/>
      <c r="C14" s="74"/>
      <c r="D14" s="75">
        <v>0</v>
      </c>
      <c r="E14" s="76">
        <v>1227464.97</v>
      </c>
      <c r="F14" s="82"/>
      <c r="G14" s="61"/>
    </row>
    <row r="15" spans="1:7" s="40" customFormat="1" ht="15" customHeight="1" x14ac:dyDescent="0.2">
      <c r="A15" s="86"/>
      <c r="B15" s="83" t="s">
        <v>145</v>
      </c>
      <c r="C15" s="65" t="s">
        <v>146</v>
      </c>
      <c r="D15" s="87">
        <v>0</v>
      </c>
      <c r="E15" s="85">
        <v>1227464.97</v>
      </c>
      <c r="F15" s="80"/>
      <c r="G15" s="81"/>
    </row>
    <row r="16" spans="1:7" s="62" customFormat="1" ht="15" customHeight="1" x14ac:dyDescent="0.2">
      <c r="A16" s="70" t="s">
        <v>152</v>
      </c>
      <c r="B16" s="71"/>
      <c r="C16" s="74"/>
      <c r="D16" s="75"/>
      <c r="E16" s="76">
        <v>106216.48000000001</v>
      </c>
      <c r="F16" s="82"/>
      <c r="G16" s="61"/>
    </row>
    <row r="17" spans="1:7" s="40" customFormat="1" ht="15" customHeight="1" x14ac:dyDescent="0.2">
      <c r="A17" s="86"/>
      <c r="B17" s="83" t="s">
        <v>153</v>
      </c>
      <c r="C17" s="84" t="s">
        <v>154</v>
      </c>
      <c r="D17" s="87"/>
      <c r="E17" s="85">
        <v>106216.48000000001</v>
      </c>
      <c r="F17" s="80"/>
      <c r="G17" s="81"/>
    </row>
    <row r="18" spans="1:7" s="8" customFormat="1" ht="15" customHeight="1" x14ac:dyDescent="0.25">
      <c r="A18" s="122" t="s">
        <v>26</v>
      </c>
      <c r="B18" s="122"/>
      <c r="C18" s="122"/>
      <c r="D18" s="19">
        <v>10089500</v>
      </c>
      <c r="E18" s="19">
        <v>3018262.5700000003</v>
      </c>
      <c r="F18" s="49">
        <v>0.2991488745725755</v>
      </c>
      <c r="G18" s="61"/>
    </row>
    <row r="19" spans="1:7" ht="15" customHeight="1" x14ac:dyDescent="0.25">
      <c r="A19" s="77" t="s">
        <v>6</v>
      </c>
      <c r="B19" s="13"/>
      <c r="C19" s="13"/>
      <c r="D19" s="13"/>
      <c r="E19" s="13"/>
      <c r="F19" s="13"/>
    </row>
    <row r="20" spans="1:7" x14ac:dyDescent="0.25">
      <c r="D20" s="22"/>
      <c r="E20" s="22"/>
    </row>
    <row r="21" spans="1:7" ht="12.75" customHeight="1" x14ac:dyDescent="0.25"/>
  </sheetData>
  <mergeCells count="1">
    <mergeCell ref="A18:C18"/>
  </mergeCells>
  <pageMargins left="0.39370078740157483" right="0.39370078740157483" top="0.59055118110236227" bottom="0.39370078740157483" header="0" footer="0"/>
  <pageSetup paperSize="9" scale="94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showZeros="0" zoomScaleNormal="100" workbookViewId="0">
      <selection activeCell="B8" sqref="B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3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5"/>
      <c r="B1" s="1"/>
      <c r="C1" s="1"/>
      <c r="D1" s="1"/>
      <c r="E1" s="36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23</v>
      </c>
      <c r="B4" s="4"/>
      <c r="C4" s="4"/>
      <c r="D4" s="4"/>
      <c r="E4" s="4"/>
      <c r="F4" s="4"/>
    </row>
    <row r="5" spans="1:6" s="8" customFormat="1" x14ac:dyDescent="0.25">
      <c r="A5" s="4" t="s">
        <v>124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0</v>
      </c>
    </row>
    <row r="8" spans="1:6" s="8" customFormat="1" ht="36" customHeight="1" x14ac:dyDescent="0.25">
      <c r="A8" s="37" t="s">
        <v>125</v>
      </c>
      <c r="B8" s="14"/>
      <c r="C8" s="54"/>
      <c r="D8" s="6" t="s">
        <v>2</v>
      </c>
      <c r="E8" s="7" t="s">
        <v>3</v>
      </c>
      <c r="F8" s="6" t="s">
        <v>4</v>
      </c>
    </row>
    <row r="9" spans="1:6" s="89" customFormat="1" ht="15" customHeight="1" x14ac:dyDescent="0.2">
      <c r="A9" s="55" t="s">
        <v>204</v>
      </c>
      <c r="B9" s="56"/>
      <c r="C9" s="57"/>
      <c r="D9" s="58">
        <v>100000</v>
      </c>
      <c r="E9" s="59">
        <v>0</v>
      </c>
      <c r="F9" s="79">
        <v>0</v>
      </c>
    </row>
    <row r="10" spans="1:6" s="89" customFormat="1" ht="15" customHeight="1" x14ac:dyDescent="0.2">
      <c r="A10" s="63"/>
      <c r="B10" s="64" t="s">
        <v>205</v>
      </c>
      <c r="C10" s="65" t="s">
        <v>206</v>
      </c>
      <c r="D10" s="66">
        <v>100000</v>
      </c>
      <c r="E10" s="67">
        <v>0</v>
      </c>
      <c r="F10" s="80">
        <v>0</v>
      </c>
    </row>
    <row r="11" spans="1:6" s="89" customFormat="1" ht="15" customHeight="1" x14ac:dyDescent="0.2">
      <c r="A11" s="55" t="s">
        <v>209</v>
      </c>
      <c r="B11" s="56"/>
      <c r="C11" s="57"/>
      <c r="D11" s="58">
        <v>1753570</v>
      </c>
      <c r="E11" s="59">
        <v>46457.39</v>
      </c>
      <c r="F11" s="82">
        <v>2.649303421021117E-2</v>
      </c>
    </row>
    <row r="12" spans="1:6" s="89" customFormat="1" ht="15" customHeight="1" x14ac:dyDescent="0.2">
      <c r="A12" s="63"/>
      <c r="B12" s="64" t="s">
        <v>210</v>
      </c>
      <c r="C12" s="65" t="s">
        <v>211</v>
      </c>
      <c r="D12" s="66">
        <v>711460</v>
      </c>
      <c r="E12" s="67">
        <v>0</v>
      </c>
      <c r="F12" s="82">
        <v>0</v>
      </c>
    </row>
    <row r="13" spans="1:6" s="89" customFormat="1" ht="15" customHeight="1" x14ac:dyDescent="0.2">
      <c r="A13" s="63"/>
      <c r="B13" s="64" t="s">
        <v>212</v>
      </c>
      <c r="C13" s="65" t="s">
        <v>213</v>
      </c>
      <c r="D13" s="66">
        <v>104250</v>
      </c>
      <c r="E13" s="67">
        <v>0</v>
      </c>
      <c r="F13" s="82">
        <v>0</v>
      </c>
    </row>
    <row r="14" spans="1:6" s="89" customFormat="1" ht="15" customHeight="1" x14ac:dyDescent="0.2">
      <c r="A14" s="63"/>
      <c r="B14" s="64" t="s">
        <v>214</v>
      </c>
      <c r="C14" s="65" t="s">
        <v>215</v>
      </c>
      <c r="D14" s="66">
        <v>937860</v>
      </c>
      <c r="E14" s="67">
        <v>46457.39</v>
      </c>
      <c r="F14" s="82">
        <v>4.9535527690700104E-2</v>
      </c>
    </row>
    <row r="15" spans="1:6" s="89" customFormat="1" ht="15" customHeight="1" x14ac:dyDescent="0.2">
      <c r="A15" s="55" t="s">
        <v>126</v>
      </c>
      <c r="B15" s="56"/>
      <c r="C15" s="57"/>
      <c r="D15" s="58">
        <v>128311060</v>
      </c>
      <c r="E15" s="59">
        <v>399205.3</v>
      </c>
      <c r="F15" s="82">
        <v>3.111230629690067E-3</v>
      </c>
    </row>
    <row r="16" spans="1:6" s="91" customFormat="1" ht="15" customHeight="1" x14ac:dyDescent="0.2">
      <c r="A16" s="86"/>
      <c r="B16" s="83" t="s">
        <v>174</v>
      </c>
      <c r="C16" s="84" t="s">
        <v>175</v>
      </c>
      <c r="D16" s="87">
        <v>19719010</v>
      </c>
      <c r="E16" s="85">
        <v>0</v>
      </c>
      <c r="F16" s="80">
        <v>0</v>
      </c>
    </row>
    <row r="17" spans="1:6" s="91" customFormat="1" ht="15" customHeight="1" x14ac:dyDescent="0.2">
      <c r="A17" s="86"/>
      <c r="B17" s="83" t="s">
        <v>127</v>
      </c>
      <c r="C17" s="84" t="s">
        <v>128</v>
      </c>
      <c r="D17" s="87">
        <v>108592050</v>
      </c>
      <c r="E17" s="85">
        <v>399205.3</v>
      </c>
      <c r="F17" s="80">
        <v>3.676192686297017E-3</v>
      </c>
    </row>
    <row r="18" spans="1:6" s="89" customFormat="1" ht="15" customHeight="1" x14ac:dyDescent="0.2">
      <c r="A18" s="55" t="s">
        <v>129</v>
      </c>
      <c r="B18" s="56"/>
      <c r="C18" s="57"/>
      <c r="D18" s="58">
        <v>4594820</v>
      </c>
      <c r="E18" s="59">
        <v>676892.76</v>
      </c>
      <c r="F18" s="82">
        <v>0.14731649117919746</v>
      </c>
    </row>
    <row r="19" spans="1:6" s="91" customFormat="1" ht="15" customHeight="1" x14ac:dyDescent="0.2">
      <c r="A19" s="86"/>
      <c r="B19" s="83" t="s">
        <v>216</v>
      </c>
      <c r="C19" s="84" t="s">
        <v>217</v>
      </c>
      <c r="D19" s="87">
        <v>390000</v>
      </c>
      <c r="E19" s="85">
        <v>0</v>
      </c>
      <c r="F19" s="80">
        <v>0</v>
      </c>
    </row>
    <row r="20" spans="1:6" s="91" customFormat="1" ht="15" customHeight="1" x14ac:dyDescent="0.2">
      <c r="A20" s="86"/>
      <c r="B20" s="83" t="s">
        <v>291</v>
      </c>
      <c r="C20" s="84" t="s">
        <v>292</v>
      </c>
      <c r="D20" s="87">
        <v>609200</v>
      </c>
      <c r="E20" s="85">
        <v>51641.67</v>
      </c>
      <c r="F20" s="80">
        <v>8.4769648719632301E-2</v>
      </c>
    </row>
    <row r="21" spans="1:6" s="91" customFormat="1" ht="15" customHeight="1" x14ac:dyDescent="0.2">
      <c r="A21" s="86"/>
      <c r="B21" s="83" t="s">
        <v>218</v>
      </c>
      <c r="C21" s="65" t="s">
        <v>219</v>
      </c>
      <c r="D21" s="87">
        <v>890570</v>
      </c>
      <c r="E21" s="85">
        <v>0</v>
      </c>
      <c r="F21" s="80">
        <v>0</v>
      </c>
    </row>
    <row r="22" spans="1:6" s="91" customFormat="1" ht="15" customHeight="1" x14ac:dyDescent="0.2">
      <c r="A22" s="86"/>
      <c r="B22" s="83" t="s">
        <v>130</v>
      </c>
      <c r="C22" s="84" t="s">
        <v>131</v>
      </c>
      <c r="D22" s="87">
        <v>2399800</v>
      </c>
      <c r="E22" s="85">
        <v>399737.34</v>
      </c>
      <c r="F22" s="80">
        <v>0.16657110592549379</v>
      </c>
    </row>
    <row r="23" spans="1:6" s="91" customFormat="1" ht="15" customHeight="1" x14ac:dyDescent="0.2">
      <c r="A23" s="86"/>
      <c r="B23" s="83" t="s">
        <v>222</v>
      </c>
      <c r="C23" s="84" t="s">
        <v>223</v>
      </c>
      <c r="D23" s="87">
        <v>200000</v>
      </c>
      <c r="E23" s="85">
        <v>0</v>
      </c>
      <c r="F23" s="80">
        <v>0</v>
      </c>
    </row>
    <row r="24" spans="1:6" s="91" customFormat="1" ht="15" customHeight="1" x14ac:dyDescent="0.2">
      <c r="A24" s="86"/>
      <c r="B24" s="83" t="s">
        <v>132</v>
      </c>
      <c r="C24" s="84" t="s">
        <v>133</v>
      </c>
      <c r="D24" s="87"/>
      <c r="E24" s="85">
        <v>225513.75</v>
      </c>
      <c r="F24" s="80"/>
    </row>
    <row r="25" spans="1:6" s="91" customFormat="1" ht="15" customHeight="1" x14ac:dyDescent="0.2">
      <c r="A25" s="86"/>
      <c r="B25" s="83" t="s">
        <v>224</v>
      </c>
      <c r="C25" s="84" t="s">
        <v>225</v>
      </c>
      <c r="D25" s="87">
        <v>105250</v>
      </c>
      <c r="E25" s="85">
        <v>0</v>
      </c>
      <c r="F25" s="80">
        <v>0</v>
      </c>
    </row>
    <row r="26" spans="1:6" s="89" customFormat="1" ht="15" customHeight="1" x14ac:dyDescent="0.2">
      <c r="A26" s="55" t="s">
        <v>134</v>
      </c>
      <c r="B26" s="56"/>
      <c r="C26" s="57"/>
      <c r="D26" s="58">
        <v>161452540</v>
      </c>
      <c r="E26" s="59">
        <v>3320910.38</v>
      </c>
      <c r="F26" s="82">
        <v>2.056895716846573E-2</v>
      </c>
    </row>
    <row r="27" spans="1:6" s="91" customFormat="1" ht="15" customHeight="1" x14ac:dyDescent="0.2">
      <c r="A27" s="63"/>
      <c r="B27" s="64" t="s">
        <v>135</v>
      </c>
      <c r="C27" s="65" t="s">
        <v>136</v>
      </c>
      <c r="D27" s="66">
        <v>147343400</v>
      </c>
      <c r="E27" s="67">
        <v>3320910.38</v>
      </c>
      <c r="F27" s="80">
        <v>2.2538575735323061E-2</v>
      </c>
    </row>
    <row r="28" spans="1:6" s="91" customFormat="1" ht="15" customHeight="1" x14ac:dyDescent="0.2">
      <c r="A28" s="63"/>
      <c r="B28" s="64" t="s">
        <v>137</v>
      </c>
      <c r="C28" s="65" t="s">
        <v>138</v>
      </c>
      <c r="D28" s="66">
        <v>14109140</v>
      </c>
      <c r="E28" s="67">
        <v>0</v>
      </c>
      <c r="F28" s="80">
        <v>0</v>
      </c>
    </row>
    <row r="29" spans="1:6" s="89" customFormat="1" ht="15" customHeight="1" x14ac:dyDescent="0.2">
      <c r="A29" s="55" t="s">
        <v>194</v>
      </c>
      <c r="B29" s="56"/>
      <c r="C29" s="57"/>
      <c r="D29" s="58">
        <v>6321300</v>
      </c>
      <c r="E29" s="59">
        <v>1742768.8900000001</v>
      </c>
      <c r="F29" s="82">
        <v>0.27569786119943684</v>
      </c>
    </row>
    <row r="30" spans="1:6" s="89" customFormat="1" ht="15" customHeight="1" x14ac:dyDescent="0.2">
      <c r="A30" s="63"/>
      <c r="B30" s="64" t="s">
        <v>228</v>
      </c>
      <c r="C30" s="65" t="s">
        <v>229</v>
      </c>
      <c r="D30" s="66">
        <v>970300</v>
      </c>
      <c r="E30" s="67">
        <v>2456.3000000000002</v>
      </c>
      <c r="F30" s="80">
        <v>2.5314851076986499E-3</v>
      </c>
    </row>
    <row r="31" spans="1:6" s="89" customFormat="1" ht="15" customHeight="1" x14ac:dyDescent="0.2">
      <c r="A31" s="63"/>
      <c r="B31" s="64" t="s">
        <v>230</v>
      </c>
      <c r="C31" s="65" t="s">
        <v>231</v>
      </c>
      <c r="D31" s="66">
        <v>5351000</v>
      </c>
      <c r="E31" s="67">
        <v>1740312.59</v>
      </c>
      <c r="F31" s="80">
        <v>0.32523128200336388</v>
      </c>
    </row>
    <row r="32" spans="1:6" s="89" customFormat="1" ht="15" customHeight="1" x14ac:dyDescent="0.2">
      <c r="A32" s="70" t="s">
        <v>155</v>
      </c>
      <c r="B32" s="71"/>
      <c r="C32" s="74"/>
      <c r="D32" s="75">
        <v>5209120</v>
      </c>
      <c r="E32" s="76">
        <v>13357.44</v>
      </c>
      <c r="F32" s="82">
        <v>2.5642411770126243E-3</v>
      </c>
    </row>
    <row r="33" spans="1:7" s="91" customFormat="1" ht="15" customHeight="1" x14ac:dyDescent="0.2">
      <c r="A33" s="86"/>
      <c r="B33" s="83" t="s">
        <v>234</v>
      </c>
      <c r="C33" s="84" t="s">
        <v>235</v>
      </c>
      <c r="D33" s="87">
        <v>60000</v>
      </c>
      <c r="E33" s="85">
        <v>0</v>
      </c>
      <c r="F33" s="80">
        <v>0</v>
      </c>
    </row>
    <row r="34" spans="1:7" s="89" customFormat="1" ht="15" customHeight="1" x14ac:dyDescent="0.2">
      <c r="A34" s="63"/>
      <c r="B34" s="64" t="s">
        <v>156</v>
      </c>
      <c r="C34" s="65" t="s">
        <v>157</v>
      </c>
      <c r="D34" s="66">
        <v>4649120</v>
      </c>
      <c r="E34" s="67">
        <v>13357.44</v>
      </c>
      <c r="F34" s="80">
        <v>2.873111470557869E-3</v>
      </c>
    </row>
    <row r="35" spans="1:7" s="91" customFormat="1" ht="15" customHeight="1" x14ac:dyDescent="0.2">
      <c r="A35" s="63"/>
      <c r="B35" s="64" t="s">
        <v>238</v>
      </c>
      <c r="C35" s="65" t="s">
        <v>239</v>
      </c>
      <c r="D35" s="66">
        <v>400000</v>
      </c>
      <c r="E35" s="67">
        <v>0</v>
      </c>
      <c r="F35" s="80">
        <v>0</v>
      </c>
    </row>
    <row r="36" spans="1:7" s="91" customFormat="1" ht="15" customHeight="1" x14ac:dyDescent="0.2">
      <c r="A36" s="86"/>
      <c r="B36" s="83" t="s">
        <v>240</v>
      </c>
      <c r="C36" s="84" t="s">
        <v>241</v>
      </c>
      <c r="D36" s="87">
        <v>100000</v>
      </c>
      <c r="E36" s="85">
        <v>0</v>
      </c>
      <c r="F36" s="80">
        <v>0</v>
      </c>
    </row>
    <row r="37" spans="1:7" s="89" customFormat="1" ht="15" customHeight="1" x14ac:dyDescent="0.2">
      <c r="A37" s="70" t="s">
        <v>139</v>
      </c>
      <c r="B37" s="71"/>
      <c r="C37" s="74"/>
      <c r="D37" s="75">
        <v>21240890</v>
      </c>
      <c r="E37" s="76">
        <v>2645811.17</v>
      </c>
      <c r="F37" s="82">
        <v>0.12456216147251833</v>
      </c>
    </row>
    <row r="38" spans="1:7" s="91" customFormat="1" ht="15" customHeight="1" x14ac:dyDescent="0.2">
      <c r="A38" s="86"/>
      <c r="B38" s="83" t="s">
        <v>140</v>
      </c>
      <c r="C38" s="84" t="s">
        <v>141</v>
      </c>
      <c r="D38" s="87">
        <v>18323580</v>
      </c>
      <c r="E38" s="85">
        <v>2645811.17</v>
      </c>
      <c r="F38" s="80">
        <v>0.14439379040558667</v>
      </c>
    </row>
    <row r="39" spans="1:7" s="40" customFormat="1" ht="15" customHeight="1" x14ac:dyDescent="0.2">
      <c r="A39" s="63"/>
      <c r="B39" s="64" t="s">
        <v>164</v>
      </c>
      <c r="C39" s="65" t="s">
        <v>165</v>
      </c>
      <c r="D39" s="66">
        <v>1167500</v>
      </c>
      <c r="E39" s="67">
        <v>0</v>
      </c>
      <c r="F39" s="80">
        <v>0</v>
      </c>
    </row>
    <row r="40" spans="1:7" s="91" customFormat="1" ht="15" customHeight="1" x14ac:dyDescent="0.2">
      <c r="A40" s="63"/>
      <c r="B40" s="64" t="s">
        <v>142</v>
      </c>
      <c r="C40" s="65" t="s">
        <v>143</v>
      </c>
      <c r="D40" s="66">
        <v>1355000</v>
      </c>
      <c r="E40" s="67">
        <v>0</v>
      </c>
      <c r="F40" s="80">
        <v>0</v>
      </c>
    </row>
    <row r="41" spans="1:7" s="40" customFormat="1" ht="15" customHeight="1" x14ac:dyDescent="0.2">
      <c r="A41" s="63"/>
      <c r="B41" s="64" t="s">
        <v>250</v>
      </c>
      <c r="C41" s="65" t="s">
        <v>251</v>
      </c>
      <c r="D41" s="66">
        <v>394810</v>
      </c>
      <c r="E41" s="67">
        <v>0</v>
      </c>
      <c r="F41" s="80">
        <v>0</v>
      </c>
    </row>
    <row r="42" spans="1:7" s="62" customFormat="1" ht="15" customHeight="1" x14ac:dyDescent="0.2">
      <c r="A42" s="70" t="s">
        <v>144</v>
      </c>
      <c r="B42" s="71"/>
      <c r="C42" s="74"/>
      <c r="D42" s="75">
        <v>47031900</v>
      </c>
      <c r="E42" s="76">
        <v>3933245.35</v>
      </c>
      <c r="F42" s="82">
        <v>8.3629310106544702E-2</v>
      </c>
    </row>
    <row r="43" spans="1:7" s="40" customFormat="1" ht="15" customHeight="1" x14ac:dyDescent="0.2">
      <c r="A43" s="63"/>
      <c r="B43" s="64" t="s">
        <v>145</v>
      </c>
      <c r="C43" s="65" t="s">
        <v>146</v>
      </c>
      <c r="D43" s="66">
        <v>47031900</v>
      </c>
      <c r="E43" s="67">
        <v>3933245.35</v>
      </c>
      <c r="F43" s="80">
        <v>8.3629310106544702E-2</v>
      </c>
    </row>
    <row r="44" spans="1:7" s="89" customFormat="1" ht="15" customHeight="1" x14ac:dyDescent="0.2">
      <c r="A44" s="70" t="s">
        <v>147</v>
      </c>
      <c r="B44" s="71"/>
      <c r="C44" s="74"/>
      <c r="D44" s="75">
        <v>47431670</v>
      </c>
      <c r="E44" s="76">
        <v>7264919.1799999997</v>
      </c>
      <c r="F44" s="82">
        <v>0.15316600026944022</v>
      </c>
      <c r="G44" s="88"/>
    </row>
    <row r="45" spans="1:7" s="40" customFormat="1" ht="15" customHeight="1" x14ac:dyDescent="0.2">
      <c r="A45" s="86"/>
      <c r="B45" s="83" t="s">
        <v>166</v>
      </c>
      <c r="C45" s="84" t="s">
        <v>167</v>
      </c>
      <c r="D45" s="87">
        <v>7565050</v>
      </c>
      <c r="E45" s="85">
        <v>0</v>
      </c>
      <c r="F45" s="80">
        <v>0</v>
      </c>
      <c r="G45" s="81"/>
    </row>
    <row r="46" spans="1:7" s="40" customFormat="1" ht="15" customHeight="1" x14ac:dyDescent="0.2">
      <c r="A46" s="63"/>
      <c r="B46" s="64" t="s">
        <v>148</v>
      </c>
      <c r="C46" s="65" t="s">
        <v>149</v>
      </c>
      <c r="D46" s="66">
        <v>2000000</v>
      </c>
      <c r="E46" s="67">
        <v>160153.03</v>
      </c>
      <c r="F46" s="80">
        <v>8.0076515000000001E-2</v>
      </c>
      <c r="G46" s="61"/>
    </row>
    <row r="47" spans="1:7" s="40" customFormat="1" ht="15" customHeight="1" x14ac:dyDescent="0.2">
      <c r="A47" s="63"/>
      <c r="B47" s="64" t="s">
        <v>289</v>
      </c>
      <c r="C47" s="65" t="s">
        <v>290</v>
      </c>
      <c r="D47" s="66">
        <v>6290000</v>
      </c>
      <c r="E47" s="67">
        <v>0</v>
      </c>
      <c r="F47" s="80">
        <v>0</v>
      </c>
      <c r="G47" s="61"/>
    </row>
    <row r="48" spans="1:7" s="89" customFormat="1" ht="15" customHeight="1" x14ac:dyDescent="0.2">
      <c r="A48" s="63"/>
      <c r="B48" s="64" t="s">
        <v>150</v>
      </c>
      <c r="C48" s="65" t="s">
        <v>151</v>
      </c>
      <c r="D48" s="66">
        <v>11810000</v>
      </c>
      <c r="E48" s="67">
        <v>2274767.59</v>
      </c>
      <c r="F48" s="80">
        <v>0.19261368247248092</v>
      </c>
      <c r="G48" s="88"/>
    </row>
    <row r="49" spans="1:7" s="91" customFormat="1" ht="15" customHeight="1" x14ac:dyDescent="0.2">
      <c r="A49" s="63"/>
      <c r="B49" s="64" t="s">
        <v>176</v>
      </c>
      <c r="C49" s="65" t="s">
        <v>177</v>
      </c>
      <c r="D49" s="66">
        <v>500000</v>
      </c>
      <c r="E49" s="67">
        <v>0</v>
      </c>
      <c r="F49" s="80">
        <v>0</v>
      </c>
      <c r="G49" s="88"/>
    </row>
    <row r="50" spans="1:7" s="40" customFormat="1" ht="15" customHeight="1" x14ac:dyDescent="0.2">
      <c r="A50" s="86"/>
      <c r="B50" s="83" t="s">
        <v>188</v>
      </c>
      <c r="C50" s="84" t="s">
        <v>189</v>
      </c>
      <c r="D50" s="87">
        <v>11715620</v>
      </c>
      <c r="E50" s="85">
        <v>16170.17</v>
      </c>
      <c r="F50" s="80">
        <v>1.3802231550698982E-3</v>
      </c>
      <c r="G50" s="81"/>
    </row>
    <row r="51" spans="1:7" s="89" customFormat="1" ht="15" customHeight="1" x14ac:dyDescent="0.2">
      <c r="A51" s="63"/>
      <c r="B51" s="64" t="s">
        <v>192</v>
      </c>
      <c r="C51" s="65" t="s">
        <v>193</v>
      </c>
      <c r="D51" s="66">
        <v>4610000</v>
      </c>
      <c r="E51" s="67">
        <v>0</v>
      </c>
      <c r="F51" s="80">
        <v>0</v>
      </c>
      <c r="G51" s="88"/>
    </row>
    <row r="52" spans="1:7" s="40" customFormat="1" ht="15" customHeight="1" x14ac:dyDescent="0.2">
      <c r="A52" s="86"/>
      <c r="B52" s="83" t="s">
        <v>190</v>
      </c>
      <c r="C52" s="84" t="s">
        <v>191</v>
      </c>
      <c r="D52" s="87">
        <v>2941000</v>
      </c>
      <c r="E52" s="85">
        <v>166179</v>
      </c>
      <c r="F52" s="80">
        <v>5.6504250255015299E-2</v>
      </c>
      <c r="G52" s="81"/>
    </row>
    <row r="53" spans="1:7" s="40" customFormat="1" ht="15" customHeight="1" x14ac:dyDescent="0.2">
      <c r="A53" s="63"/>
      <c r="B53" s="64" t="s">
        <v>262</v>
      </c>
      <c r="C53" s="65" t="s">
        <v>263</v>
      </c>
      <c r="D53" s="66">
        <v>0</v>
      </c>
      <c r="E53" s="67">
        <v>4647649.3899999997</v>
      </c>
      <c r="F53" s="80"/>
      <c r="G53" s="81"/>
    </row>
    <row r="54" spans="1:7" s="89" customFormat="1" ht="15" customHeight="1" x14ac:dyDescent="0.2">
      <c r="A54" s="70" t="s">
        <v>199</v>
      </c>
      <c r="B54" s="71"/>
      <c r="C54" s="74"/>
      <c r="D54" s="75">
        <v>8000000</v>
      </c>
      <c r="E54" s="76">
        <v>0</v>
      </c>
      <c r="F54" s="82">
        <v>0</v>
      </c>
      <c r="G54" s="88"/>
    </row>
    <row r="55" spans="1:7" s="40" customFormat="1" ht="15" customHeight="1" x14ac:dyDescent="0.2">
      <c r="A55" s="63"/>
      <c r="B55" s="64" t="s">
        <v>200</v>
      </c>
      <c r="C55" s="65" t="s">
        <v>201</v>
      </c>
      <c r="D55" s="66">
        <v>8000000</v>
      </c>
      <c r="E55" s="67">
        <v>0</v>
      </c>
      <c r="F55" s="80">
        <v>0</v>
      </c>
      <c r="G55" s="81"/>
    </row>
    <row r="56" spans="1:7" s="62" customFormat="1" ht="15" customHeight="1" x14ac:dyDescent="0.2">
      <c r="A56" s="70" t="s">
        <v>270</v>
      </c>
      <c r="B56" s="71"/>
      <c r="C56" s="74"/>
      <c r="D56" s="75">
        <v>324220</v>
      </c>
      <c r="E56" s="76">
        <v>40957.269999999997</v>
      </c>
      <c r="F56" s="82">
        <v>0.12632555055209424</v>
      </c>
      <c r="G56" s="61"/>
    </row>
    <row r="57" spans="1:7" s="91" customFormat="1" ht="15" customHeight="1" x14ac:dyDescent="0.2">
      <c r="A57" s="63"/>
      <c r="B57" s="64" t="s">
        <v>271</v>
      </c>
      <c r="C57" s="65" t="s">
        <v>272</v>
      </c>
      <c r="D57" s="66">
        <v>197220</v>
      </c>
      <c r="E57" s="67">
        <v>40957.269999999997</v>
      </c>
      <c r="F57" s="80">
        <v>0.20767300476625086</v>
      </c>
      <c r="G57" s="90"/>
    </row>
    <row r="58" spans="1:7" s="40" customFormat="1" ht="15" customHeight="1" x14ac:dyDescent="0.2">
      <c r="A58" s="63"/>
      <c r="B58" s="64" t="s">
        <v>293</v>
      </c>
      <c r="C58" s="65" t="s">
        <v>294</v>
      </c>
      <c r="D58" s="66">
        <v>12000</v>
      </c>
      <c r="E58" s="67">
        <v>0</v>
      </c>
      <c r="F58" s="80">
        <v>0</v>
      </c>
      <c r="G58" s="61"/>
    </row>
    <row r="59" spans="1:7" s="40" customFormat="1" ht="15" customHeight="1" x14ac:dyDescent="0.2">
      <c r="A59" s="63"/>
      <c r="B59" s="64" t="s">
        <v>275</v>
      </c>
      <c r="C59" s="65" t="s">
        <v>276</v>
      </c>
      <c r="D59" s="66">
        <v>115000</v>
      </c>
      <c r="E59" s="67">
        <v>0</v>
      </c>
      <c r="F59" s="80">
        <v>0</v>
      </c>
      <c r="G59" s="61"/>
    </row>
    <row r="60" spans="1:7" s="62" customFormat="1" ht="15" customHeight="1" x14ac:dyDescent="0.2">
      <c r="A60" s="70" t="s">
        <v>152</v>
      </c>
      <c r="B60" s="71"/>
      <c r="C60" s="74"/>
      <c r="D60" s="75">
        <v>184161630</v>
      </c>
      <c r="E60" s="76">
        <v>229997.82</v>
      </c>
      <c r="F60" s="82">
        <v>1.2488910963700745E-3</v>
      </c>
      <c r="G60" s="61"/>
    </row>
    <row r="61" spans="1:7" s="40" customFormat="1" ht="15" customHeight="1" x14ac:dyDescent="0.2">
      <c r="A61" s="63"/>
      <c r="B61" s="64" t="s">
        <v>170</v>
      </c>
      <c r="C61" s="65" t="s">
        <v>171</v>
      </c>
      <c r="D61" s="66">
        <v>20041220</v>
      </c>
      <c r="E61" s="67">
        <v>213191.71</v>
      </c>
      <c r="F61" s="80">
        <v>1.0637661280101711E-2</v>
      </c>
      <c r="G61" s="61"/>
    </row>
    <row r="62" spans="1:7" s="91" customFormat="1" ht="15" customHeight="1" x14ac:dyDescent="0.2">
      <c r="A62" s="63"/>
      <c r="B62" s="64" t="s">
        <v>202</v>
      </c>
      <c r="C62" s="65" t="s">
        <v>203</v>
      </c>
      <c r="D62" s="66">
        <v>3220690</v>
      </c>
      <c r="E62" s="67">
        <v>0</v>
      </c>
      <c r="F62" s="80">
        <v>0</v>
      </c>
      <c r="G62" s="90"/>
    </row>
    <row r="63" spans="1:7" s="91" customFormat="1" ht="15" customHeight="1" x14ac:dyDescent="0.2">
      <c r="A63" s="63"/>
      <c r="B63" s="64" t="s">
        <v>172</v>
      </c>
      <c r="C63" s="65" t="s">
        <v>173</v>
      </c>
      <c r="D63" s="66">
        <v>11359190</v>
      </c>
      <c r="E63" s="67">
        <v>0</v>
      </c>
      <c r="F63" s="80">
        <v>0</v>
      </c>
      <c r="G63" s="90"/>
    </row>
    <row r="64" spans="1:7" s="91" customFormat="1" ht="15" customHeight="1" x14ac:dyDescent="0.2">
      <c r="A64" s="63"/>
      <c r="B64" s="64" t="s">
        <v>182</v>
      </c>
      <c r="C64" s="65" t="s">
        <v>183</v>
      </c>
      <c r="D64" s="66">
        <v>3656950</v>
      </c>
      <c r="E64" s="67">
        <v>16806.11</v>
      </c>
      <c r="F64" s="80">
        <v>4.5956630525437869E-3</v>
      </c>
      <c r="G64" s="90"/>
    </row>
    <row r="65" spans="1:8" s="91" customFormat="1" ht="15" customHeight="1" x14ac:dyDescent="0.2">
      <c r="A65" s="63"/>
      <c r="B65" s="64" t="s">
        <v>153</v>
      </c>
      <c r="C65" s="65" t="s">
        <v>154</v>
      </c>
      <c r="D65" s="66">
        <v>145763580</v>
      </c>
      <c r="E65" s="67">
        <v>0</v>
      </c>
      <c r="F65" s="80">
        <v>0</v>
      </c>
      <c r="G65" s="90"/>
    </row>
    <row r="66" spans="1:8" s="91" customFormat="1" ht="15" customHeight="1" x14ac:dyDescent="0.2">
      <c r="A66" s="63"/>
      <c r="B66" s="64" t="s">
        <v>287</v>
      </c>
      <c r="C66" s="65" t="s">
        <v>288</v>
      </c>
      <c r="D66" s="66">
        <v>120000</v>
      </c>
      <c r="E66" s="67">
        <v>0</v>
      </c>
      <c r="F66" s="80">
        <v>0</v>
      </c>
      <c r="G66" s="90"/>
    </row>
    <row r="67" spans="1:8" s="8" customFormat="1" ht="15" customHeight="1" x14ac:dyDescent="0.25">
      <c r="A67" s="122" t="s">
        <v>26</v>
      </c>
      <c r="B67" s="122"/>
      <c r="C67" s="122"/>
      <c r="D67" s="19">
        <v>615932720</v>
      </c>
      <c r="E67" s="19">
        <v>20314522.949999999</v>
      </c>
      <c r="F67" s="49">
        <v>3.2981723961669061E-2</v>
      </c>
      <c r="G67" s="61"/>
      <c r="H67"/>
    </row>
    <row r="68" spans="1:8" ht="15" customHeight="1" x14ac:dyDescent="0.25">
      <c r="A68" s="77" t="s">
        <v>6</v>
      </c>
      <c r="B68" s="98"/>
      <c r="C68" s="98"/>
      <c r="D68" s="98"/>
      <c r="E68" s="98"/>
      <c r="F68" s="98"/>
    </row>
    <row r="69" spans="1:8" ht="24.75" customHeight="1" x14ac:dyDescent="0.25">
      <c r="A69" s="123" t="s">
        <v>122</v>
      </c>
      <c r="B69" s="123"/>
      <c r="C69" s="123"/>
      <c r="D69" s="123"/>
      <c r="E69" s="123"/>
      <c r="F69" s="123"/>
    </row>
    <row r="70" spans="1:8" x14ac:dyDescent="0.25">
      <c r="D70" s="22"/>
      <c r="E70" s="22"/>
    </row>
  </sheetData>
  <mergeCells count="2">
    <mergeCell ref="A67:C67"/>
    <mergeCell ref="A69:F69"/>
  </mergeCells>
  <pageMargins left="0.39370078740157483" right="0.39370078740157483" top="0.59055118110236227" bottom="0.39370078740157483" header="0" footer="0"/>
  <pageSetup paperSize="9" scale="94" fitToHeight="0" orientation="portrait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4.33203125" style="26" customWidth="1"/>
    <col min="2" max="3" width="16.6640625" customWidth="1"/>
    <col min="4" max="4" width="8.33203125" style="109" customWidth="1"/>
    <col min="5" max="5" width="13.109375" bestFit="1" customWidth="1"/>
  </cols>
  <sheetData>
    <row r="1" spans="1:6" ht="39" customHeight="1" x14ac:dyDescent="0.25">
      <c r="A1" s="24"/>
      <c r="B1" s="1"/>
      <c r="C1" s="36"/>
      <c r="D1" s="100" t="s">
        <v>29</v>
      </c>
    </row>
    <row r="3" spans="1:6" ht="26.4" x14ac:dyDescent="0.25">
      <c r="A3" s="101" t="s">
        <v>295</v>
      </c>
      <c r="B3" s="102"/>
      <c r="C3" s="102"/>
      <c r="D3" s="103"/>
    </row>
    <row r="4" spans="1:6" x14ac:dyDescent="0.25">
      <c r="A4" s="101"/>
      <c r="B4" s="102"/>
      <c r="C4" s="102"/>
      <c r="D4" s="103"/>
    </row>
    <row r="5" spans="1:6" x14ac:dyDescent="0.25">
      <c r="A5" s="101" t="s">
        <v>96</v>
      </c>
      <c r="B5" s="102"/>
      <c r="C5" s="102"/>
      <c r="D5" s="103"/>
    </row>
    <row r="7" spans="1:6" x14ac:dyDescent="0.25">
      <c r="D7" s="104" t="s">
        <v>0</v>
      </c>
    </row>
    <row r="8" spans="1:6" s="8" customFormat="1" ht="36" customHeight="1" x14ac:dyDescent="0.25">
      <c r="A8" s="27" t="s">
        <v>1</v>
      </c>
      <c r="B8" s="6" t="s">
        <v>296</v>
      </c>
      <c r="C8" s="6" t="s">
        <v>297</v>
      </c>
      <c r="D8" s="105" t="s">
        <v>4</v>
      </c>
    </row>
    <row r="9" spans="1:6" s="40" customFormat="1" ht="15" customHeight="1" x14ac:dyDescent="0.25">
      <c r="A9" s="32" t="s">
        <v>99</v>
      </c>
      <c r="B9" s="9">
        <v>161000</v>
      </c>
      <c r="C9" s="10">
        <v>46319.79</v>
      </c>
      <c r="D9" s="106">
        <v>0.28770055900621117</v>
      </c>
      <c r="E9" s="81"/>
      <c r="F9" s="81"/>
    </row>
    <row r="10" spans="1:6" s="40" customFormat="1" ht="15" customHeight="1" x14ac:dyDescent="0.25">
      <c r="A10" s="32" t="s">
        <v>100</v>
      </c>
      <c r="B10" s="9">
        <v>25867000</v>
      </c>
      <c r="C10" s="10">
        <v>3270960</v>
      </c>
      <c r="D10" s="106">
        <v>0.1264530096261646</v>
      </c>
      <c r="E10" s="81"/>
      <c r="F10" s="81"/>
    </row>
    <row r="11" spans="1:6" s="40" customFormat="1" ht="15" customHeight="1" x14ac:dyDescent="0.25">
      <c r="A11" s="32" t="s">
        <v>101</v>
      </c>
      <c r="B11" s="9">
        <v>73000</v>
      </c>
      <c r="C11" s="10">
        <v>320520</v>
      </c>
      <c r="D11" s="106">
        <v>4.3906849315068497</v>
      </c>
      <c r="E11" s="81"/>
      <c r="F11" s="81"/>
    </row>
    <row r="12" spans="1:6" s="40" customFormat="1" ht="15" customHeight="1" x14ac:dyDescent="0.25">
      <c r="A12" s="32" t="s">
        <v>102</v>
      </c>
      <c r="B12" s="9">
        <v>97000</v>
      </c>
      <c r="C12" s="10">
        <v>23580.52</v>
      </c>
      <c r="D12" s="106">
        <v>0.2430981443298969</v>
      </c>
      <c r="E12" s="81"/>
      <c r="F12" s="81"/>
    </row>
    <row r="13" spans="1:6" s="40" customFormat="1" ht="15" customHeight="1" x14ac:dyDescent="0.25">
      <c r="A13" s="32" t="s">
        <v>103</v>
      </c>
      <c r="B13" s="9">
        <v>10000</v>
      </c>
      <c r="C13" s="10">
        <v>4320</v>
      </c>
      <c r="D13" s="106">
        <v>0.432</v>
      </c>
      <c r="E13" s="81"/>
      <c r="F13" s="81"/>
    </row>
    <row r="14" spans="1:6" s="40" customFormat="1" ht="15" customHeight="1" x14ac:dyDescent="0.25">
      <c r="A14" s="32" t="s">
        <v>104</v>
      </c>
      <c r="B14" s="9">
        <v>8000</v>
      </c>
      <c r="C14" s="10">
        <v>0</v>
      </c>
      <c r="D14" s="106">
        <v>0</v>
      </c>
      <c r="E14" s="81"/>
      <c r="F14" s="81"/>
    </row>
    <row r="15" spans="1:6" s="40" customFormat="1" ht="15" customHeight="1" x14ac:dyDescent="0.25">
      <c r="A15" s="32" t="s">
        <v>106</v>
      </c>
      <c r="B15" s="9">
        <v>27000</v>
      </c>
      <c r="C15" s="10">
        <v>5620</v>
      </c>
      <c r="D15" s="106">
        <v>0.20814814814814814</v>
      </c>
      <c r="E15" s="81"/>
      <c r="F15" s="81"/>
    </row>
    <row r="16" spans="1:6" s="40" customFormat="1" ht="15" customHeight="1" x14ac:dyDescent="0.25">
      <c r="A16" s="32" t="s">
        <v>107</v>
      </c>
      <c r="B16" s="9">
        <v>1866000</v>
      </c>
      <c r="C16" s="10">
        <v>47520</v>
      </c>
      <c r="D16" s="106">
        <v>2.5466237942122185E-2</v>
      </c>
      <c r="E16" s="81"/>
      <c r="F16" s="81"/>
    </row>
    <row r="17" spans="1:6" s="40" customFormat="1" ht="15" customHeight="1" x14ac:dyDescent="0.25">
      <c r="A17" s="32" t="s">
        <v>108</v>
      </c>
      <c r="B17" s="9">
        <v>1037000</v>
      </c>
      <c r="C17" s="10">
        <v>238487.17</v>
      </c>
      <c r="D17" s="106">
        <v>0.22997798457087754</v>
      </c>
      <c r="E17" s="81"/>
      <c r="F17" s="81"/>
    </row>
    <row r="18" spans="1:6" s="40" customFormat="1" ht="15" customHeight="1" x14ac:dyDescent="0.25">
      <c r="A18" s="32" t="s">
        <v>109</v>
      </c>
      <c r="B18" s="9">
        <v>291000</v>
      </c>
      <c r="C18" s="10">
        <v>583845.17999999993</v>
      </c>
      <c r="D18" s="106">
        <v>2.0063408247422676</v>
      </c>
      <c r="E18" s="81"/>
      <c r="F18" s="81"/>
    </row>
    <row r="19" spans="1:6" s="40" customFormat="1" ht="15" customHeight="1" x14ac:dyDescent="0.25">
      <c r="A19" s="32" t="s">
        <v>110</v>
      </c>
      <c r="B19" s="9">
        <v>5763000</v>
      </c>
      <c r="C19" s="10">
        <v>725260</v>
      </c>
      <c r="D19" s="106">
        <v>0.12584764879403088</v>
      </c>
      <c r="E19" s="81"/>
      <c r="F19" s="81"/>
    </row>
    <row r="20" spans="1:6" s="40" customFormat="1" ht="15" customHeight="1" x14ac:dyDescent="0.25">
      <c r="A20" s="32" t="s">
        <v>111</v>
      </c>
      <c r="B20" s="9">
        <v>99000</v>
      </c>
      <c r="C20" s="10">
        <v>0</v>
      </c>
      <c r="D20" s="106">
        <v>0</v>
      </c>
      <c r="E20" s="81"/>
      <c r="F20" s="81"/>
    </row>
    <row r="21" spans="1:6" s="40" customFormat="1" ht="15" customHeight="1" x14ac:dyDescent="0.25">
      <c r="A21" s="32" t="s">
        <v>113</v>
      </c>
      <c r="B21" s="9">
        <v>690000</v>
      </c>
      <c r="C21" s="10">
        <v>307260</v>
      </c>
      <c r="D21" s="106">
        <v>0.44530434782608697</v>
      </c>
      <c r="E21" s="81"/>
      <c r="F21" s="81"/>
    </row>
    <row r="22" spans="1:6" s="40" customFormat="1" ht="15" customHeight="1" x14ac:dyDescent="0.25">
      <c r="A22" s="32" t="s">
        <v>114</v>
      </c>
      <c r="B22" s="9">
        <v>2227000</v>
      </c>
      <c r="C22" s="10">
        <v>1831537.35</v>
      </c>
      <c r="D22" s="106">
        <v>0.82242359676695109</v>
      </c>
      <c r="E22" s="81"/>
      <c r="F22" s="81"/>
    </row>
    <row r="23" spans="1:6" s="40" customFormat="1" ht="15" customHeight="1" x14ac:dyDescent="0.25">
      <c r="A23" s="32" t="s">
        <v>115</v>
      </c>
      <c r="B23" s="9">
        <v>3301000</v>
      </c>
      <c r="C23" s="10">
        <v>932111.90999999992</v>
      </c>
      <c r="D23" s="106">
        <v>0.28237258709481972</v>
      </c>
      <c r="E23" s="81"/>
      <c r="F23" s="81"/>
    </row>
    <row r="24" spans="1:6" s="40" customFormat="1" ht="15" customHeight="1" x14ac:dyDescent="0.25">
      <c r="A24" s="32" t="s">
        <v>119</v>
      </c>
      <c r="B24" s="9">
        <v>0</v>
      </c>
      <c r="C24" s="10">
        <v>1176</v>
      </c>
      <c r="D24" s="106"/>
      <c r="E24" s="81"/>
      <c r="F24" s="81"/>
    </row>
    <row r="25" spans="1:6" s="40" customFormat="1" ht="15" customHeight="1" x14ac:dyDescent="0.25">
      <c r="A25" s="32" t="s">
        <v>121</v>
      </c>
      <c r="B25" s="9">
        <v>3867000</v>
      </c>
      <c r="C25" s="10">
        <v>419450</v>
      </c>
      <c r="D25" s="106">
        <v>0.10846909749159556</v>
      </c>
      <c r="E25" s="81"/>
      <c r="F25" s="81"/>
    </row>
    <row r="26" spans="1:6" ht="15" customHeight="1" x14ac:dyDescent="0.25">
      <c r="A26" s="29" t="s">
        <v>5</v>
      </c>
      <c r="B26" s="19">
        <v>45384000</v>
      </c>
      <c r="C26" s="19">
        <v>8757967.9199999999</v>
      </c>
      <c r="D26" s="107">
        <v>0.19297479111581173</v>
      </c>
      <c r="E26" s="81"/>
      <c r="F26" s="81"/>
    </row>
    <row r="27" spans="1:6" ht="15" customHeight="1" x14ac:dyDescent="0.25">
      <c r="A27" s="26" t="s">
        <v>298</v>
      </c>
      <c r="B27" s="13"/>
      <c r="C27" s="13"/>
      <c r="D27" s="108"/>
      <c r="E27" s="81">
        <v>0</v>
      </c>
      <c r="F27" s="81">
        <v>0</v>
      </c>
    </row>
    <row r="28" spans="1:6" ht="15" customHeight="1" x14ac:dyDescent="0.25"/>
    <row r="29" spans="1:6" ht="15" customHeight="1" x14ac:dyDescent="0.25">
      <c r="B29" s="22"/>
      <c r="C29" s="22"/>
    </row>
    <row r="30" spans="1:6" ht="15" customHeight="1" x14ac:dyDescent="0.25">
      <c r="B30" s="22"/>
      <c r="C30" s="22"/>
    </row>
    <row r="31" spans="1:6" ht="15" customHeight="1" x14ac:dyDescent="0.25"/>
    <row r="32" spans="1:6" ht="15" customHeight="1" x14ac:dyDescent="0.25"/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11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32</v>
      </c>
      <c r="B9" s="15" t="s">
        <v>33</v>
      </c>
      <c r="C9" s="16">
        <v>0</v>
      </c>
      <c r="D9" s="16">
        <v>2264.19</v>
      </c>
      <c r="E9" s="17">
        <v>0</v>
      </c>
    </row>
    <row r="10" spans="1:5" s="12" customFormat="1" ht="15" customHeight="1" x14ac:dyDescent="0.2">
      <c r="A10" s="28" t="s">
        <v>34</v>
      </c>
      <c r="B10" s="15" t="s">
        <v>35</v>
      </c>
      <c r="C10" s="16">
        <v>304841600</v>
      </c>
      <c r="D10" s="16">
        <v>1125671.42</v>
      </c>
      <c r="E10" s="17">
        <v>3.6926437205420781E-3</v>
      </c>
    </row>
    <row r="11" spans="1:5" s="12" customFormat="1" ht="15" customHeight="1" x14ac:dyDescent="0.2">
      <c r="A11" s="28" t="s">
        <v>36</v>
      </c>
      <c r="B11" s="15" t="s">
        <v>37</v>
      </c>
      <c r="C11" s="16">
        <v>895600</v>
      </c>
      <c r="D11" s="16">
        <v>1305069.8999999999</v>
      </c>
      <c r="E11" s="17">
        <v>1.4572017641804376</v>
      </c>
    </row>
    <row r="12" spans="1:5" s="12" customFormat="1" ht="15" customHeight="1" x14ac:dyDescent="0.2">
      <c r="A12" s="28" t="s">
        <v>38</v>
      </c>
      <c r="B12" s="15" t="s">
        <v>39</v>
      </c>
      <c r="C12" s="16">
        <v>3464890</v>
      </c>
      <c r="D12" s="16">
        <v>5842937.0999999996</v>
      </c>
      <c r="E12" s="17">
        <v>1.6863268675196037</v>
      </c>
    </row>
    <row r="13" spans="1:5" s="12" customFormat="1" ht="15" customHeight="1" x14ac:dyDescent="0.2">
      <c r="A13" s="28" t="s">
        <v>40</v>
      </c>
      <c r="B13" s="15" t="s">
        <v>41</v>
      </c>
      <c r="C13" s="16">
        <v>264427990</v>
      </c>
      <c r="D13" s="16">
        <v>49019518.5</v>
      </c>
      <c r="E13" s="17">
        <v>0.18537946190945973</v>
      </c>
    </row>
    <row r="14" spans="1:5" s="12" customFormat="1" ht="15" customHeight="1" x14ac:dyDescent="0.2">
      <c r="A14" s="28" t="s">
        <v>52</v>
      </c>
      <c r="B14" s="15" t="s">
        <v>53</v>
      </c>
      <c r="C14" s="16">
        <v>1281980</v>
      </c>
      <c r="D14" s="16">
        <v>16584.77</v>
      </c>
      <c r="E14" s="17">
        <v>1.293683988829779E-2</v>
      </c>
    </row>
    <row r="15" spans="1:5" s="12" customFormat="1" ht="20.399999999999999" x14ac:dyDescent="0.2">
      <c r="A15" s="28" t="s">
        <v>44</v>
      </c>
      <c r="B15" s="15" t="s">
        <v>45</v>
      </c>
      <c r="C15" s="16">
        <v>17831560</v>
      </c>
      <c r="D15" s="16">
        <v>8256542.46</v>
      </c>
      <c r="E15" s="17">
        <v>0.46302973267622127</v>
      </c>
    </row>
    <row r="16" spans="1:5" s="12" customFormat="1" ht="22.5" customHeight="1" x14ac:dyDescent="0.2">
      <c r="A16" s="28" t="s">
        <v>46</v>
      </c>
      <c r="B16" s="15" t="s">
        <v>47</v>
      </c>
      <c r="C16" s="16">
        <v>0</v>
      </c>
      <c r="D16" s="16">
        <v>321542.31</v>
      </c>
      <c r="E16" s="17">
        <v>0</v>
      </c>
    </row>
    <row r="17" spans="1:5" s="12" customFormat="1" ht="15" customHeight="1" x14ac:dyDescent="0.2">
      <c r="A17" s="28" t="s">
        <v>48</v>
      </c>
      <c r="B17" s="15" t="s">
        <v>49</v>
      </c>
      <c r="C17" s="16">
        <v>0</v>
      </c>
      <c r="D17" s="16">
        <v>1756.36</v>
      </c>
      <c r="E17" s="17">
        <v>0</v>
      </c>
    </row>
    <row r="18" spans="1:5" s="12" customFormat="1" ht="15" customHeight="1" x14ac:dyDescent="0.2">
      <c r="A18" s="28" t="s">
        <v>50</v>
      </c>
      <c r="B18" s="15" t="s">
        <v>51</v>
      </c>
      <c r="C18" s="16">
        <v>0</v>
      </c>
      <c r="D18" s="16">
        <v>1001359.41</v>
      </c>
      <c r="E18" s="17">
        <v>0</v>
      </c>
    </row>
    <row r="19" spans="1:5" x14ac:dyDescent="0.25">
      <c r="A19" s="29" t="s">
        <v>26</v>
      </c>
      <c r="B19" s="18"/>
      <c r="C19" s="19">
        <f>SUM(C9:C18)</f>
        <v>592743620</v>
      </c>
      <c r="D19" s="19">
        <f>SUM(D9:D18)</f>
        <v>66893246.420000002</v>
      </c>
      <c r="E19" s="20">
        <f>IF(C19&gt;0,D19/C19,0)</f>
        <v>0.11285359160845966</v>
      </c>
    </row>
    <row r="20" spans="1:5" x14ac:dyDescent="0.25">
      <c r="A20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7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0" t="s">
        <v>301</v>
      </c>
      <c r="B9" s="111">
        <v>161000</v>
      </c>
      <c r="C9" s="111">
        <v>3800</v>
      </c>
      <c r="D9" s="112">
        <v>2.3602484472049691E-2</v>
      </c>
    </row>
    <row r="10" spans="1:4" s="40" customFormat="1" ht="15" customHeight="1" x14ac:dyDescent="0.2">
      <c r="A10" s="110" t="s">
        <v>302</v>
      </c>
      <c r="B10" s="111">
        <v>0</v>
      </c>
      <c r="C10" s="111">
        <v>42519.79</v>
      </c>
      <c r="D10" s="112"/>
    </row>
    <row r="11" spans="1:4" x14ac:dyDescent="0.25">
      <c r="A11" s="29" t="s">
        <v>26</v>
      </c>
      <c r="B11" s="19">
        <v>161000</v>
      </c>
      <c r="C11" s="19">
        <v>46319.79</v>
      </c>
      <c r="D11" s="20">
        <v>0.28770055900621117</v>
      </c>
    </row>
    <row r="12" spans="1:4" x14ac:dyDescent="0.25">
      <c r="A12" s="113" t="s">
        <v>298</v>
      </c>
      <c r="B12" s="40"/>
      <c r="C12" s="40"/>
      <c r="D12" s="40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9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99" customFormat="1" ht="15" customHeight="1" x14ac:dyDescent="0.2">
      <c r="A9" s="114" t="s">
        <v>303</v>
      </c>
      <c r="B9" s="16">
        <v>52000</v>
      </c>
      <c r="C9" s="16">
        <v>580</v>
      </c>
      <c r="D9" s="115">
        <v>1.1153846153846153E-2</v>
      </c>
    </row>
    <row r="10" spans="1:4" s="99" customFormat="1" ht="20.399999999999999" x14ac:dyDescent="0.2">
      <c r="A10" s="114" t="s">
        <v>304</v>
      </c>
      <c r="B10" s="16">
        <v>20043000</v>
      </c>
      <c r="C10" s="16">
        <v>3230700</v>
      </c>
      <c r="D10" s="115">
        <v>0.1611884448435863</v>
      </c>
    </row>
    <row r="11" spans="1:4" s="99" customFormat="1" ht="15" customHeight="1" x14ac:dyDescent="0.2">
      <c r="A11" s="114" t="s">
        <v>305</v>
      </c>
      <c r="B11" s="16">
        <v>2000</v>
      </c>
      <c r="C11" s="16">
        <v>0</v>
      </c>
      <c r="D11" s="115">
        <v>0</v>
      </c>
    </row>
    <row r="12" spans="1:4" s="99" customFormat="1" ht="15" customHeight="1" x14ac:dyDescent="0.2">
      <c r="A12" s="114" t="s">
        <v>301</v>
      </c>
      <c r="B12" s="16">
        <v>680000</v>
      </c>
      <c r="C12" s="16">
        <v>39680</v>
      </c>
      <c r="D12" s="115">
        <v>5.8352941176470587E-2</v>
      </c>
    </row>
    <row r="13" spans="1:4" s="99" customFormat="1" ht="20.399999999999999" x14ac:dyDescent="0.2">
      <c r="A13" s="114" t="s">
        <v>306</v>
      </c>
      <c r="B13" s="16">
        <v>5090000</v>
      </c>
      <c r="C13" s="16">
        <v>0</v>
      </c>
      <c r="D13" s="115">
        <v>0</v>
      </c>
    </row>
    <row r="14" spans="1:4" x14ac:dyDescent="0.25">
      <c r="A14" s="29" t="s">
        <v>26</v>
      </c>
      <c r="B14" s="19">
        <v>25867000</v>
      </c>
      <c r="C14" s="19">
        <v>3270960</v>
      </c>
      <c r="D14" s="20">
        <v>0.1264530096261646</v>
      </c>
    </row>
    <row r="15" spans="1:4" x14ac:dyDescent="0.25">
      <c r="A15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10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20.399999999999999" x14ac:dyDescent="0.2">
      <c r="A9" s="114" t="s">
        <v>307</v>
      </c>
      <c r="B9" s="16">
        <v>72000</v>
      </c>
      <c r="C9" s="16">
        <v>265520</v>
      </c>
      <c r="D9" s="112">
        <v>3.6877777777777778</v>
      </c>
    </row>
    <row r="10" spans="1:4" s="40" customFormat="1" ht="15" customHeight="1" x14ac:dyDescent="0.2">
      <c r="A10" s="110" t="s">
        <v>301</v>
      </c>
      <c r="B10" s="16">
        <v>1000</v>
      </c>
      <c r="C10" s="16">
        <v>0</v>
      </c>
      <c r="D10" s="112">
        <v>0</v>
      </c>
    </row>
    <row r="11" spans="1:4" s="40" customFormat="1" ht="15" customHeight="1" x14ac:dyDescent="0.2">
      <c r="A11" s="114" t="s">
        <v>308</v>
      </c>
      <c r="B11" s="16">
        <v>0</v>
      </c>
      <c r="C11" s="16">
        <v>55000</v>
      </c>
      <c r="D11" s="112"/>
    </row>
    <row r="12" spans="1:4" x14ac:dyDescent="0.25">
      <c r="A12" s="29" t="s">
        <v>26</v>
      </c>
      <c r="B12" s="19">
        <v>73000</v>
      </c>
      <c r="C12" s="19">
        <v>320520</v>
      </c>
      <c r="D12" s="20">
        <v>4.3906849315068497</v>
      </c>
    </row>
    <row r="13" spans="1:4" x14ac:dyDescent="0.25">
      <c r="A13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11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309</v>
      </c>
      <c r="B9" s="16">
        <v>5000</v>
      </c>
      <c r="C9" s="16">
        <v>1560</v>
      </c>
      <c r="D9" s="112">
        <v>0.312</v>
      </c>
    </row>
    <row r="10" spans="1:4" s="40" customFormat="1" ht="15" customHeight="1" x14ac:dyDescent="0.2">
      <c r="A10" s="110" t="s">
        <v>301</v>
      </c>
      <c r="B10" s="16">
        <v>92000</v>
      </c>
      <c r="C10" s="16">
        <v>12610</v>
      </c>
      <c r="D10" s="112">
        <v>0.13706521739130434</v>
      </c>
    </row>
    <row r="11" spans="1:4" s="40" customFormat="1" ht="15" customHeight="1" x14ac:dyDescent="0.2">
      <c r="A11" s="114" t="s">
        <v>302</v>
      </c>
      <c r="B11" s="16">
        <v>0</v>
      </c>
      <c r="C11" s="16">
        <v>9410.52</v>
      </c>
      <c r="D11" s="112"/>
    </row>
    <row r="12" spans="1:4" x14ac:dyDescent="0.25">
      <c r="A12" s="29" t="s">
        <v>26</v>
      </c>
      <c r="B12" s="19">
        <v>97000</v>
      </c>
      <c r="C12" s="19">
        <v>23580.52</v>
      </c>
      <c r="D12" s="20">
        <v>0.2430981443298969</v>
      </c>
    </row>
    <row r="13" spans="1:4" x14ac:dyDescent="0.25">
      <c r="A13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12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0" t="s">
        <v>301</v>
      </c>
      <c r="B9" s="16">
        <v>10000</v>
      </c>
      <c r="C9" s="16">
        <v>4320</v>
      </c>
      <c r="D9" s="112">
        <v>0.432</v>
      </c>
    </row>
    <row r="10" spans="1:4" x14ac:dyDescent="0.25">
      <c r="A10" s="29" t="s">
        <v>26</v>
      </c>
      <c r="B10" s="19">
        <v>10000</v>
      </c>
      <c r="C10" s="19">
        <v>4320</v>
      </c>
      <c r="D10" s="20">
        <v>0.432</v>
      </c>
    </row>
    <row r="11" spans="1:4" x14ac:dyDescent="0.25">
      <c r="A11" s="113" t="s">
        <v>298</v>
      </c>
    </row>
    <row r="13" spans="1:4" x14ac:dyDescent="0.25">
      <c r="A13" s="113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13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0" t="s">
        <v>301</v>
      </c>
      <c r="B9" s="16">
        <v>8000</v>
      </c>
      <c r="C9" s="16"/>
      <c r="D9" s="112"/>
    </row>
    <row r="10" spans="1:4" x14ac:dyDescent="0.25">
      <c r="A10" s="29" t="s">
        <v>26</v>
      </c>
      <c r="B10" s="19">
        <v>8000</v>
      </c>
      <c r="C10" s="19"/>
      <c r="D10" s="20">
        <v>0</v>
      </c>
    </row>
    <row r="11" spans="1:4" x14ac:dyDescent="0.25">
      <c r="A11" s="113" t="s">
        <v>298</v>
      </c>
    </row>
    <row r="13" spans="1:4" x14ac:dyDescent="0.25">
      <c r="A13" s="113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15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20.399999999999999" x14ac:dyDescent="0.2">
      <c r="A9" s="110" t="s">
        <v>310</v>
      </c>
      <c r="B9" s="16">
        <v>25000</v>
      </c>
      <c r="C9" s="16">
        <v>5620</v>
      </c>
      <c r="D9" s="112">
        <v>0.2248</v>
      </c>
    </row>
    <row r="10" spans="1:4" s="40" customFormat="1" ht="15" customHeight="1" x14ac:dyDescent="0.2">
      <c r="A10" s="114" t="s">
        <v>301</v>
      </c>
      <c r="B10" s="16">
        <v>2000</v>
      </c>
      <c r="C10" s="16">
        <v>0</v>
      </c>
      <c r="D10" s="112">
        <v>0</v>
      </c>
    </row>
    <row r="11" spans="1:4" x14ac:dyDescent="0.25">
      <c r="A11" s="29" t="s">
        <v>26</v>
      </c>
      <c r="B11" s="19">
        <v>27000</v>
      </c>
      <c r="C11" s="19">
        <v>5620</v>
      </c>
      <c r="D11" s="20">
        <v>0.20814814814814814</v>
      </c>
    </row>
    <row r="12" spans="1:4" x14ac:dyDescent="0.25">
      <c r="A12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91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311</v>
      </c>
      <c r="B9" s="16">
        <v>1725000</v>
      </c>
      <c r="C9" s="16">
        <v>41610</v>
      </c>
      <c r="D9" s="112">
        <v>2.4121739130434784E-2</v>
      </c>
    </row>
    <row r="10" spans="1:4" s="40" customFormat="1" ht="15" customHeight="1" x14ac:dyDescent="0.2">
      <c r="A10" s="110" t="s">
        <v>301</v>
      </c>
      <c r="B10" s="16">
        <v>141000</v>
      </c>
      <c r="C10" s="16">
        <v>5910</v>
      </c>
      <c r="D10" s="112">
        <v>4.1914893617021276E-2</v>
      </c>
    </row>
    <row r="11" spans="1:4" x14ac:dyDescent="0.25">
      <c r="A11" s="29" t="s">
        <v>26</v>
      </c>
      <c r="B11" s="19">
        <v>1866000</v>
      </c>
      <c r="C11" s="19">
        <v>47520</v>
      </c>
      <c r="D11" s="20">
        <v>2.5466237942122185E-2</v>
      </c>
    </row>
    <row r="12" spans="1:4" x14ac:dyDescent="0.25">
      <c r="A12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16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22.5" customHeight="1" x14ac:dyDescent="0.2">
      <c r="A9" s="114" t="s">
        <v>312</v>
      </c>
      <c r="B9" s="16">
        <v>0</v>
      </c>
      <c r="C9" s="16">
        <v>90</v>
      </c>
      <c r="D9" s="112"/>
    </row>
    <row r="10" spans="1:4" s="40" customFormat="1" ht="22.5" customHeight="1" x14ac:dyDescent="0.2">
      <c r="A10" s="114" t="s">
        <v>313</v>
      </c>
      <c r="B10" s="16">
        <v>177000</v>
      </c>
      <c r="C10" s="16">
        <v>9190</v>
      </c>
      <c r="D10" s="112">
        <v>5.1920903954802262E-2</v>
      </c>
    </row>
    <row r="11" spans="1:4" s="40" customFormat="1" ht="15" customHeight="1" x14ac:dyDescent="0.2">
      <c r="A11" s="114" t="s">
        <v>314</v>
      </c>
      <c r="B11" s="16">
        <v>4000</v>
      </c>
      <c r="C11" s="16">
        <v>3000</v>
      </c>
      <c r="D11" s="112">
        <v>0.75</v>
      </c>
    </row>
    <row r="12" spans="1:4" s="40" customFormat="1" ht="15" customHeight="1" x14ac:dyDescent="0.2">
      <c r="A12" s="114" t="s">
        <v>301</v>
      </c>
      <c r="B12" s="16">
        <v>44000</v>
      </c>
      <c r="C12" s="16">
        <v>1290</v>
      </c>
      <c r="D12" s="112">
        <v>2.931818181818182E-2</v>
      </c>
    </row>
    <row r="13" spans="1:4" s="40" customFormat="1" ht="20.399999999999999" x14ac:dyDescent="0.2">
      <c r="A13" s="114" t="s">
        <v>315</v>
      </c>
      <c r="B13" s="16">
        <v>812000</v>
      </c>
      <c r="C13" s="16">
        <v>0</v>
      </c>
      <c r="D13" s="112">
        <v>0</v>
      </c>
    </row>
    <row r="14" spans="1:4" s="40" customFormat="1" ht="15.75" customHeight="1" x14ac:dyDescent="0.2">
      <c r="A14" s="110" t="s">
        <v>302</v>
      </c>
      <c r="B14" s="16">
        <v>0</v>
      </c>
      <c r="C14" s="16">
        <v>224917.17</v>
      </c>
      <c r="D14" s="112"/>
    </row>
    <row r="15" spans="1:4" x14ac:dyDescent="0.25">
      <c r="A15" s="29" t="s">
        <v>26</v>
      </c>
      <c r="B15" s="19">
        <v>1037000</v>
      </c>
      <c r="C15" s="19">
        <v>238487.17</v>
      </c>
      <c r="D15" s="20">
        <v>0.22997798457087754</v>
      </c>
    </row>
    <row r="16" spans="1:4" x14ac:dyDescent="0.25">
      <c r="A16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25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22.5" customHeight="1" x14ac:dyDescent="0.2">
      <c r="A9" s="114" t="s">
        <v>312</v>
      </c>
      <c r="B9" s="16">
        <v>0</v>
      </c>
      <c r="C9" s="16">
        <v>1240</v>
      </c>
      <c r="D9" s="112"/>
    </row>
    <row r="10" spans="1:4" s="40" customFormat="1" ht="15" customHeight="1" x14ac:dyDescent="0.2">
      <c r="A10" s="114" t="s">
        <v>301</v>
      </c>
      <c r="B10" s="16">
        <v>0</v>
      </c>
      <c r="C10" s="16">
        <v>7250</v>
      </c>
      <c r="D10" s="112"/>
    </row>
    <row r="11" spans="1:4" s="40" customFormat="1" ht="15" customHeight="1" x14ac:dyDescent="0.2">
      <c r="A11" s="114" t="s">
        <v>316</v>
      </c>
      <c r="B11" s="16">
        <v>0</v>
      </c>
      <c r="C11" s="16">
        <v>535955.17999999993</v>
      </c>
      <c r="D11" s="112"/>
    </row>
    <row r="12" spans="1:4" s="40" customFormat="1" ht="15" customHeight="1" x14ac:dyDescent="0.2">
      <c r="A12" s="114" t="s">
        <v>317</v>
      </c>
      <c r="B12" s="16">
        <v>0</v>
      </c>
      <c r="C12" s="16">
        <v>5000</v>
      </c>
      <c r="D12" s="112"/>
    </row>
    <row r="13" spans="1:4" s="40" customFormat="1" ht="30.6" x14ac:dyDescent="0.2">
      <c r="A13" s="114" t="s">
        <v>318</v>
      </c>
      <c r="B13" s="16">
        <v>291000</v>
      </c>
      <c r="C13" s="16">
        <v>33980</v>
      </c>
      <c r="D13" s="112">
        <v>0.11676975945017182</v>
      </c>
    </row>
    <row r="14" spans="1:4" s="40" customFormat="1" ht="15" customHeight="1" x14ac:dyDescent="0.2">
      <c r="A14" s="114" t="s">
        <v>302</v>
      </c>
      <c r="B14" s="16">
        <v>0</v>
      </c>
      <c r="C14" s="16">
        <v>420</v>
      </c>
      <c r="D14" s="112"/>
    </row>
    <row r="15" spans="1:4" x14ac:dyDescent="0.25">
      <c r="A15" s="29" t="s">
        <v>26</v>
      </c>
      <c r="B15" s="19">
        <v>291000</v>
      </c>
      <c r="C15" s="19">
        <v>583845.17999999993</v>
      </c>
      <c r="D15" s="20">
        <v>2.0063408247422676</v>
      </c>
    </row>
    <row r="16" spans="1:4" x14ac:dyDescent="0.25">
      <c r="A16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12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36</v>
      </c>
      <c r="B9" s="15" t="s">
        <v>37</v>
      </c>
      <c r="C9" s="16">
        <v>0</v>
      </c>
      <c r="D9" s="16">
        <v>220434.82</v>
      </c>
      <c r="E9" s="17">
        <v>0</v>
      </c>
    </row>
    <row r="10" spans="1:5" s="12" customFormat="1" ht="15" customHeight="1" x14ac:dyDescent="0.2">
      <c r="A10" s="28" t="s">
        <v>38</v>
      </c>
      <c r="B10" s="15" t="s">
        <v>39</v>
      </c>
      <c r="C10" s="16">
        <v>185000</v>
      </c>
      <c r="D10" s="16">
        <v>160777.69</v>
      </c>
      <c r="E10" s="17">
        <v>0.86906859459459462</v>
      </c>
    </row>
    <row r="11" spans="1:5" s="12" customFormat="1" ht="15" customHeight="1" x14ac:dyDescent="0.2">
      <c r="A11" s="28" t="s">
        <v>40</v>
      </c>
      <c r="B11" s="15" t="s">
        <v>41</v>
      </c>
      <c r="C11" s="16">
        <v>53888040</v>
      </c>
      <c r="D11" s="16">
        <v>7896486.0999999996</v>
      </c>
      <c r="E11" s="17">
        <v>0.14653504005712584</v>
      </c>
    </row>
    <row r="12" spans="1:5" s="12" customFormat="1" ht="15" customHeight="1" x14ac:dyDescent="0.2">
      <c r="A12" s="28" t="s">
        <v>52</v>
      </c>
      <c r="B12" s="15" t="s">
        <v>53</v>
      </c>
      <c r="C12" s="16">
        <v>1670960</v>
      </c>
      <c r="D12" s="16">
        <v>31369.25</v>
      </c>
      <c r="E12" s="17">
        <v>1.8773190261885384E-2</v>
      </c>
    </row>
    <row r="13" spans="1:5" s="12" customFormat="1" ht="20.399999999999999" x14ac:dyDescent="0.2">
      <c r="A13" s="28" t="s">
        <v>44</v>
      </c>
      <c r="B13" s="15" t="s">
        <v>45</v>
      </c>
      <c r="C13" s="16">
        <v>1700000</v>
      </c>
      <c r="D13" s="16">
        <v>1430082.11</v>
      </c>
      <c r="E13" s="17">
        <v>0.8412247705882353</v>
      </c>
    </row>
    <row r="14" spans="1:5" s="12" customFormat="1" ht="15" customHeight="1" x14ac:dyDescent="0.2">
      <c r="A14" s="28" t="s">
        <v>48</v>
      </c>
      <c r="B14" s="15" t="s">
        <v>49</v>
      </c>
      <c r="C14" s="16">
        <v>0</v>
      </c>
      <c r="D14" s="16">
        <v>200.86</v>
      </c>
      <c r="E14" s="17">
        <v>0</v>
      </c>
    </row>
    <row r="15" spans="1:5" x14ac:dyDescent="0.25">
      <c r="A15" s="29" t="s">
        <v>26</v>
      </c>
      <c r="B15" s="18"/>
      <c r="C15" s="19">
        <f>SUM(C9:C14)</f>
        <v>57444000</v>
      </c>
      <c r="D15" s="19">
        <f>SUM(D9:D14)</f>
        <v>9739350.8299999982</v>
      </c>
      <c r="E15" s="20">
        <f>IF(C15&gt;0,D15/C15,0)</f>
        <v>0.16954513665482901</v>
      </c>
    </row>
    <row r="16" spans="1:5" x14ac:dyDescent="0.25">
      <c r="A16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workbookViewId="0">
      <selection activeCell="A26" sqref="A26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17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319</v>
      </c>
      <c r="B9" s="16">
        <v>16000</v>
      </c>
      <c r="C9" s="16">
        <v>3200</v>
      </c>
      <c r="D9" s="112">
        <v>0.2</v>
      </c>
    </row>
    <row r="10" spans="1:4" s="40" customFormat="1" ht="15" customHeight="1" x14ac:dyDescent="0.2">
      <c r="A10" s="110" t="s">
        <v>301</v>
      </c>
      <c r="B10" s="16">
        <v>30000</v>
      </c>
      <c r="C10" s="16">
        <v>0</v>
      </c>
      <c r="D10" s="112">
        <v>0</v>
      </c>
    </row>
    <row r="11" spans="1:4" s="40" customFormat="1" ht="15" customHeight="1" x14ac:dyDescent="0.2">
      <c r="A11" s="114" t="s">
        <v>320</v>
      </c>
      <c r="B11" s="16">
        <v>50000</v>
      </c>
      <c r="C11" s="16">
        <v>26090</v>
      </c>
      <c r="D11" s="112">
        <v>0.52180000000000004</v>
      </c>
    </row>
    <row r="12" spans="1:4" s="40" customFormat="1" ht="20.399999999999999" x14ac:dyDescent="0.2">
      <c r="A12" s="114" t="s">
        <v>321</v>
      </c>
      <c r="B12" s="16">
        <v>3367000</v>
      </c>
      <c r="C12" s="16">
        <v>505000</v>
      </c>
      <c r="D12" s="112">
        <v>0.14998514998514997</v>
      </c>
    </row>
    <row r="13" spans="1:4" s="40" customFormat="1" ht="15" customHeight="1" x14ac:dyDescent="0.2">
      <c r="A13" s="114" t="s">
        <v>322</v>
      </c>
      <c r="B13" s="16">
        <v>2300000</v>
      </c>
      <c r="C13" s="16">
        <v>190970</v>
      </c>
      <c r="D13" s="112">
        <v>8.30304347826087E-2</v>
      </c>
    </row>
    <row r="14" spans="1:4" x14ac:dyDescent="0.25">
      <c r="A14" s="29" t="s">
        <v>26</v>
      </c>
      <c r="B14" s="19">
        <v>5763000</v>
      </c>
      <c r="C14" s="19">
        <v>725260</v>
      </c>
      <c r="D14" s="20">
        <v>0.12584764879403088</v>
      </c>
    </row>
    <row r="15" spans="1:4" x14ac:dyDescent="0.25">
      <c r="A15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92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0" t="s">
        <v>301</v>
      </c>
      <c r="B9" s="16">
        <v>99000</v>
      </c>
      <c r="C9" s="16"/>
      <c r="D9" s="112"/>
    </row>
    <row r="10" spans="1:4" x14ac:dyDescent="0.25">
      <c r="A10" s="29" t="s">
        <v>26</v>
      </c>
      <c r="B10" s="19">
        <v>99000</v>
      </c>
      <c r="C10" s="19"/>
      <c r="D10" s="20"/>
    </row>
    <row r="11" spans="1:4" x14ac:dyDescent="0.25">
      <c r="A11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24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0" t="s">
        <v>301</v>
      </c>
      <c r="B9" s="16">
        <v>32000</v>
      </c>
      <c r="C9" s="16">
        <v>0</v>
      </c>
      <c r="D9" s="112">
        <v>0</v>
      </c>
    </row>
    <row r="10" spans="1:4" s="40" customFormat="1" ht="15" customHeight="1" x14ac:dyDescent="0.2">
      <c r="A10" s="110" t="s">
        <v>323</v>
      </c>
      <c r="B10" s="16">
        <v>500000</v>
      </c>
      <c r="C10" s="16">
        <v>0</v>
      </c>
      <c r="D10" s="112">
        <v>0</v>
      </c>
    </row>
    <row r="11" spans="1:4" s="40" customFormat="1" ht="20.399999999999999" x14ac:dyDescent="0.2">
      <c r="A11" s="110" t="s">
        <v>324</v>
      </c>
      <c r="B11" s="16">
        <v>53000</v>
      </c>
      <c r="C11" s="16">
        <v>107000</v>
      </c>
      <c r="D11" s="112">
        <v>2.0188679245283021</v>
      </c>
    </row>
    <row r="12" spans="1:4" s="40" customFormat="1" ht="30.6" x14ac:dyDescent="0.2">
      <c r="A12" s="110" t="s">
        <v>325</v>
      </c>
      <c r="B12" s="16">
        <v>105000</v>
      </c>
      <c r="C12" s="16">
        <v>200260</v>
      </c>
      <c r="D12" s="112">
        <v>1.9072380952380952</v>
      </c>
    </row>
    <row r="13" spans="1:4" x14ac:dyDescent="0.25">
      <c r="A13" s="29" t="s">
        <v>26</v>
      </c>
      <c r="B13" s="19">
        <v>690000</v>
      </c>
      <c r="C13" s="19">
        <v>307260</v>
      </c>
      <c r="D13" s="20">
        <v>0.44530434782608697</v>
      </c>
    </row>
    <row r="14" spans="1:4" x14ac:dyDescent="0.25">
      <c r="A14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s="8" customFormat="1" ht="26.4" x14ac:dyDescent="0.25">
      <c r="A3" s="101" t="s">
        <v>295</v>
      </c>
      <c r="B3" s="4"/>
      <c r="C3" s="4"/>
      <c r="D3" s="4"/>
    </row>
    <row r="4" spans="1:4" s="8" customFormat="1" x14ac:dyDescent="0.25">
      <c r="A4" s="25" t="s">
        <v>93</v>
      </c>
      <c r="B4" s="4"/>
      <c r="C4" s="4"/>
      <c r="D4" s="4"/>
    </row>
    <row r="5" spans="1:4" s="8" customFormat="1" x14ac:dyDescent="0.25">
      <c r="A5" s="25" t="s">
        <v>299</v>
      </c>
      <c r="B5" s="4"/>
      <c r="C5" s="4"/>
      <c r="D5" s="4"/>
    </row>
    <row r="6" spans="1:4" s="8" customFormat="1" x14ac:dyDescent="0.25">
      <c r="A6" s="31"/>
    </row>
    <row r="7" spans="1:4" s="8" customFormat="1" x14ac:dyDescent="0.25">
      <c r="A7" s="31"/>
      <c r="D7" s="21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309</v>
      </c>
      <c r="B9" s="16">
        <v>8000</v>
      </c>
      <c r="C9" s="16">
        <v>4830</v>
      </c>
      <c r="D9" s="112">
        <v>0.60375000000000001</v>
      </c>
    </row>
    <row r="10" spans="1:4" s="40" customFormat="1" ht="15" customHeight="1" x14ac:dyDescent="0.2">
      <c r="A10" s="114" t="s">
        <v>326</v>
      </c>
      <c r="B10" s="16">
        <v>99000</v>
      </c>
      <c r="C10" s="16">
        <v>1000</v>
      </c>
      <c r="D10" s="112">
        <v>1.0101010101010102E-2</v>
      </c>
    </row>
    <row r="11" spans="1:4" s="40" customFormat="1" ht="15" customHeight="1" x14ac:dyDescent="0.2">
      <c r="A11" s="114" t="s">
        <v>327</v>
      </c>
      <c r="B11" s="16">
        <v>10000</v>
      </c>
      <c r="C11" s="16">
        <v>680</v>
      </c>
      <c r="D11" s="112">
        <v>6.8000000000000005E-2</v>
      </c>
    </row>
    <row r="12" spans="1:4" s="40" customFormat="1" ht="20.399999999999999" x14ac:dyDescent="0.2">
      <c r="A12" s="114" t="s">
        <v>312</v>
      </c>
      <c r="B12" s="16">
        <v>134000</v>
      </c>
      <c r="C12" s="16">
        <v>48830</v>
      </c>
      <c r="D12" s="112">
        <v>0.36440298507462687</v>
      </c>
    </row>
    <row r="13" spans="1:4" s="40" customFormat="1" ht="15" customHeight="1" x14ac:dyDescent="0.2">
      <c r="A13" s="114" t="s">
        <v>328</v>
      </c>
      <c r="B13" s="16">
        <v>22000</v>
      </c>
      <c r="C13" s="16">
        <v>5000</v>
      </c>
      <c r="D13" s="112">
        <v>0.22727272727272727</v>
      </c>
    </row>
    <row r="14" spans="1:4" s="40" customFormat="1" ht="15" customHeight="1" x14ac:dyDescent="0.2">
      <c r="A14" s="114" t="s">
        <v>303</v>
      </c>
      <c r="B14" s="16">
        <v>1079000</v>
      </c>
      <c r="C14" s="16">
        <v>1223590</v>
      </c>
      <c r="D14" s="112">
        <v>1.1340037071362372</v>
      </c>
    </row>
    <row r="15" spans="1:4" s="40" customFormat="1" ht="15" customHeight="1" x14ac:dyDescent="0.2">
      <c r="A15" s="114" t="s">
        <v>301</v>
      </c>
      <c r="B15" s="16">
        <v>875000</v>
      </c>
      <c r="C15" s="16">
        <v>5800</v>
      </c>
      <c r="D15" s="112">
        <v>6.628571428571429E-3</v>
      </c>
    </row>
    <row r="16" spans="1:4" s="40" customFormat="1" ht="15" customHeight="1" x14ac:dyDescent="0.2">
      <c r="A16" s="110" t="s">
        <v>302</v>
      </c>
      <c r="B16" s="16">
        <v>0</v>
      </c>
      <c r="C16" s="16">
        <v>24916</v>
      </c>
      <c r="D16" s="112"/>
    </row>
    <row r="17" spans="1:4" s="40" customFormat="1" ht="15" customHeight="1" x14ac:dyDescent="0.2">
      <c r="A17" s="114" t="s">
        <v>329</v>
      </c>
      <c r="B17" s="16">
        <v>0</v>
      </c>
      <c r="C17" s="16">
        <v>516891.35</v>
      </c>
      <c r="D17" s="112"/>
    </row>
    <row r="18" spans="1:4" ht="15" customHeight="1" x14ac:dyDescent="0.25">
      <c r="A18" s="29" t="s">
        <v>26</v>
      </c>
      <c r="B18" s="19">
        <v>2227000</v>
      </c>
      <c r="C18" s="19">
        <v>1831537.35</v>
      </c>
      <c r="D18" s="20">
        <v>0.82242359676695109</v>
      </c>
    </row>
    <row r="19" spans="1:4" ht="15" customHeight="1" x14ac:dyDescent="0.25">
      <c r="A19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94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30.6" x14ac:dyDescent="0.2">
      <c r="A9" s="114" t="s">
        <v>330</v>
      </c>
      <c r="B9" s="16">
        <v>2203000</v>
      </c>
      <c r="C9" s="16">
        <v>646110</v>
      </c>
      <c r="D9" s="112">
        <v>0.29328642759872903</v>
      </c>
    </row>
    <row r="10" spans="1:4" s="40" customFormat="1" ht="30.6" x14ac:dyDescent="0.2">
      <c r="A10" s="114" t="s">
        <v>331</v>
      </c>
      <c r="B10" s="16">
        <v>1098000</v>
      </c>
      <c r="C10" s="16">
        <v>284040</v>
      </c>
      <c r="D10" s="112">
        <v>0.25868852459016395</v>
      </c>
    </row>
    <row r="11" spans="1:4" s="40" customFormat="1" ht="15" customHeight="1" x14ac:dyDescent="0.2">
      <c r="A11" s="114" t="s">
        <v>302</v>
      </c>
      <c r="B11" s="16">
        <v>0</v>
      </c>
      <c r="C11" s="16">
        <v>1961.91</v>
      </c>
      <c r="D11" s="112"/>
    </row>
    <row r="12" spans="1:4" x14ac:dyDescent="0.25">
      <c r="A12" s="29" t="s">
        <v>26</v>
      </c>
      <c r="B12" s="19">
        <v>3301000</v>
      </c>
      <c r="C12" s="19">
        <v>932111.91</v>
      </c>
      <c r="D12" s="20">
        <v>0.28237258709481977</v>
      </c>
    </row>
    <row r="13" spans="1:4" x14ac:dyDescent="0.25">
      <c r="A13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28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302</v>
      </c>
      <c r="B9" s="16">
        <v>0</v>
      </c>
      <c r="C9" s="16">
        <v>1176</v>
      </c>
      <c r="D9" s="112"/>
    </row>
    <row r="10" spans="1:4" x14ac:dyDescent="0.25">
      <c r="A10" s="29" t="s">
        <v>26</v>
      </c>
      <c r="B10" s="19">
        <v>0</v>
      </c>
      <c r="C10" s="19">
        <v>1176</v>
      </c>
      <c r="D10" s="20">
        <v>0</v>
      </c>
    </row>
    <row r="11" spans="1:4" x14ac:dyDescent="0.25">
      <c r="A11" s="113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101" t="s">
        <v>295</v>
      </c>
      <c r="B3" s="4"/>
      <c r="C3" s="4"/>
      <c r="D3" s="4"/>
    </row>
    <row r="4" spans="1:4" x14ac:dyDescent="0.25">
      <c r="A4" s="25" t="s">
        <v>23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332</v>
      </c>
      <c r="B9" s="16">
        <v>120000</v>
      </c>
      <c r="C9" s="16">
        <v>408000</v>
      </c>
      <c r="D9" s="112">
        <v>3.4</v>
      </c>
    </row>
    <row r="10" spans="1:4" s="40" customFormat="1" ht="15" customHeight="1" x14ac:dyDescent="0.2">
      <c r="A10" s="114" t="s">
        <v>303</v>
      </c>
      <c r="B10" s="16">
        <v>1647000</v>
      </c>
      <c r="C10" s="16">
        <v>11450</v>
      </c>
      <c r="D10" s="112">
        <v>6.9520340012143291E-3</v>
      </c>
    </row>
    <row r="11" spans="1:4" s="40" customFormat="1" ht="15" customHeight="1" x14ac:dyDescent="0.2">
      <c r="A11" s="114" t="s">
        <v>302</v>
      </c>
      <c r="B11" s="16">
        <v>2100000</v>
      </c>
      <c r="C11" s="16">
        <v>0</v>
      </c>
      <c r="D11" s="112">
        <v>0</v>
      </c>
    </row>
    <row r="12" spans="1:4" x14ac:dyDescent="0.25">
      <c r="A12" s="29" t="s">
        <v>26</v>
      </c>
      <c r="B12" s="19">
        <v>3867000</v>
      </c>
      <c r="C12" s="19">
        <v>419450</v>
      </c>
      <c r="D12" s="20">
        <v>0.10846909749159556</v>
      </c>
    </row>
    <row r="13" spans="1:4" x14ac:dyDescent="0.25">
      <c r="A13" s="113" t="s">
        <v>298</v>
      </c>
    </row>
    <row r="15" spans="1:4" x14ac:dyDescent="0.25">
      <c r="B15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4.33203125" style="26" customWidth="1"/>
    <col min="2" max="3" width="16.6640625" customWidth="1"/>
    <col min="4" max="4" width="8.33203125" customWidth="1"/>
    <col min="5" max="5" width="13.109375" bestFit="1" customWidth="1"/>
  </cols>
  <sheetData>
    <row r="1" spans="1:6" ht="39" customHeight="1" x14ac:dyDescent="0.25">
      <c r="A1" s="24"/>
      <c r="B1" s="1"/>
      <c r="C1" s="36"/>
      <c r="D1" s="3" t="s">
        <v>29</v>
      </c>
    </row>
    <row r="3" spans="1:6" ht="26.4" x14ac:dyDescent="0.25">
      <c r="A3" s="101" t="s">
        <v>333</v>
      </c>
      <c r="B3" s="102"/>
      <c r="C3" s="102"/>
      <c r="D3" s="102"/>
    </row>
    <row r="4" spans="1:6" x14ac:dyDescent="0.25">
      <c r="A4" s="101"/>
      <c r="B4" s="102"/>
      <c r="C4" s="102"/>
      <c r="D4" s="102"/>
    </row>
    <row r="5" spans="1:6" x14ac:dyDescent="0.25">
      <c r="A5" s="101" t="s">
        <v>96</v>
      </c>
      <c r="B5" s="102"/>
      <c r="C5" s="102"/>
      <c r="D5" s="102"/>
    </row>
    <row r="7" spans="1:6" x14ac:dyDescent="0.25">
      <c r="D7" s="5" t="s">
        <v>0</v>
      </c>
    </row>
    <row r="8" spans="1:6" s="8" customFormat="1" ht="36" customHeight="1" x14ac:dyDescent="0.25">
      <c r="A8" s="27" t="s">
        <v>1</v>
      </c>
      <c r="B8" s="6" t="s">
        <v>296</v>
      </c>
      <c r="C8" s="6" t="s">
        <v>297</v>
      </c>
      <c r="D8" s="7" t="s">
        <v>4</v>
      </c>
    </row>
    <row r="9" spans="1:6" s="40" customFormat="1" ht="15" customHeight="1" x14ac:dyDescent="0.25">
      <c r="A9" s="32" t="s">
        <v>99</v>
      </c>
      <c r="B9" s="9">
        <v>501819000</v>
      </c>
      <c r="C9" s="10">
        <v>50003416.010000005</v>
      </c>
      <c r="D9" s="11">
        <v>9.9644325962149713E-2</v>
      </c>
      <c r="E9" s="81"/>
      <c r="F9" s="81"/>
    </row>
    <row r="10" spans="1:6" s="40" customFormat="1" ht="15" customHeight="1" x14ac:dyDescent="0.25">
      <c r="A10" s="32" t="s">
        <v>100</v>
      </c>
      <c r="B10" s="9">
        <v>1097879000</v>
      </c>
      <c r="C10" s="10">
        <v>261236125.78</v>
      </c>
      <c r="D10" s="11">
        <v>0.23794619059113073</v>
      </c>
      <c r="E10" s="81"/>
      <c r="F10" s="81"/>
    </row>
    <row r="11" spans="1:6" s="40" customFormat="1" ht="15" customHeight="1" x14ac:dyDescent="0.25">
      <c r="A11" s="32" t="s">
        <v>101</v>
      </c>
      <c r="B11" s="9">
        <v>672722000</v>
      </c>
      <c r="C11" s="10">
        <v>166242479.29999998</v>
      </c>
      <c r="D11" s="11">
        <v>0.24711913583917278</v>
      </c>
      <c r="E11" s="81"/>
      <c r="F11" s="81"/>
    </row>
    <row r="12" spans="1:6" s="40" customFormat="1" ht="15" customHeight="1" x14ac:dyDescent="0.25">
      <c r="A12" s="32" t="s">
        <v>102</v>
      </c>
      <c r="B12" s="9">
        <v>766458000</v>
      </c>
      <c r="C12" s="10">
        <v>156911733.28999996</v>
      </c>
      <c r="D12" s="11">
        <v>0.20472319851837931</v>
      </c>
      <c r="E12" s="81"/>
      <c r="F12" s="81"/>
    </row>
    <row r="13" spans="1:6" s="40" customFormat="1" ht="15" customHeight="1" x14ac:dyDescent="0.25">
      <c r="A13" s="32" t="s">
        <v>103</v>
      </c>
      <c r="B13" s="9">
        <v>166445000</v>
      </c>
      <c r="C13" s="10">
        <v>27122366.519999996</v>
      </c>
      <c r="D13" s="11">
        <v>0.16295092384871876</v>
      </c>
      <c r="E13" s="81"/>
      <c r="F13" s="81"/>
    </row>
    <row r="14" spans="1:6" s="40" customFormat="1" ht="15" customHeight="1" x14ac:dyDescent="0.25">
      <c r="A14" s="32" t="s">
        <v>104</v>
      </c>
      <c r="B14" s="9">
        <v>134790000</v>
      </c>
      <c r="C14" s="10">
        <v>21947487.289999995</v>
      </c>
      <c r="D14" s="11">
        <v>0.1628272667853698</v>
      </c>
      <c r="E14" s="81"/>
      <c r="F14" s="81"/>
    </row>
    <row r="15" spans="1:6" s="40" customFormat="1" ht="15" customHeight="1" x14ac:dyDescent="0.25">
      <c r="A15" s="32" t="s">
        <v>105</v>
      </c>
      <c r="B15" s="9">
        <v>12311000</v>
      </c>
      <c r="C15" s="10">
        <v>926653.36</v>
      </c>
      <c r="D15" s="11">
        <v>7.5270356591665991E-2</v>
      </c>
      <c r="E15" s="81"/>
      <c r="F15" s="81"/>
    </row>
    <row r="16" spans="1:6" s="40" customFormat="1" ht="15" customHeight="1" x14ac:dyDescent="0.25">
      <c r="A16" s="32" t="s">
        <v>106</v>
      </c>
      <c r="B16" s="9">
        <v>242884000</v>
      </c>
      <c r="C16" s="10">
        <v>37766780.239999995</v>
      </c>
      <c r="D16" s="11">
        <v>0.15549307587160946</v>
      </c>
      <c r="E16" s="81"/>
      <c r="F16" s="81"/>
    </row>
    <row r="17" spans="1:6" s="40" customFormat="1" ht="15" customHeight="1" x14ac:dyDescent="0.25">
      <c r="A17" s="32" t="s">
        <v>107</v>
      </c>
      <c r="B17" s="9">
        <v>554111000</v>
      </c>
      <c r="C17" s="10">
        <v>93957971.299999982</v>
      </c>
      <c r="D17" s="11">
        <v>0.16956525190801117</v>
      </c>
      <c r="E17" s="81"/>
      <c r="F17" s="81"/>
    </row>
    <row r="18" spans="1:6" s="40" customFormat="1" ht="15" customHeight="1" x14ac:dyDescent="0.25">
      <c r="A18" s="32" t="s">
        <v>108</v>
      </c>
      <c r="B18" s="9">
        <v>154979000</v>
      </c>
      <c r="C18" s="10">
        <v>26788204.980000004</v>
      </c>
      <c r="D18" s="11">
        <v>0.17285054736448166</v>
      </c>
      <c r="E18" s="81"/>
      <c r="F18" s="81"/>
    </row>
    <row r="19" spans="1:6" s="40" customFormat="1" ht="15" customHeight="1" x14ac:dyDescent="0.25">
      <c r="A19" s="32" t="s">
        <v>109</v>
      </c>
      <c r="B19" s="9">
        <v>290287000</v>
      </c>
      <c r="C19" s="10">
        <v>20187885.420000002</v>
      </c>
      <c r="D19" s="11">
        <v>6.9544572853761977E-2</v>
      </c>
      <c r="E19" s="81"/>
      <c r="F19" s="81"/>
    </row>
    <row r="20" spans="1:6" s="40" customFormat="1" ht="15" customHeight="1" x14ac:dyDescent="0.25">
      <c r="A20" s="32" t="s">
        <v>110</v>
      </c>
      <c r="B20" s="9">
        <v>253645000</v>
      </c>
      <c r="C20" s="10">
        <v>62711177.219999991</v>
      </c>
      <c r="D20" s="11">
        <v>0.24723995040312244</v>
      </c>
      <c r="E20" s="81"/>
      <c r="F20" s="81"/>
    </row>
    <row r="21" spans="1:6" s="40" customFormat="1" ht="15" customHeight="1" x14ac:dyDescent="0.25">
      <c r="A21" s="32" t="s">
        <v>111</v>
      </c>
      <c r="B21" s="9">
        <v>35103000</v>
      </c>
      <c r="C21" s="10">
        <v>2530991.6399999997</v>
      </c>
      <c r="D21" s="11">
        <v>7.2101861379369275E-2</v>
      </c>
      <c r="E21" s="81"/>
      <c r="F21" s="81"/>
    </row>
    <row r="22" spans="1:6" s="40" customFormat="1" ht="15" customHeight="1" x14ac:dyDescent="0.25">
      <c r="A22" s="32" t="s">
        <v>112</v>
      </c>
      <c r="B22" s="9">
        <v>278000000</v>
      </c>
      <c r="C22" s="10">
        <v>47533906.170000002</v>
      </c>
      <c r="D22" s="11">
        <v>0.17098527399280578</v>
      </c>
      <c r="E22" s="81"/>
      <c r="F22" s="81"/>
    </row>
    <row r="23" spans="1:6" s="40" customFormat="1" ht="15" customHeight="1" x14ac:dyDescent="0.25">
      <c r="A23" s="32" t="s">
        <v>113</v>
      </c>
      <c r="B23" s="9">
        <v>124885000</v>
      </c>
      <c r="C23" s="10">
        <v>53624109.100000001</v>
      </c>
      <c r="D23" s="11">
        <v>0.42938790967690277</v>
      </c>
      <c r="E23" s="81"/>
      <c r="F23" s="81"/>
    </row>
    <row r="24" spans="1:6" s="40" customFormat="1" ht="15" customHeight="1" x14ac:dyDescent="0.25">
      <c r="A24" s="32" t="s">
        <v>114</v>
      </c>
      <c r="B24" s="9">
        <v>722776000</v>
      </c>
      <c r="C24" s="10">
        <v>269602785.27999997</v>
      </c>
      <c r="D24" s="11">
        <v>0.37301015152689071</v>
      </c>
      <c r="E24" s="81"/>
      <c r="F24" s="81"/>
    </row>
    <row r="25" spans="1:6" s="40" customFormat="1" ht="15" customHeight="1" x14ac:dyDescent="0.25">
      <c r="A25" s="32" t="s">
        <v>115</v>
      </c>
      <c r="B25" s="9">
        <v>593966000</v>
      </c>
      <c r="C25" s="10">
        <v>228007381.12999991</v>
      </c>
      <c r="D25" s="11">
        <v>0.38387278249933482</v>
      </c>
      <c r="E25" s="81"/>
      <c r="F25" s="81"/>
    </row>
    <row r="26" spans="1:6" s="40" customFormat="1" ht="15" customHeight="1" x14ac:dyDescent="0.25">
      <c r="A26" s="32" t="s">
        <v>116</v>
      </c>
      <c r="B26" s="9">
        <v>5851000</v>
      </c>
      <c r="C26" s="10">
        <v>3560443.3000000003</v>
      </c>
      <c r="D26" s="11">
        <v>0.60851876602290211</v>
      </c>
      <c r="E26" s="81"/>
      <c r="F26" s="81"/>
    </row>
    <row r="27" spans="1:6" s="40" customFormat="1" ht="15" customHeight="1" x14ac:dyDescent="0.25">
      <c r="A27" s="32" t="s">
        <v>117</v>
      </c>
      <c r="B27" s="9">
        <v>14610000</v>
      </c>
      <c r="C27" s="10">
        <v>3416196.75</v>
      </c>
      <c r="D27" s="11">
        <v>0.23382592402464067</v>
      </c>
      <c r="E27" s="81"/>
      <c r="F27" s="81"/>
    </row>
    <row r="28" spans="1:6" s="40" customFormat="1" ht="15" customHeight="1" x14ac:dyDescent="0.25">
      <c r="A28" s="32" t="s">
        <v>120</v>
      </c>
      <c r="B28" s="9">
        <v>0</v>
      </c>
      <c r="C28" s="10">
        <v>437000</v>
      </c>
      <c r="D28" s="11"/>
      <c r="E28" s="81"/>
      <c r="F28" s="81"/>
    </row>
    <row r="29" spans="1:6" s="40" customFormat="1" ht="15" customHeight="1" x14ac:dyDescent="0.25">
      <c r="A29" s="32" t="s">
        <v>121</v>
      </c>
      <c r="B29" s="9">
        <v>537212000</v>
      </c>
      <c r="C29" s="10">
        <v>69056668.219999999</v>
      </c>
      <c r="D29" s="11">
        <v>0.12854639922414243</v>
      </c>
      <c r="E29" s="81"/>
      <c r="F29" s="81"/>
    </row>
    <row r="30" spans="1:6" ht="15" customHeight="1" x14ac:dyDescent="0.25">
      <c r="A30" s="29" t="s">
        <v>5</v>
      </c>
      <c r="B30" s="19">
        <v>7160733000</v>
      </c>
      <c r="C30" s="19">
        <v>1603571762.2999997</v>
      </c>
      <c r="D30" s="20">
        <v>0.22393961097278731</v>
      </c>
      <c r="E30" s="81"/>
      <c r="F30" s="81"/>
    </row>
    <row r="31" spans="1:6" ht="15" customHeight="1" x14ac:dyDescent="0.25">
      <c r="A31" s="26" t="s">
        <v>298</v>
      </c>
      <c r="B31" s="13"/>
      <c r="C31" s="13"/>
      <c r="D31" s="13"/>
      <c r="E31" s="81">
        <v>0</v>
      </c>
      <c r="F31" s="81">
        <v>0</v>
      </c>
    </row>
    <row r="32" spans="1:6" ht="15" customHeight="1" x14ac:dyDescent="0.25"/>
    <row r="33" spans="2:4" ht="15" customHeight="1" x14ac:dyDescent="0.25">
      <c r="B33" s="22"/>
      <c r="C33" s="22"/>
      <c r="D33" s="22"/>
    </row>
    <row r="34" spans="2:4" ht="15" customHeight="1" x14ac:dyDescent="0.25"/>
    <row r="35" spans="2:4" ht="15" customHeight="1" x14ac:dyDescent="0.25">
      <c r="B35" s="22"/>
    </row>
    <row r="36" spans="2:4" ht="15" customHeight="1" x14ac:dyDescent="0.25"/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  <col min="6" max="6" width="11.6640625" bestFit="1" customWidth="1"/>
  </cols>
  <sheetData>
    <row r="1" spans="1:6" ht="39" customHeight="1" x14ac:dyDescent="0.25">
      <c r="A1" s="24"/>
      <c r="B1" s="1"/>
      <c r="C1" s="36"/>
      <c r="D1" s="3" t="s">
        <v>29</v>
      </c>
    </row>
    <row r="3" spans="1:6" ht="26.4" x14ac:dyDescent="0.25">
      <c r="A3" s="25" t="s">
        <v>333</v>
      </c>
      <c r="B3" s="4"/>
      <c r="C3" s="4"/>
      <c r="D3" s="4"/>
    </row>
    <row r="4" spans="1:6" x14ac:dyDescent="0.25">
      <c r="A4" s="25" t="s">
        <v>7</v>
      </c>
      <c r="B4" s="4"/>
      <c r="C4" s="4"/>
      <c r="D4" s="4"/>
    </row>
    <row r="5" spans="1:6" x14ac:dyDescent="0.25">
      <c r="A5" s="25" t="s">
        <v>299</v>
      </c>
      <c r="B5" s="4"/>
      <c r="C5" s="4"/>
      <c r="D5" s="4"/>
    </row>
    <row r="7" spans="1:6" x14ac:dyDescent="0.25">
      <c r="D7" s="5" t="s">
        <v>0</v>
      </c>
    </row>
    <row r="8" spans="1:6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6" s="40" customFormat="1" ht="15" customHeight="1" x14ac:dyDescent="0.2">
      <c r="A9" s="110" t="s">
        <v>334</v>
      </c>
      <c r="B9" s="111">
        <v>299677000</v>
      </c>
      <c r="C9" s="111">
        <v>9653018.9100000001</v>
      </c>
      <c r="D9" s="112">
        <v>3.2211410652135467E-2</v>
      </c>
      <c r="F9" s="67"/>
    </row>
    <row r="10" spans="1:6" s="40" customFormat="1" ht="15" customHeight="1" x14ac:dyDescent="0.2">
      <c r="A10" s="110" t="s">
        <v>335</v>
      </c>
      <c r="B10" s="111">
        <v>39873000</v>
      </c>
      <c r="C10" s="111">
        <v>6480671.2400000002</v>
      </c>
      <c r="D10" s="112">
        <v>0.16253282271211095</v>
      </c>
      <c r="F10" s="67"/>
    </row>
    <row r="11" spans="1:6" s="40" customFormat="1" ht="30.6" x14ac:dyDescent="0.2">
      <c r="A11" s="110" t="s">
        <v>336</v>
      </c>
      <c r="B11" s="111">
        <v>0</v>
      </c>
      <c r="C11" s="111">
        <v>390</v>
      </c>
      <c r="D11" s="112"/>
      <c r="F11" s="67"/>
    </row>
    <row r="12" spans="1:6" s="40" customFormat="1" ht="30.6" x14ac:dyDescent="0.2">
      <c r="A12" s="110" t="s">
        <v>337</v>
      </c>
      <c r="B12" s="111">
        <v>11200000</v>
      </c>
      <c r="C12" s="111">
        <v>798000</v>
      </c>
      <c r="D12" s="112">
        <v>7.1249999999999994E-2</v>
      </c>
      <c r="F12" s="67"/>
    </row>
    <row r="13" spans="1:6" s="40" customFormat="1" ht="15" customHeight="1" x14ac:dyDescent="0.2">
      <c r="A13" s="110" t="s">
        <v>338</v>
      </c>
      <c r="B13" s="111">
        <v>0</v>
      </c>
      <c r="C13" s="111">
        <v>22000</v>
      </c>
      <c r="D13" s="112"/>
      <c r="F13" s="67"/>
    </row>
    <row r="14" spans="1:6" s="40" customFormat="1" ht="15" customHeight="1" x14ac:dyDescent="0.2">
      <c r="A14" s="110" t="s">
        <v>339</v>
      </c>
      <c r="B14" s="111">
        <v>0</v>
      </c>
      <c r="C14" s="111">
        <v>170360</v>
      </c>
      <c r="D14" s="112"/>
      <c r="F14" s="67"/>
    </row>
    <row r="15" spans="1:6" s="40" customFormat="1" ht="20.399999999999999" x14ac:dyDescent="0.2">
      <c r="A15" s="110" t="s">
        <v>340</v>
      </c>
      <c r="B15" s="111">
        <v>908000</v>
      </c>
      <c r="C15" s="111">
        <v>18430</v>
      </c>
      <c r="D15" s="112">
        <v>2.0297356828193832E-2</v>
      </c>
      <c r="F15" s="67"/>
    </row>
    <row r="16" spans="1:6" s="40" customFormat="1" ht="15" customHeight="1" x14ac:dyDescent="0.2">
      <c r="A16" s="110" t="s">
        <v>341</v>
      </c>
      <c r="B16" s="111">
        <v>30367000</v>
      </c>
      <c r="C16" s="111">
        <v>7490016.6200000001</v>
      </c>
      <c r="D16" s="112">
        <v>0.24664987058319887</v>
      </c>
      <c r="F16" s="67"/>
    </row>
    <row r="17" spans="1:6" s="40" customFormat="1" ht="15" customHeight="1" x14ac:dyDescent="0.2">
      <c r="A17" s="110" t="s">
        <v>342</v>
      </c>
      <c r="B17" s="111">
        <v>16106000</v>
      </c>
      <c r="C17" s="111">
        <v>5914497.7299999986</v>
      </c>
      <c r="D17" s="112">
        <v>0.36722325406680734</v>
      </c>
      <c r="F17" s="67"/>
    </row>
    <row r="18" spans="1:6" s="40" customFormat="1" ht="15" customHeight="1" x14ac:dyDescent="0.2">
      <c r="A18" s="110" t="s">
        <v>343</v>
      </c>
      <c r="B18" s="111">
        <v>10208000</v>
      </c>
      <c r="C18" s="111">
        <v>1327000</v>
      </c>
      <c r="D18" s="112">
        <v>0.12999608150470218</v>
      </c>
      <c r="F18" s="67"/>
    </row>
    <row r="19" spans="1:6" s="40" customFormat="1" ht="15" customHeight="1" x14ac:dyDescent="0.2">
      <c r="A19" s="110" t="s">
        <v>344</v>
      </c>
      <c r="B19" s="111">
        <v>68639000</v>
      </c>
      <c r="C19" s="111">
        <v>18069121.510000005</v>
      </c>
      <c r="D19" s="112">
        <v>0.26324861245064768</v>
      </c>
      <c r="F19" s="67"/>
    </row>
    <row r="20" spans="1:6" s="40" customFormat="1" ht="20.399999999999999" x14ac:dyDescent="0.2">
      <c r="A20" s="110" t="s">
        <v>345</v>
      </c>
      <c r="B20" s="111">
        <v>24839000</v>
      </c>
      <c r="C20" s="111">
        <v>45250</v>
      </c>
      <c r="D20" s="112">
        <v>1.8217319537823585E-3</v>
      </c>
      <c r="F20" s="67"/>
    </row>
    <row r="21" spans="1:6" s="40" customFormat="1" ht="21" x14ac:dyDescent="0.25">
      <c r="A21" s="110" t="s">
        <v>346</v>
      </c>
      <c r="B21" s="111">
        <v>0</v>
      </c>
      <c r="C21" s="111">
        <v>14660</v>
      </c>
      <c r="D21" s="112"/>
      <c r="E21"/>
      <c r="F21" s="67"/>
    </row>
    <row r="22" spans="1:6" s="40" customFormat="1" ht="15" customHeight="1" x14ac:dyDescent="0.25">
      <c r="A22" s="110" t="s">
        <v>347</v>
      </c>
      <c r="B22" s="111">
        <v>2000</v>
      </c>
      <c r="C22" s="111">
        <v>0</v>
      </c>
      <c r="D22" s="112">
        <v>0</v>
      </c>
      <c r="E22"/>
      <c r="F22" s="67"/>
    </row>
    <row r="23" spans="1:6" x14ac:dyDescent="0.25">
      <c r="A23" s="29" t="s">
        <v>5</v>
      </c>
      <c r="B23" s="19">
        <v>501819000</v>
      </c>
      <c r="C23" s="19">
        <v>50003416.010000005</v>
      </c>
      <c r="D23" s="20">
        <v>9.9644325962149685E-2</v>
      </c>
      <c r="F23" s="67"/>
    </row>
    <row r="24" spans="1:6" x14ac:dyDescent="0.25">
      <c r="A24" s="30" t="s">
        <v>298</v>
      </c>
      <c r="F24" s="67">
        <f t="shared" ref="F24" si="0">C24-E24</f>
        <v>0</v>
      </c>
    </row>
    <row r="25" spans="1:6" x14ac:dyDescent="0.25">
      <c r="C25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9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334</v>
      </c>
      <c r="B9" s="16">
        <v>245988000</v>
      </c>
      <c r="C9" s="16">
        <v>64812296.930000007</v>
      </c>
      <c r="D9" s="112">
        <v>0.26347747422638507</v>
      </c>
    </row>
    <row r="10" spans="1:4" s="40" customFormat="1" ht="15" customHeight="1" x14ac:dyDescent="0.2">
      <c r="A10" s="114" t="s">
        <v>335</v>
      </c>
      <c r="B10" s="16">
        <v>257012000</v>
      </c>
      <c r="C10" s="16">
        <v>43036279.620000005</v>
      </c>
      <c r="D10" s="112">
        <v>0.16744852232580582</v>
      </c>
    </row>
    <row r="11" spans="1:4" s="40" customFormat="1" ht="15" customHeight="1" x14ac:dyDescent="0.2">
      <c r="A11" s="114" t="s">
        <v>348</v>
      </c>
      <c r="B11" s="16">
        <v>30122000</v>
      </c>
      <c r="C11" s="16">
        <v>1820000</v>
      </c>
      <c r="D11" s="112">
        <v>6.0420954783878891E-2</v>
      </c>
    </row>
    <row r="12" spans="1:4" s="40" customFormat="1" ht="15" customHeight="1" x14ac:dyDescent="0.2">
      <c r="A12" s="114" t="s">
        <v>349</v>
      </c>
      <c r="B12" s="16">
        <v>64739000</v>
      </c>
      <c r="C12" s="16">
        <v>2643000</v>
      </c>
      <c r="D12" s="112">
        <v>4.0825468419345375E-2</v>
      </c>
    </row>
    <row r="13" spans="1:4" s="40" customFormat="1" ht="15" customHeight="1" x14ac:dyDescent="0.2">
      <c r="A13" s="114" t="s">
        <v>350</v>
      </c>
      <c r="B13" s="16">
        <v>0</v>
      </c>
      <c r="C13" s="16">
        <v>4060</v>
      </c>
      <c r="D13" s="112"/>
    </row>
    <row r="14" spans="1:4" s="40" customFormat="1" ht="15" customHeight="1" x14ac:dyDescent="0.2">
      <c r="A14" s="114" t="s">
        <v>351</v>
      </c>
      <c r="B14" s="16">
        <v>18778000</v>
      </c>
      <c r="C14" s="16">
        <v>1851840</v>
      </c>
      <c r="D14" s="112">
        <v>9.8617531153477475E-2</v>
      </c>
    </row>
    <row r="15" spans="1:4" s="40" customFormat="1" ht="15" customHeight="1" x14ac:dyDescent="0.2">
      <c r="A15" s="114" t="s">
        <v>338</v>
      </c>
      <c r="B15" s="16">
        <v>6143000</v>
      </c>
      <c r="C15" s="16">
        <v>433000</v>
      </c>
      <c r="D15" s="112">
        <v>7.0486732866677518E-2</v>
      </c>
    </row>
    <row r="16" spans="1:4" s="40" customFormat="1" ht="15" customHeight="1" x14ac:dyDescent="0.2">
      <c r="A16" s="114" t="s">
        <v>352</v>
      </c>
      <c r="B16" s="16">
        <v>0</v>
      </c>
      <c r="C16" s="16">
        <v>37080</v>
      </c>
      <c r="D16" s="112"/>
    </row>
    <row r="17" spans="1:4" s="40" customFormat="1" ht="15" customHeight="1" x14ac:dyDescent="0.2">
      <c r="A17" s="114" t="s">
        <v>353</v>
      </c>
      <c r="B17" s="16">
        <v>3122000</v>
      </c>
      <c r="C17" s="16">
        <v>1937000</v>
      </c>
      <c r="D17" s="112">
        <v>0.62043561819346571</v>
      </c>
    </row>
    <row r="18" spans="1:4" s="40" customFormat="1" ht="15" customHeight="1" x14ac:dyDescent="0.2">
      <c r="A18" s="114" t="s">
        <v>354</v>
      </c>
      <c r="B18" s="16">
        <v>1632000</v>
      </c>
      <c r="C18" s="16">
        <v>443000</v>
      </c>
      <c r="D18" s="112">
        <v>0.27144607843137253</v>
      </c>
    </row>
    <row r="19" spans="1:4" s="40" customFormat="1" ht="15" customHeight="1" x14ac:dyDescent="0.2">
      <c r="A19" s="114" t="s">
        <v>341</v>
      </c>
      <c r="B19" s="16">
        <v>65496000</v>
      </c>
      <c r="C19" s="16">
        <v>30171654</v>
      </c>
      <c r="D19" s="112">
        <v>0.46066407108831076</v>
      </c>
    </row>
    <row r="20" spans="1:4" s="40" customFormat="1" ht="15" customHeight="1" x14ac:dyDescent="0.2">
      <c r="A20" s="114" t="s">
        <v>342</v>
      </c>
      <c r="B20" s="16">
        <v>100271000</v>
      </c>
      <c r="C20" s="16">
        <v>39254231.410000004</v>
      </c>
      <c r="D20" s="112">
        <v>0.39148139950733518</v>
      </c>
    </row>
    <row r="21" spans="1:4" s="40" customFormat="1" ht="15" customHeight="1" x14ac:dyDescent="0.2">
      <c r="A21" s="114" t="s">
        <v>343</v>
      </c>
      <c r="B21" s="16">
        <v>16411000</v>
      </c>
      <c r="C21" s="16">
        <v>3332000</v>
      </c>
      <c r="D21" s="112">
        <v>0.20303454999695325</v>
      </c>
    </row>
    <row r="22" spans="1:4" s="40" customFormat="1" ht="15" customHeight="1" x14ac:dyDescent="0.2">
      <c r="A22" s="114" t="s">
        <v>355</v>
      </c>
      <c r="B22" s="16">
        <v>0</v>
      </c>
      <c r="C22" s="16">
        <v>6000</v>
      </c>
      <c r="D22" s="112"/>
    </row>
    <row r="23" spans="1:4" s="40" customFormat="1" ht="15" customHeight="1" x14ac:dyDescent="0.2">
      <c r="A23" s="114" t="s">
        <v>356</v>
      </c>
      <c r="B23" s="16">
        <v>2650000</v>
      </c>
      <c r="C23" s="16">
        <v>72000</v>
      </c>
      <c r="D23" s="112">
        <v>2.7169811320754716E-2</v>
      </c>
    </row>
    <row r="24" spans="1:4" s="40" customFormat="1" ht="15" customHeight="1" x14ac:dyDescent="0.2">
      <c r="A24" s="114" t="s">
        <v>344</v>
      </c>
      <c r="B24" s="16">
        <v>143489000</v>
      </c>
      <c r="C24" s="16">
        <v>36331313.82</v>
      </c>
      <c r="D24" s="112">
        <v>0.2531992962526744</v>
      </c>
    </row>
    <row r="25" spans="1:4" s="40" customFormat="1" ht="20.399999999999999" x14ac:dyDescent="0.2">
      <c r="A25" s="114" t="s">
        <v>357</v>
      </c>
      <c r="B25" s="16">
        <v>138076000</v>
      </c>
      <c r="C25" s="16">
        <v>34765000</v>
      </c>
      <c r="D25" s="112">
        <v>0.25178162750948752</v>
      </c>
    </row>
    <row r="26" spans="1:4" s="40" customFormat="1" ht="20.399999999999999" x14ac:dyDescent="0.2">
      <c r="A26" s="114" t="s">
        <v>346</v>
      </c>
      <c r="B26" s="16">
        <v>3672000</v>
      </c>
      <c r="C26" s="16">
        <v>70370</v>
      </c>
      <c r="D26" s="112">
        <v>1.9163943355119825E-2</v>
      </c>
    </row>
    <row r="27" spans="1:4" s="40" customFormat="1" ht="15" customHeight="1" x14ac:dyDescent="0.2">
      <c r="A27" s="114" t="s">
        <v>358</v>
      </c>
      <c r="B27" s="16">
        <v>278000</v>
      </c>
      <c r="C27" s="16">
        <v>216000</v>
      </c>
      <c r="D27" s="112">
        <v>0.7769784172661871</v>
      </c>
    </row>
    <row r="28" spans="1:4" x14ac:dyDescent="0.25">
      <c r="A28" s="29" t="s">
        <v>26</v>
      </c>
      <c r="B28" s="19">
        <v>1097879000</v>
      </c>
      <c r="C28" s="19">
        <v>261236125.78</v>
      </c>
      <c r="D28" s="20">
        <v>0.2379461905911307</v>
      </c>
    </row>
    <row r="29" spans="1:4" x14ac:dyDescent="0.25">
      <c r="A29" s="30" t="s">
        <v>298</v>
      </c>
    </row>
    <row r="30" spans="1:4" x14ac:dyDescent="0.25">
      <c r="C30" s="22"/>
    </row>
    <row r="32" spans="1:4" x14ac:dyDescent="0.25">
      <c r="B32" s="22"/>
      <c r="C32" s="22"/>
      <c r="D32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13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34</v>
      </c>
      <c r="B9" s="15" t="s">
        <v>35</v>
      </c>
      <c r="C9" s="16">
        <v>286850</v>
      </c>
      <c r="D9" s="16">
        <v>0</v>
      </c>
      <c r="E9" s="17">
        <v>0</v>
      </c>
    </row>
    <row r="10" spans="1:5" s="12" customFormat="1" ht="15" customHeight="1" x14ac:dyDescent="0.2">
      <c r="A10" s="28" t="s">
        <v>36</v>
      </c>
      <c r="B10" s="15" t="s">
        <v>37</v>
      </c>
      <c r="C10" s="16">
        <v>0</v>
      </c>
      <c r="D10" s="16">
        <v>155659.47</v>
      </c>
      <c r="E10" s="17">
        <v>0</v>
      </c>
    </row>
    <row r="11" spans="1:5" s="12" customFormat="1" ht="15" customHeight="1" x14ac:dyDescent="0.2">
      <c r="A11" s="28" t="s">
        <v>38</v>
      </c>
      <c r="B11" s="15" t="s">
        <v>39</v>
      </c>
      <c r="C11" s="16">
        <v>517000</v>
      </c>
      <c r="D11" s="16">
        <v>0</v>
      </c>
      <c r="E11" s="17">
        <v>0</v>
      </c>
    </row>
    <row r="12" spans="1:5" s="12" customFormat="1" ht="15" customHeight="1" x14ac:dyDescent="0.2">
      <c r="A12" s="28" t="s">
        <v>40</v>
      </c>
      <c r="B12" s="15" t="s">
        <v>41</v>
      </c>
      <c r="C12" s="16">
        <v>105113130</v>
      </c>
      <c r="D12" s="16">
        <v>11368598.51</v>
      </c>
      <c r="E12" s="17">
        <v>0.10815583657341381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8830</v>
      </c>
      <c r="D13" s="16">
        <v>12943.65</v>
      </c>
      <c r="E13" s="17">
        <v>1.4658720271800678</v>
      </c>
    </row>
    <row r="14" spans="1:5" s="12" customFormat="1" ht="15" customHeight="1" x14ac:dyDescent="0.2">
      <c r="A14" s="28" t="s">
        <v>42</v>
      </c>
      <c r="B14" s="15" t="s">
        <v>43</v>
      </c>
      <c r="C14" s="16">
        <v>0</v>
      </c>
      <c r="D14" s="16">
        <v>3462.84</v>
      </c>
      <c r="E14" s="17">
        <v>0</v>
      </c>
    </row>
    <row r="15" spans="1:5" s="12" customFormat="1" ht="20.399999999999999" x14ac:dyDescent="0.2">
      <c r="A15" s="28" t="s">
        <v>44</v>
      </c>
      <c r="B15" s="15" t="s">
        <v>45</v>
      </c>
      <c r="C15" s="16">
        <v>15454000</v>
      </c>
      <c r="D15" s="16">
        <v>1353927.92</v>
      </c>
      <c r="E15" s="17">
        <v>8.7610192830335179E-2</v>
      </c>
    </row>
    <row r="16" spans="1:5" x14ac:dyDescent="0.25">
      <c r="A16" s="29" t="s">
        <v>26</v>
      </c>
      <c r="B16" s="18"/>
      <c r="C16" s="19">
        <f>SUM(C9:C15)</f>
        <v>121379810</v>
      </c>
      <c r="D16" s="19">
        <f>SUM(D9:D15)</f>
        <v>12894592.390000001</v>
      </c>
      <c r="E16" s="20">
        <f>IF(C16&gt;0,D16/C16,0)</f>
        <v>0.10623342045106184</v>
      </c>
    </row>
    <row r="17" spans="1:1" x14ac:dyDescent="0.25">
      <c r="A17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10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334</v>
      </c>
      <c r="B9" s="16">
        <v>461589000</v>
      </c>
      <c r="C9" s="16">
        <v>122889330.8</v>
      </c>
      <c r="D9" s="112">
        <v>0.26623106443177802</v>
      </c>
    </row>
    <row r="10" spans="1:4" s="40" customFormat="1" ht="15" customHeight="1" x14ac:dyDescent="0.2">
      <c r="A10" s="114" t="s">
        <v>335</v>
      </c>
      <c r="B10" s="16">
        <v>27746000</v>
      </c>
      <c r="C10" s="16">
        <v>7488864.9500000011</v>
      </c>
      <c r="D10" s="112">
        <v>0.26990791285230309</v>
      </c>
    </row>
    <row r="11" spans="1:4" s="40" customFormat="1" ht="15" customHeight="1" x14ac:dyDescent="0.2">
      <c r="A11" s="114" t="s">
        <v>359</v>
      </c>
      <c r="B11" s="16">
        <v>0</v>
      </c>
      <c r="C11" s="16">
        <v>18000</v>
      </c>
      <c r="D11" s="112"/>
    </row>
    <row r="12" spans="1:4" s="40" customFormat="1" ht="15" customHeight="1" x14ac:dyDescent="0.2">
      <c r="A12" s="114" t="s">
        <v>360</v>
      </c>
      <c r="B12" s="16">
        <v>32053000</v>
      </c>
      <c r="C12" s="16">
        <v>1014000</v>
      </c>
      <c r="D12" s="112">
        <v>3.1635104358406392E-2</v>
      </c>
    </row>
    <row r="13" spans="1:4" s="40" customFormat="1" ht="15" customHeight="1" x14ac:dyDescent="0.2">
      <c r="A13" s="114" t="s">
        <v>338</v>
      </c>
      <c r="B13" s="16">
        <v>47000</v>
      </c>
      <c r="C13" s="16">
        <v>14000</v>
      </c>
      <c r="D13" s="112">
        <v>0.2978723404255319</v>
      </c>
    </row>
    <row r="14" spans="1:4" s="40" customFormat="1" ht="15" customHeight="1" x14ac:dyDescent="0.2">
      <c r="A14" s="114" t="s">
        <v>361</v>
      </c>
      <c r="B14" s="16">
        <v>80000</v>
      </c>
      <c r="C14" s="16">
        <v>0</v>
      </c>
      <c r="D14" s="112">
        <v>0</v>
      </c>
    </row>
    <row r="15" spans="1:4" s="40" customFormat="1" ht="15" customHeight="1" x14ac:dyDescent="0.2">
      <c r="A15" s="114" t="s">
        <v>362</v>
      </c>
      <c r="B15" s="16">
        <v>0</v>
      </c>
      <c r="C15" s="16">
        <v>1300</v>
      </c>
      <c r="D15" s="112"/>
    </row>
    <row r="16" spans="1:4" s="40" customFormat="1" ht="15" customHeight="1" x14ac:dyDescent="0.2">
      <c r="A16" s="114" t="s">
        <v>341</v>
      </c>
      <c r="B16" s="16">
        <v>18340000</v>
      </c>
      <c r="C16" s="16">
        <v>4277839.2</v>
      </c>
      <c r="D16" s="112">
        <v>0.23325186477644494</v>
      </c>
    </row>
    <row r="17" spans="1:4" s="40" customFormat="1" ht="15" customHeight="1" x14ac:dyDescent="0.2">
      <c r="A17" s="114" t="s">
        <v>342</v>
      </c>
      <c r="B17" s="16">
        <v>14732000</v>
      </c>
      <c r="C17" s="16">
        <v>4102085.5500000003</v>
      </c>
      <c r="D17" s="112">
        <v>0.27844729500407278</v>
      </c>
    </row>
    <row r="18" spans="1:4" s="40" customFormat="1" ht="15" customHeight="1" x14ac:dyDescent="0.2">
      <c r="A18" s="114" t="s">
        <v>343</v>
      </c>
      <c r="B18" s="16">
        <v>19016000</v>
      </c>
      <c r="C18" s="16">
        <v>4491000</v>
      </c>
      <c r="D18" s="112">
        <v>0.23616954143878838</v>
      </c>
    </row>
    <row r="19" spans="1:4" s="40" customFormat="1" ht="15" customHeight="1" x14ac:dyDescent="0.2">
      <c r="A19" s="114" t="s">
        <v>344</v>
      </c>
      <c r="B19" s="16">
        <v>90987000</v>
      </c>
      <c r="C19" s="16">
        <v>13987428.799999999</v>
      </c>
      <c r="D19" s="112">
        <v>0.15372997021552529</v>
      </c>
    </row>
    <row r="20" spans="1:4" s="40" customFormat="1" ht="20.399999999999999" x14ac:dyDescent="0.2">
      <c r="A20" s="114" t="s">
        <v>345</v>
      </c>
      <c r="B20" s="16">
        <v>0</v>
      </c>
      <c r="C20" s="16">
        <v>559000</v>
      </c>
      <c r="D20" s="112"/>
    </row>
    <row r="21" spans="1:4" s="40" customFormat="1" ht="20.399999999999999" x14ac:dyDescent="0.2">
      <c r="A21" s="114" t="s">
        <v>357</v>
      </c>
      <c r="B21" s="16">
        <v>469000</v>
      </c>
      <c r="C21" s="16">
        <v>620000</v>
      </c>
      <c r="D21" s="112">
        <v>1.3219616204690832</v>
      </c>
    </row>
    <row r="22" spans="1:4" s="40" customFormat="1" ht="20.399999999999999" x14ac:dyDescent="0.2">
      <c r="A22" s="114" t="s">
        <v>346</v>
      </c>
      <c r="B22" s="16">
        <v>7659000</v>
      </c>
      <c r="C22" s="16">
        <v>6778420</v>
      </c>
      <c r="D22" s="112">
        <v>0.88502676589633111</v>
      </c>
    </row>
    <row r="23" spans="1:4" s="40" customFormat="1" ht="15" customHeight="1" x14ac:dyDescent="0.2">
      <c r="A23" s="114" t="s">
        <v>347</v>
      </c>
      <c r="B23" s="16">
        <v>4000</v>
      </c>
      <c r="C23" s="111">
        <v>1210</v>
      </c>
      <c r="D23" s="112">
        <v>0.30249999999999999</v>
      </c>
    </row>
    <row r="24" spans="1:4" x14ac:dyDescent="0.25">
      <c r="A24" s="29" t="s">
        <v>26</v>
      </c>
      <c r="B24" s="19">
        <v>672722000</v>
      </c>
      <c r="C24" s="19">
        <v>166242479.30000001</v>
      </c>
      <c r="D24" s="20">
        <v>0.2471191358391728</v>
      </c>
    </row>
    <row r="25" spans="1:4" x14ac:dyDescent="0.25">
      <c r="A25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11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334</v>
      </c>
      <c r="B9" s="16">
        <v>115299000</v>
      </c>
      <c r="C9" s="16">
        <v>43808849.059999995</v>
      </c>
      <c r="D9" s="112">
        <v>0.37995862115022677</v>
      </c>
    </row>
    <row r="10" spans="1:4" s="40" customFormat="1" ht="15" customHeight="1" x14ac:dyDescent="0.2">
      <c r="A10" s="114" t="s">
        <v>335</v>
      </c>
      <c r="B10" s="16">
        <v>117323000</v>
      </c>
      <c r="C10" s="16">
        <v>29034085.130000003</v>
      </c>
      <c r="D10" s="112">
        <v>0.24747138353093598</v>
      </c>
    </row>
    <row r="11" spans="1:4" s="40" customFormat="1" ht="15" customHeight="1" x14ac:dyDescent="0.2">
      <c r="A11" s="114" t="s">
        <v>348</v>
      </c>
      <c r="B11" s="16">
        <v>31373000</v>
      </c>
      <c r="C11" s="16">
        <v>803060</v>
      </c>
      <c r="D11" s="112">
        <v>2.5597169540687852E-2</v>
      </c>
    </row>
    <row r="12" spans="1:4" s="40" customFormat="1" ht="30.6" x14ac:dyDescent="0.2">
      <c r="A12" s="114" t="s">
        <v>336</v>
      </c>
      <c r="B12" s="16">
        <v>0</v>
      </c>
      <c r="C12" s="16">
        <v>390</v>
      </c>
      <c r="D12" s="112"/>
    </row>
    <row r="13" spans="1:4" s="40" customFormat="1" ht="15" customHeight="1" x14ac:dyDescent="0.2">
      <c r="A13" s="114" t="s">
        <v>363</v>
      </c>
      <c r="B13" s="16">
        <v>0</v>
      </c>
      <c r="C13" s="16">
        <v>950</v>
      </c>
      <c r="D13" s="112"/>
    </row>
    <row r="14" spans="1:4" s="40" customFormat="1" ht="15" customHeight="1" x14ac:dyDescent="0.2">
      <c r="A14" s="114" t="s">
        <v>364</v>
      </c>
      <c r="B14" s="16">
        <v>28000000</v>
      </c>
      <c r="C14" s="16">
        <v>382380</v>
      </c>
      <c r="D14" s="112">
        <v>1.3656428571428571E-2</v>
      </c>
    </row>
    <row r="15" spans="1:4" s="40" customFormat="1" ht="15" customHeight="1" x14ac:dyDescent="0.2">
      <c r="A15" s="114" t="s">
        <v>365</v>
      </c>
      <c r="B15" s="16">
        <v>0</v>
      </c>
      <c r="C15" s="16">
        <v>346060</v>
      </c>
      <c r="D15" s="112"/>
    </row>
    <row r="16" spans="1:4" s="40" customFormat="1" ht="15" customHeight="1" x14ac:dyDescent="0.2">
      <c r="A16" s="114" t="s">
        <v>338</v>
      </c>
      <c r="B16" s="16">
        <v>218000</v>
      </c>
      <c r="C16" s="16">
        <v>52000</v>
      </c>
      <c r="D16" s="112">
        <v>0.23853211009174313</v>
      </c>
    </row>
    <row r="17" spans="1:4" s="40" customFormat="1" ht="15" customHeight="1" x14ac:dyDescent="0.2">
      <c r="A17" s="114" t="s">
        <v>339</v>
      </c>
      <c r="B17" s="16">
        <v>0</v>
      </c>
      <c r="C17" s="16">
        <v>334320</v>
      </c>
      <c r="D17" s="112"/>
    </row>
    <row r="18" spans="1:4" s="40" customFormat="1" ht="15" customHeight="1" x14ac:dyDescent="0.2">
      <c r="A18" s="114" t="s">
        <v>353</v>
      </c>
      <c r="B18" s="16">
        <v>1811000</v>
      </c>
      <c r="C18" s="16">
        <v>744000</v>
      </c>
      <c r="D18" s="112">
        <v>0.41082274986195472</v>
      </c>
    </row>
    <row r="19" spans="1:4" s="40" customFormat="1" ht="20.399999999999999" x14ac:dyDescent="0.2">
      <c r="A19" s="114" t="s">
        <v>366</v>
      </c>
      <c r="B19" s="16">
        <v>400000</v>
      </c>
      <c r="C19" s="16">
        <v>37000</v>
      </c>
      <c r="D19" s="112">
        <v>9.2499999999999999E-2</v>
      </c>
    </row>
    <row r="20" spans="1:4" s="40" customFormat="1" ht="15" customHeight="1" x14ac:dyDescent="0.2">
      <c r="A20" s="114" t="s">
        <v>367</v>
      </c>
      <c r="B20" s="16">
        <v>2600000</v>
      </c>
      <c r="C20" s="16">
        <v>1600000</v>
      </c>
      <c r="D20" s="112">
        <v>0.61538461538461542</v>
      </c>
    </row>
    <row r="21" spans="1:4" s="40" customFormat="1" ht="15" customHeight="1" x14ac:dyDescent="0.2">
      <c r="A21" s="114" t="s">
        <v>368</v>
      </c>
      <c r="B21" s="16">
        <v>20000</v>
      </c>
      <c r="C21" s="16">
        <v>23700</v>
      </c>
      <c r="D21" s="112">
        <v>1.1850000000000001</v>
      </c>
    </row>
    <row r="22" spans="1:4" s="40" customFormat="1" ht="15" customHeight="1" x14ac:dyDescent="0.2">
      <c r="A22" s="114" t="s">
        <v>369</v>
      </c>
      <c r="B22" s="16">
        <v>94000</v>
      </c>
      <c r="C22" s="16">
        <v>4910</v>
      </c>
      <c r="D22" s="112">
        <v>5.2234042553191487E-2</v>
      </c>
    </row>
    <row r="23" spans="1:4" s="40" customFormat="1" ht="15" customHeight="1" x14ac:dyDescent="0.2">
      <c r="A23" s="114" t="s">
        <v>341</v>
      </c>
      <c r="B23" s="16">
        <v>53210000</v>
      </c>
      <c r="C23" s="16">
        <v>17837376.350000005</v>
      </c>
      <c r="D23" s="112">
        <v>0.33522601672617941</v>
      </c>
    </row>
    <row r="24" spans="1:4" s="40" customFormat="1" ht="15" customHeight="1" x14ac:dyDescent="0.2">
      <c r="A24" s="114" t="s">
        <v>342</v>
      </c>
      <c r="B24" s="16">
        <v>36068000</v>
      </c>
      <c r="C24" s="16">
        <v>10806237.339999996</v>
      </c>
      <c r="D24" s="112">
        <v>0.29960733447931676</v>
      </c>
    </row>
    <row r="25" spans="1:4" s="40" customFormat="1" ht="15" customHeight="1" x14ac:dyDescent="0.2">
      <c r="A25" s="114" t="s">
        <v>343</v>
      </c>
      <c r="B25" s="16">
        <v>55030000</v>
      </c>
      <c r="C25" s="16">
        <v>11261000</v>
      </c>
      <c r="D25" s="112">
        <v>0.20463383608940577</v>
      </c>
    </row>
    <row r="26" spans="1:4" s="40" customFormat="1" ht="15" customHeight="1" x14ac:dyDescent="0.2">
      <c r="A26" s="114" t="s">
        <v>370</v>
      </c>
      <c r="B26" s="16">
        <v>1175000</v>
      </c>
      <c r="C26" s="16">
        <v>400000</v>
      </c>
      <c r="D26" s="112">
        <v>0.34042553191489361</v>
      </c>
    </row>
    <row r="27" spans="1:4" s="40" customFormat="1" ht="15" customHeight="1" x14ac:dyDescent="0.2">
      <c r="A27" s="114" t="s">
        <v>356</v>
      </c>
      <c r="B27" s="16">
        <v>10400000</v>
      </c>
      <c r="C27" s="16">
        <v>0</v>
      </c>
      <c r="D27" s="112">
        <v>0</v>
      </c>
    </row>
    <row r="28" spans="1:4" s="40" customFormat="1" ht="15" customHeight="1" x14ac:dyDescent="0.2">
      <c r="A28" s="114" t="s">
        <v>344</v>
      </c>
      <c r="B28" s="16">
        <v>179931000</v>
      </c>
      <c r="C28" s="16">
        <v>19863815.41</v>
      </c>
      <c r="D28" s="112">
        <v>0.1103968488476138</v>
      </c>
    </row>
    <row r="29" spans="1:4" s="40" customFormat="1" ht="15" customHeight="1" x14ac:dyDescent="0.2">
      <c r="A29" s="114" t="s">
        <v>371</v>
      </c>
      <c r="B29" s="16">
        <v>1000</v>
      </c>
      <c r="C29" s="16">
        <v>0</v>
      </c>
      <c r="D29" s="112">
        <v>0</v>
      </c>
    </row>
    <row r="30" spans="1:4" s="40" customFormat="1" ht="20.399999999999999" x14ac:dyDescent="0.2">
      <c r="A30" s="114" t="s">
        <v>345</v>
      </c>
      <c r="B30" s="16">
        <v>24168000</v>
      </c>
      <c r="C30" s="16">
        <v>1509620</v>
      </c>
      <c r="D30" s="112">
        <v>6.2463588215822576E-2</v>
      </c>
    </row>
    <row r="31" spans="1:4" s="40" customFormat="1" ht="20.399999999999999" x14ac:dyDescent="0.2">
      <c r="A31" s="114" t="s">
        <v>357</v>
      </c>
      <c r="B31" s="16">
        <v>104262000</v>
      </c>
      <c r="C31" s="16">
        <v>17608000</v>
      </c>
      <c r="D31" s="112">
        <v>0.16888223897489019</v>
      </c>
    </row>
    <row r="32" spans="1:4" s="40" customFormat="1" ht="20.399999999999999" x14ac:dyDescent="0.2">
      <c r="A32" s="114" t="s">
        <v>346</v>
      </c>
      <c r="B32" s="16">
        <v>5075000</v>
      </c>
      <c r="C32" s="16">
        <v>444660</v>
      </c>
      <c r="D32" s="112">
        <v>8.7617733990147786E-2</v>
      </c>
    </row>
    <row r="33" spans="1:4" s="40" customFormat="1" ht="15" customHeight="1" x14ac:dyDescent="0.2">
      <c r="A33" s="114" t="s">
        <v>372</v>
      </c>
      <c r="B33" s="16">
        <v>0</v>
      </c>
      <c r="C33" s="16">
        <v>9320</v>
      </c>
      <c r="D33" s="112"/>
    </row>
    <row r="34" spans="1:4" x14ac:dyDescent="0.25">
      <c r="A34" s="29" t="s">
        <v>26</v>
      </c>
      <c r="B34" s="19">
        <v>766458000</v>
      </c>
      <c r="C34" s="19">
        <v>156911733.28999999</v>
      </c>
      <c r="D34" s="20">
        <v>0.20472319851837939</v>
      </c>
    </row>
    <row r="35" spans="1:4" x14ac:dyDescent="0.25">
      <c r="A35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12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334</v>
      </c>
      <c r="B9" s="16">
        <v>86378000</v>
      </c>
      <c r="C9" s="16">
        <v>7053083.6399999997</v>
      </c>
      <c r="D9" s="112">
        <v>8.1653703952395282E-2</v>
      </c>
    </row>
    <row r="10" spans="1:4" s="40" customFormat="1" ht="15" customHeight="1" x14ac:dyDescent="0.2">
      <c r="A10" s="114" t="s">
        <v>335</v>
      </c>
      <c r="B10" s="16">
        <v>32247000</v>
      </c>
      <c r="C10" s="16">
        <v>3156121.2299999995</v>
      </c>
      <c r="D10" s="112">
        <v>9.7873328681737815E-2</v>
      </c>
    </row>
    <row r="11" spans="1:4" s="40" customFormat="1" ht="15" customHeight="1" x14ac:dyDescent="0.2">
      <c r="A11" s="114" t="s">
        <v>338</v>
      </c>
      <c r="B11" s="16">
        <v>32000</v>
      </c>
      <c r="C11" s="16">
        <v>84000</v>
      </c>
      <c r="D11" s="112">
        <v>2.625</v>
      </c>
    </row>
    <row r="12" spans="1:4" s="40" customFormat="1" ht="15" customHeight="1" x14ac:dyDescent="0.2">
      <c r="A12" s="114" t="s">
        <v>339</v>
      </c>
      <c r="B12" s="16">
        <v>0</v>
      </c>
      <c r="C12" s="16">
        <v>12430</v>
      </c>
      <c r="D12" s="112"/>
    </row>
    <row r="13" spans="1:4" s="40" customFormat="1" ht="15" customHeight="1" x14ac:dyDescent="0.2">
      <c r="A13" s="114" t="s">
        <v>373</v>
      </c>
      <c r="B13" s="16">
        <v>2000000</v>
      </c>
      <c r="C13" s="16">
        <v>8703000</v>
      </c>
      <c r="D13" s="112">
        <v>4.3514999999999997</v>
      </c>
    </row>
    <row r="14" spans="1:4" s="40" customFormat="1" ht="15" customHeight="1" x14ac:dyDescent="0.2">
      <c r="A14" s="114" t="s">
        <v>374</v>
      </c>
      <c r="B14" s="16">
        <v>30000</v>
      </c>
      <c r="C14" s="16">
        <v>260</v>
      </c>
      <c r="D14" s="112">
        <v>8.6666666666666663E-3</v>
      </c>
    </row>
    <row r="15" spans="1:4" s="40" customFormat="1" ht="15" customHeight="1" x14ac:dyDescent="0.2">
      <c r="A15" s="114" t="s">
        <v>341</v>
      </c>
      <c r="B15" s="16">
        <v>6153000</v>
      </c>
      <c r="C15" s="16">
        <v>1343438.6</v>
      </c>
      <c r="D15" s="112">
        <v>0.21833879408418658</v>
      </c>
    </row>
    <row r="16" spans="1:4" s="40" customFormat="1" ht="15" customHeight="1" x14ac:dyDescent="0.2">
      <c r="A16" s="114" t="s">
        <v>342</v>
      </c>
      <c r="B16" s="16">
        <v>10149000</v>
      </c>
      <c r="C16" s="16">
        <v>2418324.37</v>
      </c>
      <c r="D16" s="112">
        <v>0.23828203468322004</v>
      </c>
    </row>
    <row r="17" spans="1:4" s="40" customFormat="1" ht="15" customHeight="1" x14ac:dyDescent="0.2">
      <c r="A17" s="114" t="s">
        <v>343</v>
      </c>
      <c r="B17" s="16">
        <v>12770000</v>
      </c>
      <c r="C17" s="16">
        <v>1433000</v>
      </c>
      <c r="D17" s="112">
        <v>0.11221613155833986</v>
      </c>
    </row>
    <row r="18" spans="1:4" s="40" customFormat="1" ht="15" customHeight="1" x14ac:dyDescent="0.2">
      <c r="A18" s="114" t="s">
        <v>344</v>
      </c>
      <c r="B18" s="16">
        <v>16623000</v>
      </c>
      <c r="C18" s="16">
        <v>2856728.68</v>
      </c>
      <c r="D18" s="112">
        <v>0.17185397822294413</v>
      </c>
    </row>
    <row r="19" spans="1:4" s="40" customFormat="1" ht="20.399999999999999" x14ac:dyDescent="0.2">
      <c r="A19" s="114" t="s">
        <v>345</v>
      </c>
      <c r="B19" s="16">
        <v>0</v>
      </c>
      <c r="C19" s="16">
        <v>23100</v>
      </c>
      <c r="D19" s="112"/>
    </row>
    <row r="20" spans="1:4" s="40" customFormat="1" ht="20.399999999999999" x14ac:dyDescent="0.2">
      <c r="A20" s="114" t="s">
        <v>357</v>
      </c>
      <c r="B20" s="16">
        <v>63000</v>
      </c>
      <c r="C20" s="16">
        <v>24000</v>
      </c>
      <c r="D20" s="112">
        <v>0.38095238095238093</v>
      </c>
    </row>
    <row r="21" spans="1:4" s="40" customFormat="1" ht="20.399999999999999" x14ac:dyDescent="0.2">
      <c r="A21" s="114" t="s">
        <v>346</v>
      </c>
      <c r="B21" s="16">
        <v>0</v>
      </c>
      <c r="C21" s="16">
        <v>14880</v>
      </c>
      <c r="D21" s="112"/>
    </row>
    <row r="22" spans="1:4" x14ac:dyDescent="0.25">
      <c r="A22" s="29" t="s">
        <v>26</v>
      </c>
      <c r="B22" s="19">
        <v>166445000</v>
      </c>
      <c r="C22" s="19">
        <v>27122366.52</v>
      </c>
      <c r="D22" s="20">
        <v>0.16295092384871879</v>
      </c>
    </row>
    <row r="23" spans="1:4" x14ac:dyDescent="0.25">
      <c r="A23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13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335</v>
      </c>
      <c r="B9" s="16">
        <v>68750000</v>
      </c>
      <c r="C9" s="16">
        <v>12586615.289999999</v>
      </c>
      <c r="D9" s="112">
        <v>0.18307804058181817</v>
      </c>
    </row>
    <row r="10" spans="1:4" s="40" customFormat="1" ht="15" customHeight="1" x14ac:dyDescent="0.2">
      <c r="A10" s="114" t="s">
        <v>375</v>
      </c>
      <c r="B10" s="16">
        <v>2002000</v>
      </c>
      <c r="C10" s="16">
        <v>150000</v>
      </c>
      <c r="D10" s="112">
        <v>7.4925074925074928E-2</v>
      </c>
    </row>
    <row r="11" spans="1:4" s="40" customFormat="1" ht="15" customHeight="1" x14ac:dyDescent="0.2">
      <c r="A11" s="114" t="s">
        <v>338</v>
      </c>
      <c r="B11" s="16">
        <v>0</v>
      </c>
      <c r="C11" s="16">
        <v>233000</v>
      </c>
      <c r="D11" s="112"/>
    </row>
    <row r="12" spans="1:4" s="40" customFormat="1" ht="15" customHeight="1" x14ac:dyDescent="0.2">
      <c r="A12" s="114" t="s">
        <v>341</v>
      </c>
      <c r="B12" s="16">
        <v>2581000</v>
      </c>
      <c r="C12" s="16">
        <v>470604.94999999995</v>
      </c>
      <c r="D12" s="112">
        <v>0.18233434715226654</v>
      </c>
    </row>
    <row r="13" spans="1:4" s="40" customFormat="1" ht="15" customHeight="1" x14ac:dyDescent="0.2">
      <c r="A13" s="114" t="s">
        <v>342</v>
      </c>
      <c r="B13" s="16">
        <v>8865000</v>
      </c>
      <c r="C13" s="16">
        <v>2093577.88</v>
      </c>
      <c r="D13" s="112">
        <v>0.23616219740552735</v>
      </c>
    </row>
    <row r="14" spans="1:4" s="40" customFormat="1" ht="15" customHeight="1" x14ac:dyDescent="0.2">
      <c r="A14" s="114" t="s">
        <v>343</v>
      </c>
      <c r="B14" s="16">
        <v>17847000</v>
      </c>
      <c r="C14" s="16">
        <v>1071000</v>
      </c>
      <c r="D14" s="112">
        <v>6.0010085728693902E-2</v>
      </c>
    </row>
    <row r="15" spans="1:4" s="40" customFormat="1" ht="15" customHeight="1" x14ac:dyDescent="0.2">
      <c r="A15" s="114" t="s">
        <v>356</v>
      </c>
      <c r="B15" s="16">
        <v>500000</v>
      </c>
      <c r="C15" s="16">
        <v>0</v>
      </c>
      <c r="D15" s="112">
        <v>0</v>
      </c>
    </row>
    <row r="16" spans="1:4" s="40" customFormat="1" ht="15" customHeight="1" x14ac:dyDescent="0.2">
      <c r="A16" s="114" t="s">
        <v>344</v>
      </c>
      <c r="B16" s="16">
        <v>34058000</v>
      </c>
      <c r="C16" s="16">
        <v>5211589.1700000009</v>
      </c>
      <c r="D16" s="112">
        <v>0.15302099859063953</v>
      </c>
    </row>
    <row r="17" spans="1:4" s="40" customFormat="1" ht="20.399999999999999" x14ac:dyDescent="0.2">
      <c r="A17" s="114" t="s">
        <v>345</v>
      </c>
      <c r="B17" s="16">
        <v>0</v>
      </c>
      <c r="C17" s="16">
        <v>1100</v>
      </c>
      <c r="D17" s="112"/>
    </row>
    <row r="18" spans="1:4" s="40" customFormat="1" ht="20.399999999999999" x14ac:dyDescent="0.2">
      <c r="A18" s="114" t="s">
        <v>357</v>
      </c>
      <c r="B18" s="16">
        <v>187000</v>
      </c>
      <c r="C18" s="16">
        <v>130000</v>
      </c>
      <c r="D18" s="112">
        <v>0.69518716577540107</v>
      </c>
    </row>
    <row r="19" spans="1:4" x14ac:dyDescent="0.25">
      <c r="A19" s="29" t="s">
        <v>26</v>
      </c>
      <c r="B19" s="19">
        <v>134790000</v>
      </c>
      <c r="C19" s="19">
        <v>21947487.289999999</v>
      </c>
      <c r="D19" s="20">
        <v>0.16282726678536985</v>
      </c>
    </row>
    <row r="20" spans="1:4" x14ac:dyDescent="0.25">
      <c r="A20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14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335</v>
      </c>
      <c r="B9" s="16">
        <v>6553000</v>
      </c>
      <c r="C9" s="16">
        <v>153838.71</v>
      </c>
      <c r="D9" s="112">
        <v>2.3476073554097358E-2</v>
      </c>
    </row>
    <row r="10" spans="1:4" s="40" customFormat="1" ht="15" customHeight="1" x14ac:dyDescent="0.2">
      <c r="A10" s="114" t="s">
        <v>338</v>
      </c>
      <c r="B10" s="16">
        <v>482000</v>
      </c>
      <c r="C10" s="16">
        <v>360000</v>
      </c>
      <c r="D10" s="112">
        <v>0.74688796680497926</v>
      </c>
    </row>
    <row r="11" spans="1:4" s="40" customFormat="1" ht="15" customHeight="1" x14ac:dyDescent="0.2">
      <c r="A11" s="114" t="s">
        <v>341</v>
      </c>
      <c r="B11" s="16">
        <v>811000</v>
      </c>
      <c r="C11" s="16">
        <v>119428.64</v>
      </c>
      <c r="D11" s="112">
        <v>0.1472609617755857</v>
      </c>
    </row>
    <row r="12" spans="1:4" s="40" customFormat="1" ht="15" customHeight="1" x14ac:dyDescent="0.2">
      <c r="A12" s="114" t="s">
        <v>342</v>
      </c>
      <c r="B12" s="16">
        <v>959000</v>
      </c>
      <c r="C12" s="16">
        <v>187716.00999999998</v>
      </c>
      <c r="D12" s="112">
        <v>0.19574140771637119</v>
      </c>
    </row>
    <row r="13" spans="1:4" s="40" customFormat="1" ht="15" customHeight="1" x14ac:dyDescent="0.2">
      <c r="A13" s="114" t="s">
        <v>343</v>
      </c>
      <c r="B13" s="16">
        <v>756000</v>
      </c>
      <c r="C13" s="16">
        <v>90000</v>
      </c>
      <c r="D13" s="112">
        <v>0.11904761904761904</v>
      </c>
    </row>
    <row r="14" spans="1:4" s="40" customFormat="1" ht="20.399999999999999" x14ac:dyDescent="0.2">
      <c r="A14" s="114" t="s">
        <v>345</v>
      </c>
      <c r="B14" s="16">
        <v>882000</v>
      </c>
      <c r="C14" s="16">
        <v>3970</v>
      </c>
      <c r="D14" s="112">
        <v>4.5011337868480729E-3</v>
      </c>
    </row>
    <row r="15" spans="1:4" s="40" customFormat="1" ht="20.399999999999999" x14ac:dyDescent="0.2">
      <c r="A15" s="114" t="s">
        <v>346</v>
      </c>
      <c r="B15" s="16">
        <v>18000</v>
      </c>
      <c r="C15" s="16">
        <v>7780</v>
      </c>
      <c r="D15" s="112">
        <v>0.43222222222222223</v>
      </c>
    </row>
    <row r="16" spans="1:4" s="40" customFormat="1" ht="15" customHeight="1" x14ac:dyDescent="0.2">
      <c r="A16" s="114" t="s">
        <v>372</v>
      </c>
      <c r="B16" s="16">
        <v>1850000</v>
      </c>
      <c r="C16" s="16">
        <v>3920</v>
      </c>
      <c r="D16" s="112">
        <v>2.1189189189189188E-3</v>
      </c>
    </row>
    <row r="17" spans="1:4" x14ac:dyDescent="0.25">
      <c r="A17" s="29" t="s">
        <v>26</v>
      </c>
      <c r="B17" s="19">
        <v>12311000</v>
      </c>
      <c r="C17" s="19">
        <v>926653.36</v>
      </c>
      <c r="D17" s="20">
        <v>7.5270356591665991E-2</v>
      </c>
    </row>
    <row r="18" spans="1:4" x14ac:dyDescent="0.25">
      <c r="A18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187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334</v>
      </c>
      <c r="B9" s="16">
        <v>162708000</v>
      </c>
      <c r="C9" s="16">
        <v>16396357.640000001</v>
      </c>
      <c r="D9" s="112">
        <v>0.10077167465643976</v>
      </c>
    </row>
    <row r="10" spans="1:4" s="40" customFormat="1" ht="15" customHeight="1" x14ac:dyDescent="0.2">
      <c r="A10" s="114" t="s">
        <v>335</v>
      </c>
      <c r="B10" s="16">
        <v>13839000</v>
      </c>
      <c r="C10" s="16">
        <v>6101733.4900000002</v>
      </c>
      <c r="D10" s="112">
        <v>0.44090855480887348</v>
      </c>
    </row>
    <row r="11" spans="1:4" s="40" customFormat="1" ht="15" customHeight="1" x14ac:dyDescent="0.2">
      <c r="A11" s="114" t="s">
        <v>348</v>
      </c>
      <c r="B11" s="16">
        <v>17454000</v>
      </c>
      <c r="C11" s="16">
        <v>3430</v>
      </c>
      <c r="D11" s="112">
        <v>1.9651655780909819E-4</v>
      </c>
    </row>
    <row r="12" spans="1:4" s="40" customFormat="1" ht="15" customHeight="1" x14ac:dyDescent="0.2">
      <c r="A12" s="114" t="s">
        <v>338</v>
      </c>
      <c r="B12" s="16">
        <v>182000</v>
      </c>
      <c r="C12" s="16">
        <v>167000</v>
      </c>
      <c r="D12" s="112">
        <v>0.91758241758241754</v>
      </c>
    </row>
    <row r="13" spans="1:4" s="40" customFormat="1" ht="15" customHeight="1" x14ac:dyDescent="0.2">
      <c r="A13" s="114" t="s">
        <v>341</v>
      </c>
      <c r="B13" s="16">
        <v>824000</v>
      </c>
      <c r="C13" s="16">
        <v>25208</v>
      </c>
      <c r="D13" s="112">
        <v>3.0592233009708737E-2</v>
      </c>
    </row>
    <row r="14" spans="1:4" s="40" customFormat="1" ht="15" customHeight="1" x14ac:dyDescent="0.2">
      <c r="A14" s="114" t="s">
        <v>342</v>
      </c>
      <c r="B14" s="16">
        <v>3475000</v>
      </c>
      <c r="C14" s="16">
        <v>1039584.07</v>
      </c>
      <c r="D14" s="112">
        <v>0.29916088345323738</v>
      </c>
    </row>
    <row r="15" spans="1:4" s="40" customFormat="1" ht="15" customHeight="1" x14ac:dyDescent="0.2">
      <c r="A15" s="114" t="s">
        <v>343</v>
      </c>
      <c r="B15" s="16">
        <v>11309000</v>
      </c>
      <c r="C15" s="16">
        <v>3836000</v>
      </c>
      <c r="D15" s="112">
        <v>0.33919886815810418</v>
      </c>
    </row>
    <row r="16" spans="1:4" s="40" customFormat="1" ht="15" customHeight="1" x14ac:dyDescent="0.2">
      <c r="A16" s="114" t="s">
        <v>344</v>
      </c>
      <c r="B16" s="16">
        <v>32925000</v>
      </c>
      <c r="C16" s="16">
        <v>9886017.040000001</v>
      </c>
      <c r="D16" s="112">
        <v>0.30025868003037209</v>
      </c>
    </row>
    <row r="17" spans="1:4" s="40" customFormat="1" ht="20.399999999999999" x14ac:dyDescent="0.2">
      <c r="A17" s="114" t="s">
        <v>345</v>
      </c>
      <c r="B17" s="16">
        <v>168000</v>
      </c>
      <c r="C17" s="16">
        <v>306450</v>
      </c>
      <c r="D17" s="112">
        <v>1.8241071428571429</v>
      </c>
    </row>
    <row r="18" spans="1:4" s="40" customFormat="1" ht="20.399999999999999" x14ac:dyDescent="0.2">
      <c r="A18" s="114" t="s">
        <v>357</v>
      </c>
      <c r="B18" s="16">
        <v>0</v>
      </c>
      <c r="C18" s="16">
        <v>5000</v>
      </c>
      <c r="D18" s="112"/>
    </row>
    <row r="19" spans="1:4" x14ac:dyDescent="0.25">
      <c r="A19" s="29" t="s">
        <v>26</v>
      </c>
      <c r="B19" s="19">
        <v>242884000</v>
      </c>
      <c r="C19" s="19">
        <v>37766780.240000002</v>
      </c>
      <c r="D19" s="20">
        <v>0.15549307587160946</v>
      </c>
    </row>
    <row r="20" spans="1:4" x14ac:dyDescent="0.25">
      <c r="A20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91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334</v>
      </c>
      <c r="B9" s="16">
        <v>299280000</v>
      </c>
      <c r="C9" s="16">
        <v>45050893.060000002</v>
      </c>
      <c r="D9" s="112">
        <v>0.15053091773589949</v>
      </c>
    </row>
    <row r="10" spans="1:4" s="40" customFormat="1" ht="15" customHeight="1" x14ac:dyDescent="0.2">
      <c r="A10" s="114" t="s">
        <v>335</v>
      </c>
      <c r="B10" s="16">
        <v>48077000</v>
      </c>
      <c r="C10" s="16">
        <v>2215075.36</v>
      </c>
      <c r="D10" s="112">
        <v>4.6073493770409965E-2</v>
      </c>
    </row>
    <row r="11" spans="1:4" s="40" customFormat="1" ht="15" customHeight="1" x14ac:dyDescent="0.2">
      <c r="A11" s="114" t="s">
        <v>348</v>
      </c>
      <c r="B11" s="16">
        <v>11937000</v>
      </c>
      <c r="C11" s="16">
        <v>321100</v>
      </c>
      <c r="D11" s="112">
        <v>2.689955600234565E-2</v>
      </c>
    </row>
    <row r="12" spans="1:4" s="40" customFormat="1" ht="15" customHeight="1" x14ac:dyDescent="0.2">
      <c r="A12" s="114" t="s">
        <v>376</v>
      </c>
      <c r="B12" s="16">
        <v>1293000</v>
      </c>
      <c r="C12" s="16">
        <v>14530</v>
      </c>
      <c r="D12" s="112">
        <v>1.1237432327919567E-2</v>
      </c>
    </row>
    <row r="13" spans="1:4" s="40" customFormat="1" ht="15" customHeight="1" x14ac:dyDescent="0.2">
      <c r="A13" s="114" t="s">
        <v>353</v>
      </c>
      <c r="B13" s="16">
        <v>0</v>
      </c>
      <c r="C13" s="16">
        <v>1908000</v>
      </c>
      <c r="D13" s="112"/>
    </row>
    <row r="14" spans="1:4" s="40" customFormat="1" ht="15" customHeight="1" x14ac:dyDescent="0.2">
      <c r="A14" s="114" t="s">
        <v>341</v>
      </c>
      <c r="B14" s="16">
        <v>20575000</v>
      </c>
      <c r="C14" s="16">
        <v>8442108.4999999981</v>
      </c>
      <c r="D14" s="112">
        <v>0.41030904009720526</v>
      </c>
    </row>
    <row r="15" spans="1:4" s="40" customFormat="1" ht="15" customHeight="1" x14ac:dyDescent="0.2">
      <c r="A15" s="114" t="s">
        <v>342</v>
      </c>
      <c r="B15" s="16">
        <v>32390000</v>
      </c>
      <c r="C15" s="16">
        <v>11212426.6</v>
      </c>
      <c r="D15" s="112">
        <v>0.34616939178758876</v>
      </c>
    </row>
    <row r="16" spans="1:4" s="40" customFormat="1" ht="15" customHeight="1" x14ac:dyDescent="0.2">
      <c r="A16" s="114" t="s">
        <v>343</v>
      </c>
      <c r="B16" s="16">
        <v>9374000</v>
      </c>
      <c r="C16" s="16">
        <v>6040000</v>
      </c>
      <c r="D16" s="112">
        <v>0.64433539577554944</v>
      </c>
    </row>
    <row r="17" spans="1:4" s="40" customFormat="1" ht="15" customHeight="1" x14ac:dyDescent="0.2">
      <c r="A17" s="114" t="s">
        <v>356</v>
      </c>
      <c r="B17" s="16">
        <v>2500000</v>
      </c>
      <c r="C17" s="16">
        <v>0</v>
      </c>
      <c r="D17" s="112">
        <v>0</v>
      </c>
    </row>
    <row r="18" spans="1:4" s="40" customFormat="1" ht="15" customHeight="1" x14ac:dyDescent="0.2">
      <c r="A18" s="114" t="s">
        <v>344</v>
      </c>
      <c r="B18" s="16">
        <v>64593000</v>
      </c>
      <c r="C18" s="16">
        <v>15183887.779999997</v>
      </c>
      <c r="D18" s="112">
        <v>0.23507017447711048</v>
      </c>
    </row>
    <row r="19" spans="1:4" s="40" customFormat="1" ht="20.399999999999999" x14ac:dyDescent="0.2">
      <c r="A19" s="114" t="s">
        <v>345</v>
      </c>
      <c r="B19" s="16">
        <v>42007000</v>
      </c>
      <c r="C19" s="16">
        <v>280170</v>
      </c>
      <c r="D19" s="112">
        <v>6.6696026852667411E-3</v>
      </c>
    </row>
    <row r="20" spans="1:4" s="40" customFormat="1" ht="20.399999999999999" x14ac:dyDescent="0.2">
      <c r="A20" s="114" t="s">
        <v>357</v>
      </c>
      <c r="B20" s="16">
        <v>8770000</v>
      </c>
      <c r="C20" s="16">
        <v>3212000</v>
      </c>
      <c r="D20" s="112">
        <v>0.36624857468643102</v>
      </c>
    </row>
    <row r="21" spans="1:4" s="40" customFormat="1" ht="15" customHeight="1" x14ac:dyDescent="0.2">
      <c r="A21" s="114" t="s">
        <v>372</v>
      </c>
      <c r="B21" s="16">
        <v>4300000</v>
      </c>
      <c r="C21" s="16">
        <v>77780</v>
      </c>
      <c r="D21" s="112">
        <v>1.8088372093023254E-2</v>
      </c>
    </row>
    <row r="22" spans="1:4" s="40" customFormat="1" ht="15" customHeight="1" x14ac:dyDescent="0.2">
      <c r="A22" s="114" t="s">
        <v>377</v>
      </c>
      <c r="B22" s="16">
        <v>9015000</v>
      </c>
      <c r="C22" s="16">
        <v>0</v>
      </c>
      <c r="D22" s="112">
        <v>0</v>
      </c>
    </row>
    <row r="23" spans="1:4" x14ac:dyDescent="0.25">
      <c r="A23" s="29" t="s">
        <v>26</v>
      </c>
      <c r="B23" s="19">
        <v>554111000</v>
      </c>
      <c r="C23" s="19">
        <v>93957971.299999997</v>
      </c>
      <c r="D23" s="20">
        <v>0.16956525190801122</v>
      </c>
    </row>
    <row r="24" spans="1:4" x14ac:dyDescent="0.25">
      <c r="A24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16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334</v>
      </c>
      <c r="B9" s="16">
        <v>5604000</v>
      </c>
      <c r="C9" s="16">
        <v>9063405.3300000001</v>
      </c>
      <c r="D9" s="112">
        <v>1.6173100160599572</v>
      </c>
    </row>
    <row r="10" spans="1:4" s="40" customFormat="1" ht="15" customHeight="1" x14ac:dyDescent="0.2">
      <c r="A10" s="114" t="s">
        <v>335</v>
      </c>
      <c r="B10" s="16">
        <v>68721000</v>
      </c>
      <c r="C10" s="16">
        <v>1053768.52</v>
      </c>
      <c r="D10" s="112">
        <v>1.5334010273424426E-2</v>
      </c>
    </row>
    <row r="11" spans="1:4" s="40" customFormat="1" ht="30.6" x14ac:dyDescent="0.2">
      <c r="A11" s="114" t="s">
        <v>336</v>
      </c>
      <c r="B11" s="16">
        <v>0</v>
      </c>
      <c r="C11" s="16">
        <v>200</v>
      </c>
      <c r="D11" s="112"/>
    </row>
    <row r="12" spans="1:4" s="40" customFormat="1" ht="15" customHeight="1" x14ac:dyDescent="0.2">
      <c r="A12" s="114" t="s">
        <v>338</v>
      </c>
      <c r="B12" s="16">
        <v>49000</v>
      </c>
      <c r="C12" s="16">
        <v>185000</v>
      </c>
      <c r="D12" s="112">
        <v>3.7755102040816326</v>
      </c>
    </row>
    <row r="13" spans="1:4" s="40" customFormat="1" ht="15" customHeight="1" x14ac:dyDescent="0.2">
      <c r="A13" s="114" t="s">
        <v>341</v>
      </c>
      <c r="B13" s="16">
        <v>3967000</v>
      </c>
      <c r="C13" s="16">
        <v>388524.62999999995</v>
      </c>
      <c r="D13" s="112">
        <v>9.7939155533148456E-2</v>
      </c>
    </row>
    <row r="14" spans="1:4" s="40" customFormat="1" ht="15" customHeight="1" x14ac:dyDescent="0.2">
      <c r="A14" s="114" t="s">
        <v>342</v>
      </c>
      <c r="B14" s="16">
        <v>13641000</v>
      </c>
      <c r="C14" s="16">
        <v>2319026.5</v>
      </c>
      <c r="D14" s="112">
        <v>0.17000414192507882</v>
      </c>
    </row>
    <row r="15" spans="1:4" s="40" customFormat="1" ht="15" customHeight="1" x14ac:dyDescent="0.2">
      <c r="A15" s="114" t="s">
        <v>343</v>
      </c>
      <c r="B15" s="16">
        <v>2883000</v>
      </c>
      <c r="C15" s="16">
        <v>511000</v>
      </c>
      <c r="D15" s="112">
        <v>0.17724592438432188</v>
      </c>
    </row>
    <row r="16" spans="1:4" s="40" customFormat="1" ht="15" customHeight="1" x14ac:dyDescent="0.2">
      <c r="A16" s="114" t="s">
        <v>356</v>
      </c>
      <c r="B16" s="16">
        <v>2000000</v>
      </c>
      <c r="C16" s="16">
        <v>0</v>
      </c>
      <c r="D16" s="112">
        <v>0</v>
      </c>
    </row>
    <row r="17" spans="1:4" s="40" customFormat="1" ht="20.399999999999999" x14ac:dyDescent="0.2">
      <c r="A17" s="114" t="s">
        <v>345</v>
      </c>
      <c r="B17" s="16">
        <v>0</v>
      </c>
      <c r="C17" s="16">
        <v>3060</v>
      </c>
      <c r="D17" s="112"/>
    </row>
    <row r="18" spans="1:4" s="40" customFormat="1" ht="20.399999999999999" x14ac:dyDescent="0.2">
      <c r="A18" s="114" t="s">
        <v>357</v>
      </c>
      <c r="B18" s="16">
        <v>48142000</v>
      </c>
      <c r="C18" s="16">
        <v>10809000</v>
      </c>
      <c r="D18" s="112">
        <v>0.22452328528104357</v>
      </c>
    </row>
    <row r="19" spans="1:4" s="40" customFormat="1" ht="20.399999999999999" x14ac:dyDescent="0.2">
      <c r="A19" s="114" t="s">
        <v>346</v>
      </c>
      <c r="B19" s="16">
        <v>8752000</v>
      </c>
      <c r="C19" s="16">
        <v>101960</v>
      </c>
      <c r="D19" s="112">
        <v>1.1649908592321755E-2</v>
      </c>
    </row>
    <row r="20" spans="1:4" s="40" customFormat="1" ht="15" customHeight="1" x14ac:dyDescent="0.2">
      <c r="A20" s="114" t="s">
        <v>372</v>
      </c>
      <c r="B20" s="16">
        <v>1220000</v>
      </c>
      <c r="C20" s="16">
        <v>2353260</v>
      </c>
      <c r="D20" s="112">
        <v>1.9289016393442624</v>
      </c>
    </row>
    <row r="21" spans="1:4" x14ac:dyDescent="0.25">
      <c r="A21" s="29" t="s">
        <v>26</v>
      </c>
      <c r="B21" s="19">
        <v>154979000</v>
      </c>
      <c r="C21" s="19">
        <v>26788204.98</v>
      </c>
      <c r="D21" s="20">
        <v>0.17285054736448169</v>
      </c>
    </row>
    <row r="22" spans="1:4" x14ac:dyDescent="0.25">
      <c r="A22" s="30" t="s">
        <v>298</v>
      </c>
    </row>
    <row r="26" spans="1:4" x14ac:dyDescent="0.25">
      <c r="B26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25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6" t="s">
        <v>334</v>
      </c>
      <c r="B9" s="111">
        <v>66927000</v>
      </c>
      <c r="C9" s="111">
        <v>4502865.42</v>
      </c>
      <c r="D9" s="112">
        <v>6.7280251916266978E-2</v>
      </c>
    </row>
    <row r="10" spans="1:4" s="40" customFormat="1" ht="15" customHeight="1" x14ac:dyDescent="0.2">
      <c r="A10" s="116" t="s">
        <v>335</v>
      </c>
      <c r="B10" s="111">
        <v>30638000</v>
      </c>
      <c r="C10" s="111">
        <v>7730766.2400000002</v>
      </c>
      <c r="D10" s="112">
        <v>0.2523260735034924</v>
      </c>
    </row>
    <row r="11" spans="1:4" s="40" customFormat="1" ht="15" customHeight="1" x14ac:dyDescent="0.2">
      <c r="A11" s="116" t="s">
        <v>338</v>
      </c>
      <c r="B11" s="111">
        <v>3354000</v>
      </c>
      <c r="C11" s="111">
        <v>169000</v>
      </c>
      <c r="D11" s="112">
        <v>5.0387596899224806E-2</v>
      </c>
    </row>
    <row r="12" spans="1:4" s="40" customFormat="1" ht="15" customHeight="1" x14ac:dyDescent="0.2">
      <c r="A12" s="116" t="s">
        <v>353</v>
      </c>
      <c r="B12" s="111">
        <v>144851000</v>
      </c>
      <c r="C12" s="111">
        <v>1083000</v>
      </c>
      <c r="D12" s="112">
        <v>7.4766484180295613E-3</v>
      </c>
    </row>
    <row r="13" spans="1:4" s="40" customFormat="1" ht="15" customHeight="1" x14ac:dyDescent="0.2">
      <c r="A13" s="116" t="s">
        <v>341</v>
      </c>
      <c r="B13" s="111">
        <v>200000</v>
      </c>
      <c r="C13" s="111">
        <v>11717.42</v>
      </c>
      <c r="D13" s="112">
        <v>5.8587100000000003E-2</v>
      </c>
    </row>
    <row r="14" spans="1:4" s="40" customFormat="1" ht="15" customHeight="1" x14ac:dyDescent="0.2">
      <c r="A14" s="114" t="s">
        <v>342</v>
      </c>
      <c r="B14" s="16">
        <v>13324000</v>
      </c>
      <c r="C14" s="16">
        <v>2101376.3400000003</v>
      </c>
      <c r="D14" s="112">
        <v>0.15771362503752628</v>
      </c>
    </row>
    <row r="15" spans="1:4" s="40" customFormat="1" ht="15" customHeight="1" x14ac:dyDescent="0.2">
      <c r="A15" s="114" t="s">
        <v>343</v>
      </c>
      <c r="B15" s="16">
        <v>7874000</v>
      </c>
      <c r="C15" s="16">
        <v>1316000</v>
      </c>
      <c r="D15" s="112">
        <v>0.16713233426466853</v>
      </c>
    </row>
    <row r="16" spans="1:4" s="40" customFormat="1" ht="20.399999999999999" x14ac:dyDescent="0.2">
      <c r="A16" s="114" t="s">
        <v>378</v>
      </c>
      <c r="B16" s="16">
        <v>60000</v>
      </c>
      <c r="C16" s="16">
        <v>6000</v>
      </c>
      <c r="D16" s="112">
        <v>0.1</v>
      </c>
    </row>
    <row r="17" spans="1:4" s="40" customFormat="1" ht="20.399999999999999" x14ac:dyDescent="0.2">
      <c r="A17" s="114" t="s">
        <v>345</v>
      </c>
      <c r="B17" s="16">
        <v>454000</v>
      </c>
      <c r="C17" s="16">
        <v>41830</v>
      </c>
      <c r="D17" s="112">
        <v>9.2136563876651978E-2</v>
      </c>
    </row>
    <row r="18" spans="1:4" s="40" customFormat="1" ht="20.399999999999999" x14ac:dyDescent="0.2">
      <c r="A18" s="114" t="s">
        <v>357</v>
      </c>
      <c r="B18" s="16">
        <v>20000000</v>
      </c>
      <c r="C18" s="16">
        <v>2448000</v>
      </c>
      <c r="D18" s="112">
        <v>0.12239999999999999</v>
      </c>
    </row>
    <row r="19" spans="1:4" s="40" customFormat="1" ht="20.399999999999999" x14ac:dyDescent="0.2">
      <c r="A19" s="114" t="s">
        <v>346</v>
      </c>
      <c r="B19" s="16">
        <v>2527000</v>
      </c>
      <c r="C19" s="16">
        <v>777330</v>
      </c>
      <c r="D19" s="112">
        <v>0.30760981400870596</v>
      </c>
    </row>
    <row r="20" spans="1:4" s="40" customFormat="1" ht="15" customHeight="1" x14ac:dyDescent="0.2">
      <c r="A20" s="114" t="s">
        <v>372</v>
      </c>
      <c r="B20" s="16">
        <v>78000</v>
      </c>
      <c r="C20" s="16">
        <v>0</v>
      </c>
      <c r="D20" s="112">
        <v>0</v>
      </c>
    </row>
    <row r="21" spans="1:4" x14ac:dyDescent="0.25">
      <c r="A21" s="29" t="s">
        <v>26</v>
      </c>
      <c r="B21" s="19">
        <v>290287000</v>
      </c>
      <c r="C21" s="19">
        <v>20187885.420000002</v>
      </c>
      <c r="D21" s="20">
        <v>6.9544572853761977E-2</v>
      </c>
    </row>
    <row r="22" spans="1:4" x14ac:dyDescent="0.25">
      <c r="A22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17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30.6" x14ac:dyDescent="0.2">
      <c r="A9" s="114" t="s">
        <v>336</v>
      </c>
      <c r="B9" s="16">
        <v>0</v>
      </c>
      <c r="C9" s="16">
        <v>450</v>
      </c>
      <c r="D9" s="112"/>
    </row>
    <row r="10" spans="1:4" s="40" customFormat="1" ht="15" customHeight="1" x14ac:dyDescent="0.2">
      <c r="A10" s="114" t="s">
        <v>363</v>
      </c>
      <c r="B10" s="16">
        <v>0</v>
      </c>
      <c r="C10" s="16">
        <v>230</v>
      </c>
      <c r="D10" s="112"/>
    </row>
    <row r="11" spans="1:4" s="40" customFormat="1" ht="15" customHeight="1" x14ac:dyDescent="0.2">
      <c r="A11" s="114" t="s">
        <v>338</v>
      </c>
      <c r="B11" s="16">
        <v>2439000</v>
      </c>
      <c r="C11" s="16">
        <v>80000</v>
      </c>
      <c r="D11" s="112">
        <v>3.2800328003280033E-2</v>
      </c>
    </row>
    <row r="12" spans="1:4" s="40" customFormat="1" ht="15" customHeight="1" x14ac:dyDescent="0.2">
      <c r="A12" s="114" t="s">
        <v>379</v>
      </c>
      <c r="B12" s="16">
        <v>37000</v>
      </c>
      <c r="C12" s="16">
        <v>10000</v>
      </c>
      <c r="D12" s="112">
        <v>0.27027027027027029</v>
      </c>
    </row>
    <row r="13" spans="1:4" s="40" customFormat="1" ht="15" customHeight="1" x14ac:dyDescent="0.2">
      <c r="A13" s="114" t="s">
        <v>341</v>
      </c>
      <c r="B13" s="16">
        <v>114614000</v>
      </c>
      <c r="C13" s="16">
        <v>38519206.399999999</v>
      </c>
      <c r="D13" s="112">
        <v>0.33607767288463886</v>
      </c>
    </row>
    <row r="14" spans="1:4" s="40" customFormat="1" ht="15" customHeight="1" x14ac:dyDescent="0.2">
      <c r="A14" s="114" t="s">
        <v>343</v>
      </c>
      <c r="B14" s="16">
        <v>9659000</v>
      </c>
      <c r="C14" s="16">
        <v>1757000</v>
      </c>
      <c r="D14" s="112">
        <v>0.18190288849777408</v>
      </c>
    </row>
    <row r="15" spans="1:4" s="40" customFormat="1" ht="15" customHeight="1" x14ac:dyDescent="0.2">
      <c r="A15" s="114" t="s">
        <v>344</v>
      </c>
      <c r="B15" s="16">
        <v>122206000</v>
      </c>
      <c r="C15" s="16">
        <v>22056330.820000004</v>
      </c>
      <c r="D15" s="112">
        <v>0.18048484378835739</v>
      </c>
    </row>
    <row r="16" spans="1:4" s="40" customFormat="1" ht="20.399999999999999" x14ac:dyDescent="0.2">
      <c r="A16" s="114" t="s">
        <v>345</v>
      </c>
      <c r="B16" s="16">
        <v>4690000</v>
      </c>
      <c r="C16" s="16">
        <v>33730</v>
      </c>
      <c r="D16" s="112">
        <v>7.1918976545842219E-3</v>
      </c>
    </row>
    <row r="17" spans="1:4" s="40" customFormat="1" ht="20.399999999999999" x14ac:dyDescent="0.2">
      <c r="A17" s="114" t="s">
        <v>346</v>
      </c>
      <c r="B17" s="16">
        <v>0</v>
      </c>
      <c r="C17" s="16">
        <v>254230</v>
      </c>
      <c r="D17" s="112"/>
    </row>
    <row r="18" spans="1:4" x14ac:dyDescent="0.25">
      <c r="A18" s="29" t="s">
        <v>26</v>
      </c>
      <c r="B18" s="19">
        <v>253645000</v>
      </c>
      <c r="C18" s="19">
        <v>62711177.219999999</v>
      </c>
      <c r="D18" s="20">
        <v>0.24723995040312249</v>
      </c>
    </row>
    <row r="19" spans="1:4" x14ac:dyDescent="0.25">
      <c r="A19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14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36</v>
      </c>
      <c r="B9" s="15" t="s">
        <v>37</v>
      </c>
      <c r="C9" s="16">
        <v>0</v>
      </c>
      <c r="D9" s="16">
        <v>40970.050000000003</v>
      </c>
      <c r="E9" s="17">
        <v>0</v>
      </c>
    </row>
    <row r="10" spans="1:5" s="12" customFormat="1" ht="15" customHeight="1" x14ac:dyDescent="0.2">
      <c r="A10" s="28" t="s">
        <v>38</v>
      </c>
      <c r="B10" s="15" t="s">
        <v>39</v>
      </c>
      <c r="C10" s="16">
        <v>0</v>
      </c>
      <c r="D10" s="16">
        <v>8356.74</v>
      </c>
      <c r="E10" s="17">
        <v>0</v>
      </c>
    </row>
    <row r="11" spans="1:5" s="12" customFormat="1" ht="15" customHeight="1" x14ac:dyDescent="0.2">
      <c r="A11" s="28" t="s">
        <v>40</v>
      </c>
      <c r="B11" s="15" t="s">
        <v>41</v>
      </c>
      <c r="C11" s="16">
        <v>36254190</v>
      </c>
      <c r="D11" s="16">
        <v>5733159.4800000004</v>
      </c>
      <c r="E11" s="17">
        <v>0.15813784503253281</v>
      </c>
    </row>
    <row r="12" spans="1:5" s="12" customFormat="1" ht="15" customHeight="1" x14ac:dyDescent="0.2">
      <c r="A12" s="28" t="s">
        <v>52</v>
      </c>
      <c r="B12" s="15" t="s">
        <v>53</v>
      </c>
      <c r="C12" s="16">
        <v>232590</v>
      </c>
      <c r="D12" s="16">
        <v>42364.84</v>
      </c>
      <c r="E12" s="17">
        <v>0.18214385829141405</v>
      </c>
    </row>
    <row r="13" spans="1:5" s="12" customFormat="1" ht="20.399999999999999" x14ac:dyDescent="0.2">
      <c r="A13" s="28" t="s">
        <v>44</v>
      </c>
      <c r="B13" s="15" t="s">
        <v>45</v>
      </c>
      <c r="C13" s="16">
        <v>11944130</v>
      </c>
      <c r="D13" s="16">
        <v>2149980.77</v>
      </c>
      <c r="E13" s="17">
        <v>0.18000312873352853</v>
      </c>
    </row>
    <row r="14" spans="1:5" s="12" customFormat="1" ht="15" customHeight="1" x14ac:dyDescent="0.2">
      <c r="A14" s="28" t="s">
        <v>50</v>
      </c>
      <c r="B14" s="15" t="s">
        <v>51</v>
      </c>
      <c r="C14" s="16">
        <v>0</v>
      </c>
      <c r="D14" s="16">
        <v>389198.28</v>
      </c>
      <c r="E14" s="17">
        <v>0</v>
      </c>
    </row>
    <row r="15" spans="1:5" x14ac:dyDescent="0.25">
      <c r="A15" s="29" t="s">
        <v>26</v>
      </c>
      <c r="B15" s="18"/>
      <c r="C15" s="19">
        <f>SUM(C9:C14)</f>
        <v>48430910</v>
      </c>
      <c r="D15" s="19">
        <f>SUM(D9:D14)</f>
        <v>8364030.1600000011</v>
      </c>
      <c r="E15" s="20">
        <f>IF(C15&gt;0,D15/C15,0)</f>
        <v>0.17270024783758969</v>
      </c>
    </row>
    <row r="16" spans="1:5" x14ac:dyDescent="0.25">
      <c r="A16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92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334</v>
      </c>
      <c r="B9" s="16">
        <v>26600000</v>
      </c>
      <c r="C9" s="16">
        <v>1602720.31</v>
      </c>
      <c r="D9" s="112">
        <v>6.0252643233082707E-2</v>
      </c>
    </row>
    <row r="10" spans="1:4" s="40" customFormat="1" ht="15" customHeight="1" x14ac:dyDescent="0.2">
      <c r="A10" s="114" t="s">
        <v>335</v>
      </c>
      <c r="B10" s="16">
        <v>1016000</v>
      </c>
      <c r="C10" s="16">
        <v>79044.039999999994</v>
      </c>
      <c r="D10" s="112">
        <v>7.779925196850393E-2</v>
      </c>
    </row>
    <row r="11" spans="1:4" s="40" customFormat="1" ht="15" customHeight="1" x14ac:dyDescent="0.2">
      <c r="A11" s="114" t="s">
        <v>338</v>
      </c>
      <c r="B11" s="16">
        <v>145000</v>
      </c>
      <c r="C11" s="16">
        <v>50000</v>
      </c>
      <c r="D11" s="112">
        <v>0.34482758620689657</v>
      </c>
    </row>
    <row r="12" spans="1:4" s="40" customFormat="1" ht="15" customHeight="1" x14ac:dyDescent="0.2">
      <c r="A12" s="114" t="s">
        <v>341</v>
      </c>
      <c r="B12" s="16">
        <v>1401000</v>
      </c>
      <c r="C12" s="16">
        <v>148165.6</v>
      </c>
      <c r="D12" s="112">
        <v>0.1057570306923626</v>
      </c>
    </row>
    <row r="13" spans="1:4" s="40" customFormat="1" ht="15" customHeight="1" x14ac:dyDescent="0.2">
      <c r="A13" s="114" t="s">
        <v>342</v>
      </c>
      <c r="B13" s="16">
        <v>2997000</v>
      </c>
      <c r="C13" s="16">
        <v>559721.69000000006</v>
      </c>
      <c r="D13" s="112">
        <v>0.18676065732399066</v>
      </c>
    </row>
    <row r="14" spans="1:4" s="40" customFormat="1" ht="15" customHeight="1" x14ac:dyDescent="0.2">
      <c r="A14" s="114" t="s">
        <v>343</v>
      </c>
      <c r="B14" s="16">
        <v>1444000</v>
      </c>
      <c r="C14" s="16">
        <v>190000</v>
      </c>
      <c r="D14" s="112">
        <v>0.13157894736842105</v>
      </c>
    </row>
    <row r="15" spans="1:4" s="40" customFormat="1" ht="15" customHeight="1" x14ac:dyDescent="0.2">
      <c r="A15" s="114" t="s">
        <v>380</v>
      </c>
      <c r="B15" s="16">
        <v>1500000</v>
      </c>
      <c r="C15" s="111">
        <v>-98660</v>
      </c>
      <c r="D15" s="112"/>
    </row>
    <row r="16" spans="1:4" x14ac:dyDescent="0.25">
      <c r="A16" s="29" t="s">
        <v>26</v>
      </c>
      <c r="B16" s="19">
        <v>35103000</v>
      </c>
      <c r="C16" s="19">
        <v>2530991.64</v>
      </c>
      <c r="D16" s="20">
        <v>7.2101861379369289E-2</v>
      </c>
    </row>
    <row r="17" spans="1:4" x14ac:dyDescent="0.25">
      <c r="A17" s="30" t="s">
        <v>298</v>
      </c>
    </row>
    <row r="18" spans="1:4" ht="28.5" customHeight="1" x14ac:dyDescent="0.25">
      <c r="A18" s="124" t="s">
        <v>381</v>
      </c>
      <c r="B18" s="124"/>
      <c r="C18" s="124"/>
      <c r="D18" s="124"/>
    </row>
  </sheetData>
  <mergeCells count="1">
    <mergeCell ref="A18:D18"/>
  </mergeCells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18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334</v>
      </c>
      <c r="B9" s="16">
        <v>261019000</v>
      </c>
      <c r="C9" s="16">
        <v>45600453.820000008</v>
      </c>
      <c r="D9" s="112">
        <v>0.17470166470640072</v>
      </c>
    </row>
    <row r="10" spans="1:4" s="40" customFormat="1" ht="15" customHeight="1" x14ac:dyDescent="0.2">
      <c r="A10" s="114" t="s">
        <v>335</v>
      </c>
      <c r="B10" s="16">
        <v>6071000</v>
      </c>
      <c r="C10" s="16">
        <v>508954.60000000003</v>
      </c>
      <c r="D10" s="112">
        <v>8.3833734145939726E-2</v>
      </c>
    </row>
    <row r="11" spans="1:4" s="40" customFormat="1" ht="15" customHeight="1" x14ac:dyDescent="0.2">
      <c r="A11" s="114" t="s">
        <v>338</v>
      </c>
      <c r="B11" s="16">
        <v>0</v>
      </c>
      <c r="C11" s="16">
        <v>68000</v>
      </c>
      <c r="D11" s="112"/>
    </row>
    <row r="12" spans="1:4" s="40" customFormat="1" ht="15" customHeight="1" x14ac:dyDescent="0.2">
      <c r="A12" s="114" t="s">
        <v>341</v>
      </c>
      <c r="B12" s="16">
        <v>169000</v>
      </c>
      <c r="C12" s="16">
        <v>41018.799999999996</v>
      </c>
      <c r="D12" s="112">
        <v>0.24271479289940825</v>
      </c>
    </row>
    <row r="13" spans="1:4" s="40" customFormat="1" ht="15" customHeight="1" x14ac:dyDescent="0.2">
      <c r="A13" s="114" t="s">
        <v>342</v>
      </c>
      <c r="B13" s="16">
        <v>3633000</v>
      </c>
      <c r="C13" s="16">
        <v>571718.95000000007</v>
      </c>
      <c r="D13" s="112">
        <v>0.15736827690613819</v>
      </c>
    </row>
    <row r="14" spans="1:4" s="40" customFormat="1" ht="15" customHeight="1" x14ac:dyDescent="0.2">
      <c r="A14" s="114" t="s">
        <v>343</v>
      </c>
      <c r="B14" s="16">
        <v>5508000</v>
      </c>
      <c r="C14" s="16">
        <v>494000</v>
      </c>
      <c r="D14" s="112">
        <v>8.9687726942628901E-2</v>
      </c>
    </row>
    <row r="15" spans="1:4" s="40" customFormat="1" ht="15" customHeight="1" x14ac:dyDescent="0.2">
      <c r="A15" s="114" t="s">
        <v>356</v>
      </c>
      <c r="B15" s="16">
        <v>250000</v>
      </c>
      <c r="C15" s="16">
        <v>0</v>
      </c>
      <c r="D15" s="112">
        <v>0</v>
      </c>
    </row>
    <row r="16" spans="1:4" s="40" customFormat="1" ht="20.399999999999999" x14ac:dyDescent="0.2">
      <c r="A16" s="114" t="s">
        <v>357</v>
      </c>
      <c r="B16" s="16">
        <v>0</v>
      </c>
      <c r="C16" s="16">
        <v>53000</v>
      </c>
      <c r="D16" s="112"/>
    </row>
    <row r="17" spans="1:4" s="40" customFormat="1" ht="20.399999999999999" x14ac:dyDescent="0.2">
      <c r="A17" s="114" t="s">
        <v>346</v>
      </c>
      <c r="B17" s="16">
        <v>1350000</v>
      </c>
      <c r="C17" s="16">
        <v>734430</v>
      </c>
      <c r="D17" s="112">
        <v>0.54402222222222218</v>
      </c>
    </row>
    <row r="18" spans="1:4" s="40" customFormat="1" ht="21.6" x14ac:dyDescent="0.2">
      <c r="A18" s="114" t="s">
        <v>382</v>
      </c>
      <c r="B18" s="16">
        <v>0</v>
      </c>
      <c r="C18" s="111">
        <v>-537670</v>
      </c>
      <c r="D18" s="112"/>
    </row>
    <row r="19" spans="1:4" x14ac:dyDescent="0.25">
      <c r="A19" s="29" t="s">
        <v>26</v>
      </c>
      <c r="B19" s="19">
        <v>278000000</v>
      </c>
      <c r="C19" s="19">
        <v>47533906.170000009</v>
      </c>
      <c r="D19" s="20">
        <v>0.1709852739928058</v>
      </c>
    </row>
    <row r="20" spans="1:4" x14ac:dyDescent="0.25">
      <c r="A20" s="30" t="s">
        <v>298</v>
      </c>
    </row>
    <row r="21" spans="1:4" ht="51" customHeight="1" x14ac:dyDescent="0.25">
      <c r="A21" s="124" t="s">
        <v>383</v>
      </c>
      <c r="B21" s="124"/>
      <c r="C21" s="124"/>
      <c r="D21" s="124"/>
    </row>
  </sheetData>
  <mergeCells count="1">
    <mergeCell ref="A21:D21"/>
  </mergeCells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24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338</v>
      </c>
      <c r="B9" s="16">
        <v>500000</v>
      </c>
      <c r="C9" s="16">
        <v>451000</v>
      </c>
      <c r="D9" s="112">
        <v>0.90200000000000002</v>
      </c>
    </row>
    <row r="10" spans="1:4" s="40" customFormat="1" ht="15" customHeight="1" x14ac:dyDescent="0.2">
      <c r="A10" s="114" t="s">
        <v>339</v>
      </c>
      <c r="B10" s="16">
        <v>0</v>
      </c>
      <c r="C10" s="16">
        <v>18350</v>
      </c>
      <c r="D10" s="112"/>
    </row>
    <row r="11" spans="1:4" s="40" customFormat="1" ht="15" customHeight="1" x14ac:dyDescent="0.2">
      <c r="A11" s="114" t="s">
        <v>341</v>
      </c>
      <c r="B11" s="16">
        <v>87763000</v>
      </c>
      <c r="C11" s="16">
        <v>46102721.559999995</v>
      </c>
      <c r="D11" s="112">
        <v>0.52530931668242875</v>
      </c>
    </row>
    <row r="12" spans="1:4" s="40" customFormat="1" ht="15" customHeight="1" x14ac:dyDescent="0.2">
      <c r="A12" s="114" t="s">
        <v>343</v>
      </c>
      <c r="B12" s="16">
        <v>4481000</v>
      </c>
      <c r="C12" s="16">
        <v>1021000</v>
      </c>
      <c r="D12" s="112">
        <v>0.22785092613255969</v>
      </c>
    </row>
    <row r="13" spans="1:4" s="40" customFormat="1" ht="15" customHeight="1" x14ac:dyDescent="0.2">
      <c r="A13" s="114" t="s">
        <v>344</v>
      </c>
      <c r="B13" s="16">
        <v>32141000</v>
      </c>
      <c r="C13" s="16">
        <v>6031037.5399999991</v>
      </c>
      <c r="D13" s="112">
        <v>0.18764312062474717</v>
      </c>
    </row>
    <row r="14" spans="1:4" x14ac:dyDescent="0.25">
      <c r="A14" s="29" t="s">
        <v>26</v>
      </c>
      <c r="B14" s="19">
        <v>124885000</v>
      </c>
      <c r="C14" s="19">
        <v>53624109.099999994</v>
      </c>
      <c r="D14" s="20">
        <v>0.42938790967690271</v>
      </c>
    </row>
    <row r="15" spans="1:4" x14ac:dyDescent="0.25">
      <c r="A15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6" ht="39" customHeight="1" x14ac:dyDescent="0.25">
      <c r="A1" s="24"/>
      <c r="B1" s="1"/>
      <c r="C1" s="36"/>
      <c r="D1" s="3" t="s">
        <v>29</v>
      </c>
    </row>
    <row r="3" spans="1:6" s="8" customFormat="1" ht="26.4" x14ac:dyDescent="0.25">
      <c r="A3" s="25" t="s">
        <v>333</v>
      </c>
      <c r="B3" s="4"/>
      <c r="C3" s="4"/>
      <c r="D3" s="4"/>
    </row>
    <row r="4" spans="1:6" s="8" customFormat="1" x14ac:dyDescent="0.25">
      <c r="A4" s="25" t="s">
        <v>93</v>
      </c>
      <c r="B4" s="4"/>
      <c r="C4" s="4"/>
      <c r="D4" s="4"/>
    </row>
    <row r="5" spans="1:6" s="8" customFormat="1" x14ac:dyDescent="0.25">
      <c r="A5" s="25" t="s">
        <v>299</v>
      </c>
      <c r="B5" s="4"/>
      <c r="C5" s="4"/>
      <c r="D5" s="4"/>
    </row>
    <row r="6" spans="1:6" s="8" customFormat="1" x14ac:dyDescent="0.25">
      <c r="A6" s="31"/>
    </row>
    <row r="7" spans="1:6" s="8" customFormat="1" x14ac:dyDescent="0.25">
      <c r="A7" s="31"/>
      <c r="D7" s="21" t="s">
        <v>0</v>
      </c>
    </row>
    <row r="8" spans="1:6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6" s="40" customFormat="1" ht="15" customHeight="1" x14ac:dyDescent="0.2">
      <c r="A9" s="114" t="s">
        <v>334</v>
      </c>
      <c r="B9" s="16">
        <v>205151000</v>
      </c>
      <c r="C9" s="16">
        <v>23320795</v>
      </c>
      <c r="D9" s="112">
        <v>0.11367624335245746</v>
      </c>
      <c r="F9" s="67"/>
    </row>
    <row r="10" spans="1:6" s="40" customFormat="1" ht="15" customHeight="1" x14ac:dyDescent="0.2">
      <c r="A10" s="114" t="s">
        <v>335</v>
      </c>
      <c r="B10" s="16">
        <v>51874000</v>
      </c>
      <c r="C10" s="16">
        <v>2863902.2</v>
      </c>
      <c r="D10" s="112">
        <v>5.5208817519373871E-2</v>
      </c>
      <c r="F10" s="67"/>
    </row>
    <row r="11" spans="1:6" s="40" customFormat="1" ht="15" customHeight="1" x14ac:dyDescent="0.2">
      <c r="A11" s="114" t="s">
        <v>384</v>
      </c>
      <c r="B11" s="16">
        <v>0</v>
      </c>
      <c r="C11" s="16">
        <v>180</v>
      </c>
      <c r="D11" s="112"/>
      <c r="F11" s="67"/>
    </row>
    <row r="12" spans="1:6" s="40" customFormat="1" ht="20.399999999999999" x14ac:dyDescent="0.2">
      <c r="A12" s="114" t="s">
        <v>385</v>
      </c>
      <c r="B12" s="16">
        <v>5450000</v>
      </c>
      <c r="C12" s="16">
        <v>866170</v>
      </c>
      <c r="D12" s="112">
        <v>0.15893027522935779</v>
      </c>
      <c r="F12" s="67"/>
    </row>
    <row r="13" spans="1:6" s="40" customFormat="1" ht="15" customHeight="1" x14ac:dyDescent="0.2">
      <c r="A13" s="114" t="s">
        <v>386</v>
      </c>
      <c r="B13" s="16">
        <v>809000</v>
      </c>
      <c r="C13" s="16">
        <v>5860</v>
      </c>
      <c r="D13" s="112">
        <v>7.2435105067985171E-3</v>
      </c>
      <c r="F13" s="67"/>
    </row>
    <row r="14" spans="1:6" s="40" customFormat="1" ht="20.399999999999999" x14ac:dyDescent="0.2">
      <c r="A14" s="114" t="s">
        <v>387</v>
      </c>
      <c r="B14" s="16">
        <v>102000</v>
      </c>
      <c r="C14" s="16">
        <v>9000</v>
      </c>
      <c r="D14" s="112">
        <v>8.8235294117647065E-2</v>
      </c>
      <c r="F14" s="67"/>
    </row>
    <row r="15" spans="1:6" s="40" customFormat="1" ht="15" customHeight="1" x14ac:dyDescent="0.2">
      <c r="A15" s="114" t="s">
        <v>388</v>
      </c>
      <c r="B15" s="16">
        <v>0</v>
      </c>
      <c r="C15" s="16">
        <v>16000</v>
      </c>
      <c r="D15" s="112"/>
      <c r="F15" s="67"/>
    </row>
    <row r="16" spans="1:6" s="40" customFormat="1" ht="30.6" x14ac:dyDescent="0.2">
      <c r="A16" s="114" t="s">
        <v>336</v>
      </c>
      <c r="B16" s="16">
        <v>0</v>
      </c>
      <c r="C16" s="16">
        <v>666380</v>
      </c>
      <c r="D16" s="112"/>
      <c r="F16" s="67"/>
    </row>
    <row r="17" spans="1:6" s="40" customFormat="1" ht="15" customHeight="1" x14ac:dyDescent="0.2">
      <c r="A17" s="114" t="s">
        <v>363</v>
      </c>
      <c r="B17" s="16">
        <v>0</v>
      </c>
      <c r="C17" s="16">
        <v>2080060</v>
      </c>
      <c r="D17" s="112"/>
      <c r="F17" s="67"/>
    </row>
    <row r="18" spans="1:6" s="40" customFormat="1" ht="15" customHeight="1" x14ac:dyDescent="0.2">
      <c r="A18" s="114" t="s">
        <v>338</v>
      </c>
      <c r="B18" s="16">
        <v>37125000</v>
      </c>
      <c r="C18" s="16">
        <v>13664000</v>
      </c>
      <c r="D18" s="112">
        <v>0.36805387205387208</v>
      </c>
      <c r="F18" s="67"/>
    </row>
    <row r="19" spans="1:6" s="40" customFormat="1" ht="15" customHeight="1" x14ac:dyDescent="0.2">
      <c r="A19" s="114" t="s">
        <v>352</v>
      </c>
      <c r="B19" s="16">
        <v>173000</v>
      </c>
      <c r="C19" s="16">
        <v>21630</v>
      </c>
      <c r="D19" s="112">
        <v>0.12502890173410405</v>
      </c>
      <c r="F19" s="67"/>
    </row>
    <row r="20" spans="1:6" s="40" customFormat="1" ht="15" customHeight="1" x14ac:dyDescent="0.2">
      <c r="A20" s="114" t="s">
        <v>339</v>
      </c>
      <c r="B20" s="16">
        <v>0</v>
      </c>
      <c r="C20" s="16">
        <v>880</v>
      </c>
      <c r="D20" s="112"/>
      <c r="F20" s="67"/>
    </row>
    <row r="21" spans="1:6" s="40" customFormat="1" ht="15" customHeight="1" x14ac:dyDescent="0.2">
      <c r="A21" s="114" t="s">
        <v>389</v>
      </c>
      <c r="B21" s="16">
        <v>170000</v>
      </c>
      <c r="C21" s="16">
        <v>2000</v>
      </c>
      <c r="D21" s="112">
        <v>1.1764705882352941E-2</v>
      </c>
      <c r="F21" s="67"/>
    </row>
    <row r="22" spans="1:6" s="40" customFormat="1" ht="15" customHeight="1" x14ac:dyDescent="0.2">
      <c r="A22" s="114" t="s">
        <v>353</v>
      </c>
      <c r="B22" s="16">
        <v>1992000</v>
      </c>
      <c r="C22" s="16">
        <v>110000</v>
      </c>
      <c r="D22" s="112">
        <v>5.5220883534136546E-2</v>
      </c>
      <c r="F22" s="67"/>
    </row>
    <row r="23" spans="1:6" s="40" customFormat="1" ht="15" customHeight="1" x14ac:dyDescent="0.2">
      <c r="A23" s="114" t="s">
        <v>390</v>
      </c>
      <c r="B23" s="16">
        <v>384000</v>
      </c>
      <c r="C23" s="16">
        <v>197130</v>
      </c>
      <c r="D23" s="112">
        <v>0.51335937499999995</v>
      </c>
      <c r="F23" s="67"/>
    </row>
    <row r="24" spans="1:6" s="40" customFormat="1" ht="15" customHeight="1" x14ac:dyDescent="0.2">
      <c r="A24" s="114" t="s">
        <v>391</v>
      </c>
      <c r="B24" s="16">
        <v>0</v>
      </c>
      <c r="C24" s="16">
        <v>204000</v>
      </c>
      <c r="D24" s="112"/>
      <c r="F24" s="67"/>
    </row>
    <row r="25" spans="1:6" s="40" customFormat="1" ht="20.399999999999999" x14ac:dyDescent="0.2">
      <c r="A25" s="114" t="s">
        <v>392</v>
      </c>
      <c r="B25" s="16">
        <v>3300000</v>
      </c>
      <c r="C25" s="16">
        <v>1991000</v>
      </c>
      <c r="D25" s="112">
        <v>0.60333333333333339</v>
      </c>
      <c r="F25" s="67"/>
    </row>
    <row r="26" spans="1:6" s="40" customFormat="1" ht="15" customHeight="1" x14ac:dyDescent="0.2">
      <c r="A26" s="114" t="s">
        <v>393</v>
      </c>
      <c r="B26" s="16">
        <v>40230000</v>
      </c>
      <c r="C26" s="16">
        <v>3906000</v>
      </c>
      <c r="D26" s="112">
        <v>9.7091722595078297E-2</v>
      </c>
      <c r="F26" s="67"/>
    </row>
    <row r="27" spans="1:6" s="40" customFormat="1" ht="15" customHeight="1" x14ac:dyDescent="0.2">
      <c r="A27" s="114" t="s">
        <v>394</v>
      </c>
      <c r="B27" s="16">
        <v>681000</v>
      </c>
      <c r="C27" s="16">
        <v>98000</v>
      </c>
      <c r="D27" s="112">
        <v>0.14390602055800295</v>
      </c>
      <c r="F27" s="67"/>
    </row>
    <row r="28" spans="1:6" s="40" customFormat="1" ht="15" customHeight="1" x14ac:dyDescent="0.2">
      <c r="A28" s="114" t="s">
        <v>368</v>
      </c>
      <c r="B28" s="16">
        <v>541000</v>
      </c>
      <c r="C28" s="16">
        <v>429480</v>
      </c>
      <c r="D28" s="112">
        <v>0.79386321626617373</v>
      </c>
      <c r="F28" s="67"/>
    </row>
    <row r="29" spans="1:6" s="40" customFormat="1" ht="15" customHeight="1" x14ac:dyDescent="0.2">
      <c r="A29" s="114" t="s">
        <v>395</v>
      </c>
      <c r="B29" s="16">
        <v>455000</v>
      </c>
      <c r="C29" s="16">
        <v>498000</v>
      </c>
      <c r="D29" s="112">
        <v>1.0945054945054946</v>
      </c>
      <c r="F29" s="67"/>
    </row>
    <row r="30" spans="1:6" s="40" customFormat="1" ht="15" customHeight="1" x14ac:dyDescent="0.2">
      <c r="A30" s="114" t="s">
        <v>354</v>
      </c>
      <c r="B30" s="16">
        <v>358000</v>
      </c>
      <c r="C30" s="16">
        <v>79000</v>
      </c>
      <c r="D30" s="112">
        <v>0.2206703910614525</v>
      </c>
      <c r="F30" s="67"/>
    </row>
    <row r="31" spans="1:6" s="40" customFormat="1" ht="20.399999999999999" x14ac:dyDescent="0.2">
      <c r="A31" s="114" t="s">
        <v>396</v>
      </c>
      <c r="B31" s="16">
        <v>879000</v>
      </c>
      <c r="C31" s="16">
        <v>0</v>
      </c>
      <c r="D31" s="112">
        <v>0</v>
      </c>
      <c r="F31" s="67"/>
    </row>
    <row r="32" spans="1:6" s="40" customFormat="1" ht="20.399999999999999" x14ac:dyDescent="0.2">
      <c r="A32" s="114" t="s">
        <v>397</v>
      </c>
      <c r="B32" s="16">
        <v>21000</v>
      </c>
      <c r="C32" s="16">
        <v>70</v>
      </c>
      <c r="D32" s="112">
        <v>3.3333333333333335E-3</v>
      </c>
      <c r="F32" s="67"/>
    </row>
    <row r="33" spans="1:6" s="40" customFormat="1" ht="15" customHeight="1" x14ac:dyDescent="0.2">
      <c r="A33" s="114" t="s">
        <v>398</v>
      </c>
      <c r="B33" s="16">
        <v>914000</v>
      </c>
      <c r="C33" s="16">
        <v>82987</v>
      </c>
      <c r="D33" s="112">
        <v>9.0795404814004374E-2</v>
      </c>
      <c r="F33" s="67"/>
    </row>
    <row r="34" spans="1:6" s="40" customFormat="1" ht="15" customHeight="1" x14ac:dyDescent="0.2">
      <c r="A34" s="114" t="s">
        <v>399</v>
      </c>
      <c r="B34" s="16">
        <v>35000</v>
      </c>
      <c r="C34" s="16">
        <v>0</v>
      </c>
      <c r="D34" s="112">
        <v>0</v>
      </c>
      <c r="F34" s="67"/>
    </row>
    <row r="35" spans="1:6" s="40" customFormat="1" ht="15" customHeight="1" x14ac:dyDescent="0.2">
      <c r="A35" s="114" t="s">
        <v>369</v>
      </c>
      <c r="B35" s="16">
        <v>1637000</v>
      </c>
      <c r="C35" s="16">
        <v>38740</v>
      </c>
      <c r="D35" s="112">
        <v>2.3665241295051924E-2</v>
      </c>
      <c r="F35" s="67"/>
    </row>
    <row r="36" spans="1:6" s="40" customFormat="1" ht="20.399999999999999" x14ac:dyDescent="0.2">
      <c r="A36" s="114" t="s">
        <v>400</v>
      </c>
      <c r="B36" s="16">
        <v>25000</v>
      </c>
      <c r="C36" s="16">
        <v>830</v>
      </c>
      <c r="D36" s="112">
        <v>3.32E-2</v>
      </c>
      <c r="F36" s="67"/>
    </row>
    <row r="37" spans="1:6" s="40" customFormat="1" ht="15" customHeight="1" x14ac:dyDescent="0.2">
      <c r="A37" s="114" t="s">
        <v>401</v>
      </c>
      <c r="B37" s="16">
        <v>351000</v>
      </c>
      <c r="C37" s="16">
        <v>13954.9</v>
      </c>
      <c r="D37" s="112">
        <v>3.9757549857549854E-2</v>
      </c>
      <c r="F37" s="67"/>
    </row>
    <row r="38" spans="1:6" s="40" customFormat="1" ht="20.399999999999999" x14ac:dyDescent="0.2">
      <c r="A38" s="114" t="s">
        <v>402</v>
      </c>
      <c r="B38" s="16">
        <v>30000</v>
      </c>
      <c r="C38" s="16">
        <v>0</v>
      </c>
      <c r="D38" s="112">
        <v>0</v>
      </c>
      <c r="F38" s="67"/>
    </row>
    <row r="39" spans="1:6" s="40" customFormat="1" ht="20.399999999999999" x14ac:dyDescent="0.2">
      <c r="A39" s="114" t="s">
        <v>403</v>
      </c>
      <c r="B39" s="16">
        <v>225000</v>
      </c>
      <c r="C39" s="16">
        <v>5000</v>
      </c>
      <c r="D39" s="112">
        <v>2.2222222222222223E-2</v>
      </c>
      <c r="F39" s="67"/>
    </row>
    <row r="40" spans="1:6" s="40" customFormat="1" ht="15" customHeight="1" x14ac:dyDescent="0.2">
      <c r="A40" s="114" t="s">
        <v>404</v>
      </c>
      <c r="B40" s="16">
        <v>36000</v>
      </c>
      <c r="C40" s="16">
        <v>11000</v>
      </c>
      <c r="D40" s="112">
        <v>0.30555555555555558</v>
      </c>
      <c r="F40" s="67"/>
    </row>
    <row r="41" spans="1:6" s="40" customFormat="1" ht="15" customHeight="1" x14ac:dyDescent="0.2">
      <c r="A41" s="114" t="s">
        <v>405</v>
      </c>
      <c r="B41" s="16">
        <v>79000</v>
      </c>
      <c r="C41" s="16">
        <v>7424.94</v>
      </c>
      <c r="D41" s="112">
        <v>9.3986582278481001E-2</v>
      </c>
      <c r="F41" s="67"/>
    </row>
    <row r="42" spans="1:6" s="40" customFormat="1" ht="15" customHeight="1" x14ac:dyDescent="0.2">
      <c r="A42" s="114" t="s">
        <v>406</v>
      </c>
      <c r="B42" s="16">
        <v>1000</v>
      </c>
      <c r="C42" s="16">
        <v>0</v>
      </c>
      <c r="D42" s="112">
        <v>0</v>
      </c>
      <c r="F42" s="67"/>
    </row>
    <row r="43" spans="1:6" s="40" customFormat="1" ht="15" customHeight="1" x14ac:dyDescent="0.2">
      <c r="A43" s="114" t="s">
        <v>407</v>
      </c>
      <c r="B43" s="16">
        <v>58000</v>
      </c>
      <c r="C43" s="16">
        <v>6290</v>
      </c>
      <c r="D43" s="112">
        <v>0.10844827586206897</v>
      </c>
      <c r="F43" s="67"/>
    </row>
    <row r="44" spans="1:6" s="40" customFormat="1" ht="15" customHeight="1" x14ac:dyDescent="0.2">
      <c r="A44" s="114" t="s">
        <v>408</v>
      </c>
      <c r="B44" s="16">
        <v>404000</v>
      </c>
      <c r="C44" s="16">
        <v>5217940</v>
      </c>
      <c r="D44" s="112">
        <v>12.915693069306931</v>
      </c>
      <c r="F44" s="67"/>
    </row>
    <row r="45" spans="1:6" s="40" customFormat="1" ht="15" customHeight="1" x14ac:dyDescent="0.2">
      <c r="A45" s="114" t="s">
        <v>341</v>
      </c>
      <c r="B45" s="16">
        <v>134292000</v>
      </c>
      <c r="C45" s="16">
        <v>156018082.72999999</v>
      </c>
      <c r="D45" s="112">
        <v>1.1617824049831709</v>
      </c>
      <c r="F45" s="67"/>
    </row>
    <row r="46" spans="1:6" s="40" customFormat="1" ht="15" customHeight="1" x14ac:dyDescent="0.2">
      <c r="A46" s="114" t="s">
        <v>409</v>
      </c>
      <c r="B46" s="16">
        <v>124000</v>
      </c>
      <c r="C46" s="16">
        <v>36560</v>
      </c>
      <c r="D46" s="112">
        <v>0.29483870967741937</v>
      </c>
      <c r="F46" s="67"/>
    </row>
    <row r="47" spans="1:6" s="40" customFormat="1" ht="15" customHeight="1" x14ac:dyDescent="0.2">
      <c r="A47" s="114" t="s">
        <v>342</v>
      </c>
      <c r="B47" s="16">
        <v>104779000</v>
      </c>
      <c r="C47" s="16">
        <v>27346586.739999998</v>
      </c>
      <c r="D47" s="112">
        <v>0.26099301138586928</v>
      </c>
      <c r="F47" s="67"/>
    </row>
    <row r="48" spans="1:6" s="40" customFormat="1" ht="15" customHeight="1" x14ac:dyDescent="0.2">
      <c r="A48" s="114" t="s">
        <v>343</v>
      </c>
      <c r="B48" s="16">
        <v>39353000</v>
      </c>
      <c r="C48" s="16">
        <v>9665000</v>
      </c>
      <c r="D48" s="112">
        <v>0.24559754021294439</v>
      </c>
      <c r="F48" s="67"/>
    </row>
    <row r="49" spans="1:6" s="40" customFormat="1" ht="15" customHeight="1" x14ac:dyDescent="0.2">
      <c r="A49" s="114" t="s">
        <v>355</v>
      </c>
      <c r="B49" s="16">
        <v>9630000</v>
      </c>
      <c r="C49" s="16">
        <v>2489000</v>
      </c>
      <c r="D49" s="112">
        <v>0.25846313603322951</v>
      </c>
      <c r="F49" s="67"/>
    </row>
    <row r="50" spans="1:6" s="40" customFormat="1" ht="20.399999999999999" x14ac:dyDescent="0.2">
      <c r="A50" s="114" t="s">
        <v>410</v>
      </c>
      <c r="B50" s="16">
        <v>1300000</v>
      </c>
      <c r="C50" s="16">
        <v>342000</v>
      </c>
      <c r="D50" s="112">
        <v>0.2630769230769231</v>
      </c>
      <c r="F50" s="67"/>
    </row>
    <row r="51" spans="1:6" s="40" customFormat="1" ht="15" customHeight="1" x14ac:dyDescent="0.2">
      <c r="A51" s="114" t="s">
        <v>411</v>
      </c>
      <c r="B51" s="16">
        <v>2700000</v>
      </c>
      <c r="C51" s="16">
        <v>760810</v>
      </c>
      <c r="D51" s="112">
        <v>0.28178148148148147</v>
      </c>
      <c r="F51" s="67"/>
    </row>
    <row r="52" spans="1:6" s="40" customFormat="1" ht="15" customHeight="1" x14ac:dyDescent="0.2">
      <c r="A52" s="114" t="s">
        <v>412</v>
      </c>
      <c r="B52" s="16">
        <v>3804000</v>
      </c>
      <c r="C52" s="16">
        <v>698540</v>
      </c>
      <c r="D52" s="112">
        <v>0.1836330178759201</v>
      </c>
      <c r="F52" s="67"/>
    </row>
    <row r="53" spans="1:6" s="40" customFormat="1" ht="15" customHeight="1" x14ac:dyDescent="0.2">
      <c r="A53" s="114" t="s">
        <v>413</v>
      </c>
      <c r="B53" s="16">
        <v>330000</v>
      </c>
      <c r="C53" s="16">
        <v>131000</v>
      </c>
      <c r="D53" s="112">
        <v>0.39696969696969697</v>
      </c>
      <c r="F53" s="67"/>
    </row>
    <row r="54" spans="1:6" s="40" customFormat="1" ht="15" customHeight="1" x14ac:dyDescent="0.2">
      <c r="A54" s="114" t="s">
        <v>414</v>
      </c>
      <c r="B54" s="16">
        <v>25000</v>
      </c>
      <c r="C54" s="16">
        <v>29000</v>
      </c>
      <c r="D54" s="112">
        <v>1.1599999999999999</v>
      </c>
      <c r="F54" s="67"/>
    </row>
    <row r="55" spans="1:6" s="40" customFormat="1" ht="15" customHeight="1" x14ac:dyDescent="0.2">
      <c r="A55" s="114" t="s">
        <v>415</v>
      </c>
      <c r="B55" s="16">
        <v>70000</v>
      </c>
      <c r="C55" s="16">
        <v>30000</v>
      </c>
      <c r="D55" s="112">
        <v>0.42857142857142855</v>
      </c>
      <c r="F55" s="67"/>
    </row>
    <row r="56" spans="1:6" s="40" customFormat="1" ht="15" customHeight="1" x14ac:dyDescent="0.2">
      <c r="A56" s="114" t="s">
        <v>344</v>
      </c>
      <c r="B56" s="16">
        <v>3000000</v>
      </c>
      <c r="C56" s="16">
        <v>152865.27000000002</v>
      </c>
      <c r="D56" s="112">
        <v>5.0955090000000008E-2</v>
      </c>
      <c r="F56" s="67"/>
    </row>
    <row r="57" spans="1:6" s="40" customFormat="1" ht="20.399999999999999" x14ac:dyDescent="0.2">
      <c r="A57" s="114" t="s">
        <v>378</v>
      </c>
      <c r="B57" s="16">
        <v>850000</v>
      </c>
      <c r="C57" s="16">
        <v>306000</v>
      </c>
      <c r="D57" s="112">
        <v>0.36</v>
      </c>
      <c r="F57" s="67"/>
    </row>
    <row r="58" spans="1:6" s="40" customFormat="1" ht="20.399999999999999" x14ac:dyDescent="0.2">
      <c r="A58" s="114" t="s">
        <v>345</v>
      </c>
      <c r="B58" s="16">
        <v>1570000</v>
      </c>
      <c r="C58" s="16">
        <v>52010</v>
      </c>
      <c r="D58" s="112">
        <v>3.3127388535031846E-2</v>
      </c>
      <c r="F58" s="67"/>
    </row>
    <row r="59" spans="1:6" s="40" customFormat="1" ht="20.399999999999999" x14ac:dyDescent="0.2">
      <c r="A59" s="114" t="s">
        <v>416</v>
      </c>
      <c r="B59" s="16">
        <v>15000</v>
      </c>
      <c r="C59" s="16">
        <v>2986.5</v>
      </c>
      <c r="D59" s="112">
        <v>0.1991</v>
      </c>
      <c r="F59" s="67"/>
    </row>
    <row r="60" spans="1:6" s="40" customFormat="1" ht="20.399999999999999" x14ac:dyDescent="0.2">
      <c r="A60" s="114" t="s">
        <v>357</v>
      </c>
      <c r="B60" s="16">
        <v>0</v>
      </c>
      <c r="C60" s="16">
        <v>303000</v>
      </c>
      <c r="D60" s="112"/>
      <c r="F60" s="67"/>
    </row>
    <row r="61" spans="1:6" s="40" customFormat="1" ht="15" customHeight="1" x14ac:dyDescent="0.2">
      <c r="A61" s="114" t="s">
        <v>417</v>
      </c>
      <c r="B61" s="16">
        <v>64900000</v>
      </c>
      <c r="C61" s="16">
        <v>14015000</v>
      </c>
      <c r="D61" s="112">
        <v>0.21594761171032356</v>
      </c>
      <c r="F61" s="67"/>
    </row>
    <row r="62" spans="1:6" s="40" customFormat="1" ht="20.399999999999999" x14ac:dyDescent="0.2">
      <c r="A62" s="114" t="s">
        <v>346</v>
      </c>
      <c r="B62" s="16">
        <v>0</v>
      </c>
      <c r="C62" s="16">
        <v>14220</v>
      </c>
      <c r="D62" s="112"/>
      <c r="F62" s="67"/>
    </row>
    <row r="63" spans="1:6" s="40" customFormat="1" ht="15" customHeight="1" x14ac:dyDescent="0.2">
      <c r="A63" s="114" t="s">
        <v>418</v>
      </c>
      <c r="B63" s="16">
        <v>35000</v>
      </c>
      <c r="C63" s="16">
        <v>0</v>
      </c>
      <c r="D63" s="112">
        <v>0</v>
      </c>
      <c r="F63" s="67"/>
    </row>
    <row r="64" spans="1:6" s="40" customFormat="1" ht="20.399999999999999" x14ac:dyDescent="0.2">
      <c r="A64" s="114" t="s">
        <v>419</v>
      </c>
      <c r="B64" s="16">
        <v>2174000</v>
      </c>
      <c r="C64" s="16">
        <v>753420</v>
      </c>
      <c r="D64" s="112">
        <v>0.34655933762649493</v>
      </c>
      <c r="F64" s="67"/>
    </row>
    <row r="65" spans="1:6" s="40" customFormat="1" ht="20.399999999999999" x14ac:dyDescent="0.2">
      <c r="A65" s="114" t="s">
        <v>420</v>
      </c>
      <c r="B65" s="16">
        <v>335000</v>
      </c>
      <c r="C65" s="16">
        <v>43000</v>
      </c>
      <c r="D65" s="112">
        <v>0.12835820895522387</v>
      </c>
      <c r="F65" s="67"/>
    </row>
    <row r="66" spans="1:6" ht="15" customHeight="1" x14ac:dyDescent="0.25">
      <c r="A66" s="29" t="s">
        <v>26</v>
      </c>
      <c r="B66" s="19">
        <v>722776000</v>
      </c>
      <c r="C66" s="19">
        <v>269602785.27999997</v>
      </c>
      <c r="D66" s="20">
        <v>0.37301015152689088</v>
      </c>
      <c r="F66" s="67"/>
    </row>
    <row r="67" spans="1:6" ht="15" customHeight="1" x14ac:dyDescent="0.25">
      <c r="A67" s="30" t="s">
        <v>298</v>
      </c>
      <c r="F67" s="67">
        <f t="shared" ref="F67" si="0">C67-E67</f>
        <v>0</v>
      </c>
    </row>
    <row r="68" spans="1:6" x14ac:dyDescent="0.25">
      <c r="C68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94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334</v>
      </c>
      <c r="B9" s="16">
        <v>377340000</v>
      </c>
      <c r="C9" s="16">
        <v>167077596.01000002</v>
      </c>
      <c r="D9" s="112">
        <v>0.44277732551545029</v>
      </c>
    </row>
    <row r="10" spans="1:4" s="40" customFormat="1" ht="15" customHeight="1" x14ac:dyDescent="0.2">
      <c r="A10" s="114" t="s">
        <v>335</v>
      </c>
      <c r="B10" s="16">
        <v>78747000</v>
      </c>
      <c r="C10" s="16">
        <v>7220248.54</v>
      </c>
      <c r="D10" s="112">
        <v>9.1689188667504792E-2</v>
      </c>
    </row>
    <row r="11" spans="1:4" s="40" customFormat="1" ht="15" customHeight="1" x14ac:dyDescent="0.2">
      <c r="A11" s="114" t="s">
        <v>338</v>
      </c>
      <c r="B11" s="16">
        <v>98000</v>
      </c>
      <c r="C11" s="16">
        <v>134000</v>
      </c>
      <c r="D11" s="112">
        <v>1.3673469387755102</v>
      </c>
    </row>
    <row r="12" spans="1:4" s="40" customFormat="1" ht="15" customHeight="1" x14ac:dyDescent="0.2">
      <c r="A12" s="114" t="s">
        <v>353</v>
      </c>
      <c r="B12" s="16">
        <v>4066000</v>
      </c>
      <c r="C12" s="16">
        <v>48000</v>
      </c>
      <c r="D12" s="112">
        <v>1.1805213969503197E-2</v>
      </c>
    </row>
    <row r="13" spans="1:4" s="40" customFormat="1" ht="15" customHeight="1" x14ac:dyDescent="0.2">
      <c r="A13" s="114" t="s">
        <v>393</v>
      </c>
      <c r="B13" s="16">
        <v>2250000</v>
      </c>
      <c r="C13" s="16">
        <v>4384000</v>
      </c>
      <c r="D13" s="112">
        <v>1.9484444444444444</v>
      </c>
    </row>
    <row r="14" spans="1:4" s="40" customFormat="1" ht="15" customHeight="1" x14ac:dyDescent="0.2">
      <c r="A14" s="114" t="s">
        <v>421</v>
      </c>
      <c r="B14" s="16">
        <v>321000</v>
      </c>
      <c r="C14" s="16">
        <v>5000</v>
      </c>
      <c r="D14" s="112">
        <v>1.5576323987538941E-2</v>
      </c>
    </row>
    <row r="15" spans="1:4" s="40" customFormat="1" ht="15" customHeight="1" x14ac:dyDescent="0.2">
      <c r="A15" s="114" t="s">
        <v>341</v>
      </c>
      <c r="B15" s="16">
        <v>7017000</v>
      </c>
      <c r="C15" s="16">
        <v>855605.99</v>
      </c>
      <c r="D15" s="112">
        <v>0.12193330340601397</v>
      </c>
    </row>
    <row r="16" spans="1:4" s="40" customFormat="1" ht="15" customHeight="1" x14ac:dyDescent="0.2">
      <c r="A16" s="114" t="s">
        <v>342</v>
      </c>
      <c r="B16" s="16">
        <v>16939000</v>
      </c>
      <c r="C16" s="16">
        <v>5465760.5899999999</v>
      </c>
      <c r="D16" s="112">
        <v>0.32267315603046226</v>
      </c>
    </row>
    <row r="17" spans="1:4" s="40" customFormat="1" ht="15" customHeight="1" x14ac:dyDescent="0.2">
      <c r="A17" s="114" t="s">
        <v>343</v>
      </c>
      <c r="B17" s="16">
        <v>12016000</v>
      </c>
      <c r="C17" s="16">
        <v>3178000</v>
      </c>
      <c r="D17" s="112">
        <v>0.26448069241011984</v>
      </c>
    </row>
    <row r="18" spans="1:4" s="40" customFormat="1" ht="15" customHeight="1" x14ac:dyDescent="0.2">
      <c r="A18" s="114" t="s">
        <v>356</v>
      </c>
      <c r="B18" s="16">
        <v>14200000</v>
      </c>
      <c r="C18" s="16">
        <v>240000</v>
      </c>
      <c r="D18" s="112">
        <v>1.6901408450704224E-2</v>
      </c>
    </row>
    <row r="19" spans="1:4" s="40" customFormat="1" ht="15" customHeight="1" x14ac:dyDescent="0.2">
      <c r="A19" s="114" t="s">
        <v>422</v>
      </c>
      <c r="B19" s="16">
        <v>1015000</v>
      </c>
      <c r="C19" s="16">
        <v>2686000</v>
      </c>
      <c r="D19" s="112">
        <v>2.6463054187192117</v>
      </c>
    </row>
    <row r="20" spans="1:4" s="40" customFormat="1" ht="20.399999999999999" x14ac:dyDescent="0.2">
      <c r="A20" s="114" t="s">
        <v>378</v>
      </c>
      <c r="B20" s="16">
        <v>490000</v>
      </c>
      <c r="C20" s="16">
        <v>91000</v>
      </c>
      <c r="D20" s="112">
        <v>0.18571428571428572</v>
      </c>
    </row>
    <row r="21" spans="1:4" s="40" customFormat="1" ht="20.399999999999999" x14ac:dyDescent="0.2">
      <c r="A21" s="114" t="s">
        <v>345</v>
      </c>
      <c r="B21" s="16">
        <v>7466000</v>
      </c>
      <c r="C21" s="16">
        <v>800420</v>
      </c>
      <c r="D21" s="112">
        <v>0.10720867934637021</v>
      </c>
    </row>
    <row r="22" spans="1:4" s="40" customFormat="1" ht="20.399999999999999" x14ac:dyDescent="0.2">
      <c r="A22" s="114" t="s">
        <v>357</v>
      </c>
      <c r="B22" s="16">
        <v>70004000</v>
      </c>
      <c r="C22" s="16">
        <v>32475000</v>
      </c>
      <c r="D22" s="112">
        <v>0.46390206273927204</v>
      </c>
    </row>
    <row r="23" spans="1:4" s="40" customFormat="1" ht="20.399999999999999" x14ac:dyDescent="0.2">
      <c r="A23" s="114" t="s">
        <v>346</v>
      </c>
      <c r="B23" s="16">
        <v>323000</v>
      </c>
      <c r="C23" s="16">
        <v>291530</v>
      </c>
      <c r="D23" s="112">
        <v>0.90256965944272449</v>
      </c>
    </row>
    <row r="24" spans="1:4" s="40" customFormat="1" ht="15" customHeight="1" x14ac:dyDescent="0.2">
      <c r="A24" s="114" t="s">
        <v>372</v>
      </c>
      <c r="B24" s="16">
        <v>1004000</v>
      </c>
      <c r="C24" s="16">
        <v>2580670</v>
      </c>
      <c r="D24" s="112">
        <v>2.5703884462151394</v>
      </c>
    </row>
    <row r="25" spans="1:4" s="40" customFormat="1" ht="20.399999999999999" x14ac:dyDescent="0.2">
      <c r="A25" s="114" t="s">
        <v>423</v>
      </c>
      <c r="B25" s="16">
        <v>670000</v>
      </c>
      <c r="C25" s="16">
        <v>474550</v>
      </c>
      <c r="D25" s="112">
        <v>0.70828358208955222</v>
      </c>
    </row>
    <row r="26" spans="1:4" x14ac:dyDescent="0.25">
      <c r="A26" s="29" t="s">
        <v>26</v>
      </c>
      <c r="B26" s="19">
        <v>593966000</v>
      </c>
      <c r="C26" s="19">
        <v>228007381.13000003</v>
      </c>
      <c r="D26" s="20">
        <v>0.38387278249933487</v>
      </c>
    </row>
    <row r="27" spans="1:4" x14ac:dyDescent="0.25">
      <c r="A27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19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341</v>
      </c>
      <c r="B9" s="16">
        <v>476000</v>
      </c>
      <c r="C9" s="16">
        <v>423768.35</v>
      </c>
      <c r="D9" s="112">
        <v>0.89026964285714283</v>
      </c>
    </row>
    <row r="10" spans="1:4" s="40" customFormat="1" ht="15" customHeight="1" x14ac:dyDescent="0.2">
      <c r="A10" s="114" t="s">
        <v>343</v>
      </c>
      <c r="B10" s="16">
        <v>148000</v>
      </c>
      <c r="C10" s="16">
        <v>13000</v>
      </c>
      <c r="D10" s="112">
        <v>8.7837837837837843E-2</v>
      </c>
    </row>
    <row r="11" spans="1:4" s="40" customFormat="1" ht="15" customHeight="1" x14ac:dyDescent="0.2">
      <c r="A11" s="114" t="s">
        <v>344</v>
      </c>
      <c r="B11" s="16">
        <v>3936000</v>
      </c>
      <c r="C11" s="16">
        <v>2638984.9500000002</v>
      </c>
      <c r="D11" s="112">
        <v>0.67047381859756106</v>
      </c>
    </row>
    <row r="12" spans="1:4" s="40" customFormat="1" ht="20.399999999999999" x14ac:dyDescent="0.2">
      <c r="A12" s="114" t="s">
        <v>345</v>
      </c>
      <c r="B12" s="16">
        <v>1291000</v>
      </c>
      <c r="C12" s="16">
        <v>484690</v>
      </c>
      <c r="D12" s="112">
        <v>0.37543764523625095</v>
      </c>
    </row>
    <row r="13" spans="1:4" x14ac:dyDescent="0.25">
      <c r="A13" s="29" t="s">
        <v>26</v>
      </c>
      <c r="B13" s="19">
        <v>5851000</v>
      </c>
      <c r="C13" s="19">
        <v>3560443.3000000003</v>
      </c>
      <c r="D13" s="20">
        <v>0.60851876602290211</v>
      </c>
    </row>
    <row r="14" spans="1:4" x14ac:dyDescent="0.25">
      <c r="A14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20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341</v>
      </c>
      <c r="B9" s="16">
        <v>1244000</v>
      </c>
      <c r="C9" s="16">
        <v>216446.55</v>
      </c>
      <c r="D9" s="112">
        <v>0.17399240353697748</v>
      </c>
    </row>
    <row r="10" spans="1:4" s="40" customFormat="1" ht="15" customHeight="1" x14ac:dyDescent="0.2">
      <c r="A10" s="114" t="s">
        <v>343</v>
      </c>
      <c r="B10" s="16">
        <v>140000</v>
      </c>
      <c r="C10" s="16">
        <v>11000</v>
      </c>
      <c r="D10" s="112">
        <v>7.857142857142857E-2</v>
      </c>
    </row>
    <row r="11" spans="1:4" s="40" customFormat="1" ht="15" customHeight="1" x14ac:dyDescent="0.2">
      <c r="A11" s="114" t="s">
        <v>344</v>
      </c>
      <c r="B11" s="16">
        <v>13226000</v>
      </c>
      <c r="C11" s="16">
        <v>3188750.2</v>
      </c>
      <c r="D11" s="112">
        <v>0.24109709662785425</v>
      </c>
    </row>
    <row r="12" spans="1:4" x14ac:dyDescent="0.25">
      <c r="A12" s="29" t="s">
        <v>26</v>
      </c>
      <c r="B12" s="19">
        <v>14610000</v>
      </c>
      <c r="C12" s="19">
        <v>3416196.75</v>
      </c>
      <c r="D12" s="20">
        <v>0.23382592402464067</v>
      </c>
    </row>
    <row r="13" spans="1:4" x14ac:dyDescent="0.25">
      <c r="A13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22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20.399999999999999" x14ac:dyDescent="0.2">
      <c r="A9" s="114" t="s">
        <v>403</v>
      </c>
      <c r="B9" s="16">
        <v>0</v>
      </c>
      <c r="C9" s="16">
        <v>308000</v>
      </c>
      <c r="D9" s="112"/>
    </row>
    <row r="10" spans="1:4" s="40" customFormat="1" ht="15" customHeight="1" x14ac:dyDescent="0.2">
      <c r="A10" s="114" t="s">
        <v>343</v>
      </c>
      <c r="B10" s="16">
        <v>0</v>
      </c>
      <c r="C10" s="16">
        <v>129000</v>
      </c>
      <c r="D10" s="112"/>
    </row>
    <row r="11" spans="1:4" x14ac:dyDescent="0.25">
      <c r="A11" s="29" t="s">
        <v>26</v>
      </c>
      <c r="B11" s="19">
        <v>0</v>
      </c>
      <c r="C11" s="19">
        <v>437000</v>
      </c>
      <c r="D11" s="20">
        <v>0</v>
      </c>
    </row>
    <row r="12" spans="1:4" x14ac:dyDescent="0.25">
      <c r="A12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Zeros="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6"/>
      <c r="D1" s="3" t="s">
        <v>29</v>
      </c>
    </row>
    <row r="3" spans="1:4" ht="26.4" x14ac:dyDescent="0.25">
      <c r="A3" s="25" t="s">
        <v>333</v>
      </c>
      <c r="B3" s="4"/>
      <c r="C3" s="4"/>
      <c r="D3" s="4"/>
    </row>
    <row r="4" spans="1:4" x14ac:dyDescent="0.25">
      <c r="A4" s="25" t="s">
        <v>23</v>
      </c>
      <c r="B4" s="4"/>
      <c r="C4" s="4"/>
      <c r="D4" s="4"/>
    </row>
    <row r="5" spans="1:4" x14ac:dyDescent="0.25">
      <c r="A5" s="25" t="s">
        <v>299</v>
      </c>
      <c r="B5" s="4"/>
      <c r="C5" s="4"/>
      <c r="D5" s="4"/>
    </row>
    <row r="7" spans="1:4" x14ac:dyDescent="0.25">
      <c r="D7" s="5" t="s">
        <v>0</v>
      </c>
    </row>
    <row r="8" spans="1:4" s="8" customFormat="1" ht="36" customHeight="1" x14ac:dyDescent="0.25">
      <c r="A8" s="27" t="s">
        <v>300</v>
      </c>
      <c r="B8" s="6" t="s">
        <v>296</v>
      </c>
      <c r="C8" s="6" t="s">
        <v>297</v>
      </c>
      <c r="D8" s="7" t="s">
        <v>4</v>
      </c>
    </row>
    <row r="9" spans="1:4" s="40" customFormat="1" ht="15" customHeight="1" x14ac:dyDescent="0.2">
      <c r="A9" s="114" t="s">
        <v>334</v>
      </c>
      <c r="B9" s="16">
        <v>99296000</v>
      </c>
      <c r="C9" s="16">
        <v>23387622.649999999</v>
      </c>
      <c r="D9" s="112">
        <v>0.23553438859571382</v>
      </c>
    </row>
    <row r="10" spans="1:4" s="40" customFormat="1" ht="15" customHeight="1" x14ac:dyDescent="0.2">
      <c r="A10" s="114" t="s">
        <v>335</v>
      </c>
      <c r="B10" s="16">
        <v>14577000</v>
      </c>
      <c r="C10" s="16">
        <v>20246275.57</v>
      </c>
      <c r="D10" s="112">
        <v>1.3889192268642383</v>
      </c>
    </row>
    <row r="11" spans="1:4" s="40" customFormat="1" ht="15" customHeight="1" x14ac:dyDescent="0.2">
      <c r="A11" s="114" t="s">
        <v>348</v>
      </c>
      <c r="B11" s="16">
        <v>120000</v>
      </c>
      <c r="C11" s="16">
        <v>1827220</v>
      </c>
      <c r="D11" s="112">
        <v>15.226833333333333</v>
      </c>
    </row>
    <row r="12" spans="1:4" s="40" customFormat="1" ht="15" customHeight="1" x14ac:dyDescent="0.2">
      <c r="A12" s="114" t="s">
        <v>363</v>
      </c>
      <c r="B12" s="16">
        <v>92003000</v>
      </c>
      <c r="C12" s="16">
        <v>0</v>
      </c>
      <c r="D12" s="112">
        <v>0</v>
      </c>
    </row>
    <row r="13" spans="1:4" s="40" customFormat="1" ht="15" customHeight="1" x14ac:dyDescent="0.2">
      <c r="A13" s="114" t="s">
        <v>338</v>
      </c>
      <c r="B13" s="16">
        <v>18863000</v>
      </c>
      <c r="C13" s="16">
        <v>2204000</v>
      </c>
      <c r="D13" s="112">
        <v>0.11684249589142766</v>
      </c>
    </row>
    <row r="14" spans="1:4" s="40" customFormat="1" ht="20.399999999999999" x14ac:dyDescent="0.2">
      <c r="A14" s="114" t="s">
        <v>424</v>
      </c>
      <c r="B14" s="16">
        <v>860000</v>
      </c>
      <c r="C14" s="16">
        <v>180570</v>
      </c>
      <c r="D14" s="112">
        <v>0.20996511627906977</v>
      </c>
    </row>
    <row r="15" spans="1:4" s="40" customFormat="1" ht="15" customHeight="1" x14ac:dyDescent="0.2">
      <c r="A15" s="114" t="s">
        <v>339</v>
      </c>
      <c r="B15" s="16">
        <v>11301000</v>
      </c>
      <c r="C15" s="16">
        <v>2299070</v>
      </c>
      <c r="D15" s="112">
        <v>0.2034395186266702</v>
      </c>
    </row>
    <row r="16" spans="1:4" s="40" customFormat="1" ht="15" customHeight="1" x14ac:dyDescent="0.2">
      <c r="A16" s="114" t="s">
        <v>353</v>
      </c>
      <c r="B16" s="16">
        <v>30549000</v>
      </c>
      <c r="C16" s="16">
        <v>2020000</v>
      </c>
      <c r="D16" s="112">
        <v>6.6123277357687651E-2</v>
      </c>
    </row>
    <row r="17" spans="1:4" s="40" customFormat="1" ht="15" customHeight="1" x14ac:dyDescent="0.2">
      <c r="A17" s="114" t="s">
        <v>391</v>
      </c>
      <c r="B17" s="16">
        <v>11000</v>
      </c>
      <c r="C17" s="16">
        <v>0</v>
      </c>
      <c r="D17" s="112">
        <v>0</v>
      </c>
    </row>
    <row r="18" spans="1:4" s="40" customFormat="1" ht="15" customHeight="1" x14ac:dyDescent="0.2">
      <c r="A18" s="114" t="s">
        <v>362</v>
      </c>
      <c r="B18" s="16">
        <v>391000</v>
      </c>
      <c r="C18" s="16">
        <v>316730</v>
      </c>
      <c r="D18" s="112">
        <v>0.81005115089514068</v>
      </c>
    </row>
    <row r="19" spans="1:4" s="40" customFormat="1" ht="15" customHeight="1" x14ac:dyDescent="0.2">
      <c r="A19" s="114" t="s">
        <v>341</v>
      </c>
      <c r="B19" s="16">
        <v>180910000</v>
      </c>
      <c r="C19" s="16">
        <v>0</v>
      </c>
      <c r="D19" s="112">
        <v>0</v>
      </c>
    </row>
    <row r="20" spans="1:4" s="40" customFormat="1" ht="15" customHeight="1" x14ac:dyDescent="0.2">
      <c r="A20" s="114" t="s">
        <v>343</v>
      </c>
      <c r="B20" s="16">
        <v>61639000</v>
      </c>
      <c r="C20" s="16">
        <v>8652000</v>
      </c>
      <c r="D20" s="112">
        <v>0.14036567757426305</v>
      </c>
    </row>
    <row r="21" spans="1:4" s="40" customFormat="1" ht="15" customHeight="1" x14ac:dyDescent="0.2">
      <c r="A21" s="114" t="s">
        <v>425</v>
      </c>
      <c r="B21" s="16">
        <v>399000</v>
      </c>
      <c r="C21" s="16">
        <v>26700</v>
      </c>
      <c r="D21" s="112">
        <v>6.6917293233082709E-2</v>
      </c>
    </row>
    <row r="22" spans="1:4" s="40" customFormat="1" ht="15" customHeight="1" x14ac:dyDescent="0.2">
      <c r="A22" s="114" t="s">
        <v>356</v>
      </c>
      <c r="B22" s="16">
        <v>22500000</v>
      </c>
      <c r="C22" s="16">
        <v>5924000</v>
      </c>
      <c r="D22" s="112">
        <v>0.26328888888888891</v>
      </c>
    </row>
    <row r="23" spans="1:4" s="40" customFormat="1" ht="15" customHeight="1" x14ac:dyDescent="0.2">
      <c r="A23" s="114" t="s">
        <v>344</v>
      </c>
      <c r="B23" s="16">
        <v>600000</v>
      </c>
      <c r="C23" s="16">
        <v>0</v>
      </c>
      <c r="D23" s="112">
        <v>0</v>
      </c>
    </row>
    <row r="24" spans="1:4" s="40" customFormat="1" ht="20.399999999999999" x14ac:dyDescent="0.2">
      <c r="A24" s="114" t="s">
        <v>345</v>
      </c>
      <c r="B24" s="16">
        <v>500000</v>
      </c>
      <c r="C24" s="16">
        <v>1972480</v>
      </c>
      <c r="D24" s="112">
        <v>3.94496</v>
      </c>
    </row>
    <row r="25" spans="1:4" s="40" customFormat="1" ht="20.399999999999999" x14ac:dyDescent="0.2">
      <c r="A25" s="114" t="s">
        <v>357</v>
      </c>
      <c r="B25" s="16">
        <v>274000</v>
      </c>
      <c r="C25" s="16">
        <v>0</v>
      </c>
      <c r="D25" s="112">
        <v>0</v>
      </c>
    </row>
    <row r="26" spans="1:4" s="40" customFormat="1" ht="20.399999999999999" x14ac:dyDescent="0.2">
      <c r="A26" s="114" t="s">
        <v>346</v>
      </c>
      <c r="B26" s="16">
        <v>2419000</v>
      </c>
      <c r="C26" s="16">
        <v>0</v>
      </c>
      <c r="D26" s="112">
        <v>0</v>
      </c>
    </row>
    <row r="27" spans="1:4" x14ac:dyDescent="0.25">
      <c r="A27" s="29" t="s">
        <v>26</v>
      </c>
      <c r="B27" s="19">
        <v>537212000</v>
      </c>
      <c r="C27" s="19">
        <v>69056668.219999999</v>
      </c>
      <c r="D27" s="20">
        <v>0.12854639922414243</v>
      </c>
    </row>
    <row r="28" spans="1:4" x14ac:dyDescent="0.25">
      <c r="A28" s="30" t="s">
        <v>298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29</v>
      </c>
    </row>
    <row r="3" spans="1:5" ht="26.4" x14ac:dyDescent="0.25">
      <c r="A3" s="25" t="s">
        <v>95</v>
      </c>
      <c r="B3" s="4"/>
      <c r="C3" s="4"/>
      <c r="D3" s="4"/>
      <c r="E3" s="4"/>
    </row>
    <row r="4" spans="1:5" x14ac:dyDescent="0.25">
      <c r="A4" s="25" t="s">
        <v>15</v>
      </c>
      <c r="B4" s="4"/>
      <c r="C4" s="4"/>
      <c r="D4" s="4"/>
      <c r="E4" s="4"/>
    </row>
    <row r="5" spans="1:5" x14ac:dyDescent="0.25">
      <c r="A5" s="25" t="s">
        <v>27</v>
      </c>
      <c r="B5" s="4"/>
      <c r="C5" s="4"/>
      <c r="D5" s="4"/>
      <c r="E5" s="4"/>
    </row>
    <row r="7" spans="1:5" x14ac:dyDescent="0.25">
      <c r="E7" s="5" t="s">
        <v>0</v>
      </c>
    </row>
    <row r="8" spans="1:5" s="8" customFormat="1" ht="36" customHeight="1" x14ac:dyDescent="0.25">
      <c r="A8" s="27" t="s">
        <v>8</v>
      </c>
      <c r="B8" s="14"/>
      <c r="C8" s="6" t="s">
        <v>2</v>
      </c>
      <c r="D8" s="6" t="s">
        <v>3</v>
      </c>
      <c r="E8" s="7" t="s">
        <v>4</v>
      </c>
    </row>
    <row r="9" spans="1:5" s="12" customFormat="1" ht="15" customHeight="1" x14ac:dyDescent="0.2">
      <c r="A9" s="28" t="s">
        <v>32</v>
      </c>
      <c r="B9" s="15" t="s">
        <v>33</v>
      </c>
      <c r="C9" s="16">
        <v>4000710</v>
      </c>
      <c r="D9" s="16">
        <v>164233.51</v>
      </c>
      <c r="E9" s="17">
        <v>4.1051090931359689E-2</v>
      </c>
    </row>
    <row r="10" spans="1:5" s="12" customFormat="1" ht="15" customHeight="1" x14ac:dyDescent="0.2">
      <c r="A10" s="28" t="s">
        <v>34</v>
      </c>
      <c r="B10" s="15" t="s">
        <v>35</v>
      </c>
      <c r="C10" s="16">
        <v>0</v>
      </c>
      <c r="D10" s="16">
        <v>218154.2</v>
      </c>
      <c r="E10" s="17">
        <v>0</v>
      </c>
    </row>
    <row r="11" spans="1:5" s="12" customFormat="1" ht="15" customHeight="1" x14ac:dyDescent="0.2">
      <c r="A11" s="28" t="s">
        <v>36</v>
      </c>
      <c r="B11" s="15" t="s">
        <v>37</v>
      </c>
      <c r="C11" s="16">
        <v>0</v>
      </c>
      <c r="D11" s="16">
        <v>29608.2</v>
      </c>
      <c r="E11" s="17">
        <v>0</v>
      </c>
    </row>
    <row r="12" spans="1:5" s="12" customFormat="1" ht="15" customHeight="1" x14ac:dyDescent="0.2">
      <c r="A12" s="28" t="s">
        <v>38</v>
      </c>
      <c r="B12" s="15" t="s">
        <v>39</v>
      </c>
      <c r="C12" s="16">
        <v>172220</v>
      </c>
      <c r="D12" s="16">
        <v>0</v>
      </c>
      <c r="E12" s="17">
        <v>0</v>
      </c>
    </row>
    <row r="13" spans="1:5" s="12" customFormat="1" ht="15" customHeight="1" x14ac:dyDescent="0.2">
      <c r="A13" s="28" t="s">
        <v>40</v>
      </c>
      <c r="B13" s="15" t="s">
        <v>41</v>
      </c>
      <c r="C13" s="16">
        <v>50191380</v>
      </c>
      <c r="D13" s="16">
        <v>24511374.539999999</v>
      </c>
      <c r="E13" s="17">
        <v>0.48835825075939332</v>
      </c>
    </row>
    <row r="14" spans="1:5" s="12" customFormat="1" ht="15" customHeight="1" x14ac:dyDescent="0.2">
      <c r="A14" s="28" t="s">
        <v>52</v>
      </c>
      <c r="B14" s="15" t="s">
        <v>53</v>
      </c>
      <c r="C14" s="16">
        <v>1150000</v>
      </c>
      <c r="D14" s="16">
        <v>61515.46</v>
      </c>
      <c r="E14" s="17">
        <v>5.3491704347826088E-2</v>
      </c>
    </row>
    <row r="15" spans="1:5" s="12" customFormat="1" ht="15" customHeight="1" x14ac:dyDescent="0.2">
      <c r="A15" s="28" t="s">
        <v>42</v>
      </c>
      <c r="B15" s="15" t="s">
        <v>43</v>
      </c>
      <c r="C15" s="16">
        <v>0</v>
      </c>
      <c r="D15" s="16">
        <v>41933.74</v>
      </c>
      <c r="E15" s="17">
        <v>0</v>
      </c>
    </row>
    <row r="16" spans="1:5" s="12" customFormat="1" ht="22.5" customHeight="1" x14ac:dyDescent="0.2">
      <c r="A16" s="28" t="s">
        <v>44</v>
      </c>
      <c r="B16" s="15" t="s">
        <v>45</v>
      </c>
      <c r="C16" s="16">
        <v>13649450</v>
      </c>
      <c r="D16" s="16">
        <v>7030358.0999999996</v>
      </c>
      <c r="E16" s="17">
        <v>0.5150653029975566</v>
      </c>
    </row>
    <row r="17" spans="1:5" s="12" customFormat="1" ht="22.5" customHeight="1" x14ac:dyDescent="0.2">
      <c r="A17" s="28" t="s">
        <v>46</v>
      </c>
      <c r="B17" s="15" t="s">
        <v>47</v>
      </c>
      <c r="C17" s="16">
        <v>0</v>
      </c>
      <c r="D17" s="16">
        <v>26480.93</v>
      </c>
      <c r="E17" s="17">
        <v>0</v>
      </c>
    </row>
    <row r="18" spans="1:5" x14ac:dyDescent="0.25">
      <c r="A18" s="29" t="s">
        <v>26</v>
      </c>
      <c r="B18" s="18"/>
      <c r="C18" s="19">
        <f>SUM(C9:C17)</f>
        <v>69163760</v>
      </c>
      <c r="D18" s="19">
        <f>SUM(D9:D17)</f>
        <v>32083658.68</v>
      </c>
      <c r="E18" s="20">
        <f>IF(C18&gt;0,D18/C18,0)</f>
        <v>0.46387961961582191</v>
      </c>
    </row>
    <row r="19" spans="1:5" x14ac:dyDescent="0.25">
      <c r="A19" s="30" t="s">
        <v>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DFB76F-8009-4467-9FDC-E645028E6317}"/>
</file>

<file path=customXml/itemProps2.xml><?xml version="1.0" encoding="utf-8"?>
<ds:datastoreItem xmlns:ds="http://schemas.openxmlformats.org/officeDocument/2006/customXml" ds:itemID="{A7A951F4-221B-41ED-8D25-DBA4A972B82C}"/>
</file>

<file path=customXml/itemProps3.xml><?xml version="1.0" encoding="utf-8"?>
<ds:datastoreItem xmlns:ds="http://schemas.openxmlformats.org/officeDocument/2006/customXml" ds:itemID="{B239D77F-3248-4F7F-9D1A-DE19D904CDB3}"/>
</file>

<file path=customXml/itemProps4.xml><?xml version="1.0" encoding="utf-8"?>
<ds:datastoreItem xmlns:ds="http://schemas.openxmlformats.org/officeDocument/2006/customXml" ds:itemID="{078A41B6-804D-4489-8FEF-6D745FC85F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88</vt:i4>
      </vt:variant>
      <vt:variant>
        <vt:lpstr>Rangos con nombre</vt:lpstr>
      </vt:variant>
      <vt:variant>
        <vt:i4>8</vt:i4>
      </vt:variant>
    </vt:vector>
  </HeadingPairs>
  <TitlesOfParts>
    <vt:vector size="96" baseType="lpstr">
      <vt:lpstr>00 AGE (CCAA)</vt:lpstr>
      <vt:lpstr>01 Pais Vasco</vt:lpstr>
      <vt:lpstr>02 Cataluña</vt:lpstr>
      <vt:lpstr>03 Galicia</vt:lpstr>
      <vt:lpstr>04 Andalucia</vt:lpstr>
      <vt:lpstr>05 P_Asturias</vt:lpstr>
      <vt:lpstr>06 Cantabria</vt:lpstr>
      <vt:lpstr>07 La Rioja</vt:lpstr>
      <vt:lpstr>08 Murcia</vt:lpstr>
      <vt:lpstr>09 C_Valenciana</vt:lpstr>
      <vt:lpstr>10 Aragon</vt:lpstr>
      <vt:lpstr>11 C_Mancha</vt:lpstr>
      <vt:lpstr>12 Canarias</vt:lpstr>
      <vt:lpstr>13 Navarra</vt:lpstr>
      <vt:lpstr>14 Extremadura</vt:lpstr>
      <vt:lpstr>15 Illes Balears</vt:lpstr>
      <vt:lpstr>16 C_Madrid</vt:lpstr>
      <vt:lpstr>17 C_Leon</vt:lpstr>
      <vt:lpstr>18 Ceuta</vt:lpstr>
      <vt:lpstr>19 Melilla</vt:lpstr>
      <vt:lpstr>90 Varias Prov</vt:lpstr>
      <vt:lpstr>91 Serv Centrales</vt:lpstr>
      <vt:lpstr>92 Extranjero</vt:lpstr>
      <vt:lpstr>93 No regionalizable</vt:lpstr>
      <vt:lpstr>00 OOAA (CCAA)</vt:lpstr>
      <vt:lpstr>01 País Vasco</vt:lpstr>
      <vt:lpstr>02 Cataluña (2)</vt:lpstr>
      <vt:lpstr>03 Galicia (2)</vt:lpstr>
      <vt:lpstr>04 Andalucía</vt:lpstr>
      <vt:lpstr>05 P_Asturias (2)</vt:lpstr>
      <vt:lpstr>06 Cantabria (2)</vt:lpstr>
      <vt:lpstr>07 La Rioja (2)</vt:lpstr>
      <vt:lpstr>08 Murcia (2)</vt:lpstr>
      <vt:lpstr>09 C_Valenciana (2)</vt:lpstr>
      <vt:lpstr>10 Aragón</vt:lpstr>
      <vt:lpstr>11 C_Mancha (2)</vt:lpstr>
      <vt:lpstr>12 Canarias (2)</vt:lpstr>
      <vt:lpstr>13 Navarra (2)</vt:lpstr>
      <vt:lpstr>14 Extremadura (2)</vt:lpstr>
      <vt:lpstr>15 Illes Balears (2)</vt:lpstr>
      <vt:lpstr>16 C_Madrid (2)</vt:lpstr>
      <vt:lpstr>17 C_León</vt:lpstr>
      <vt:lpstr>18 Ceuta (2)</vt:lpstr>
      <vt:lpstr>19 Melilla (2)</vt:lpstr>
      <vt:lpstr>90 Varias Prov (2)</vt:lpstr>
      <vt:lpstr>91 Serv Centrales (2)</vt:lpstr>
      <vt:lpstr>92 Extranjero (2)</vt:lpstr>
      <vt:lpstr>93 No regionalizable (2)</vt:lpstr>
      <vt:lpstr>00 ESTIMATIVOS (CCAA)</vt:lpstr>
      <vt:lpstr>01 Pais Vasco (2)</vt:lpstr>
      <vt:lpstr>02 Cataluña (3)</vt:lpstr>
      <vt:lpstr>03 Galicia (3)</vt:lpstr>
      <vt:lpstr>04 Andalucia (2)</vt:lpstr>
      <vt:lpstr>05 P_Asturias (3)</vt:lpstr>
      <vt:lpstr>06 Cantabria (3)</vt:lpstr>
      <vt:lpstr>08 Murcia (3)</vt:lpstr>
      <vt:lpstr>09 C_Valenciana (3)</vt:lpstr>
      <vt:lpstr>10 Aragon (2)</vt:lpstr>
      <vt:lpstr>11 C_Mancha (3)</vt:lpstr>
      <vt:lpstr>12 Canarias (3)</vt:lpstr>
      <vt:lpstr>13 Navarra (3)</vt:lpstr>
      <vt:lpstr>15 Illes Balears (3)</vt:lpstr>
      <vt:lpstr>16 C_Madrid (3)</vt:lpstr>
      <vt:lpstr>17 C_Leon (2)</vt:lpstr>
      <vt:lpstr>91 Serv Centrales (3)</vt:lpstr>
      <vt:lpstr>93 No regionalizable (3)</vt:lpstr>
      <vt:lpstr>00 EMP (CCAA)</vt:lpstr>
      <vt:lpstr>01 Pais Vasco (3)</vt:lpstr>
      <vt:lpstr>02 Cataluña (4)</vt:lpstr>
      <vt:lpstr>03 Galicia (4)</vt:lpstr>
      <vt:lpstr>04 Andalucia (3)</vt:lpstr>
      <vt:lpstr>05 P_Asturias (4)</vt:lpstr>
      <vt:lpstr>06 Cantabria (4)</vt:lpstr>
      <vt:lpstr>07 La Rioja (3)</vt:lpstr>
      <vt:lpstr>08 Murcia (4)</vt:lpstr>
      <vt:lpstr>09 C_Valenciana (4)</vt:lpstr>
      <vt:lpstr>10 Aragon (3)</vt:lpstr>
      <vt:lpstr>11 C_Mancha (4)</vt:lpstr>
      <vt:lpstr>12 Canarias (4)</vt:lpstr>
      <vt:lpstr>13 Navarra (4)</vt:lpstr>
      <vt:lpstr>14 Extremadura (3)</vt:lpstr>
      <vt:lpstr>15 Illes Balears (4)</vt:lpstr>
      <vt:lpstr>16 C_Madrid (4)</vt:lpstr>
      <vt:lpstr>17 C_Leon (3)</vt:lpstr>
      <vt:lpstr>18 Ceuta (3)</vt:lpstr>
      <vt:lpstr>19 Melilla (3)</vt:lpstr>
      <vt:lpstr>92 Extranjero (3)</vt:lpstr>
      <vt:lpstr>93 No regionalizable (4)</vt:lpstr>
      <vt:lpstr>'00 EMP (CCAA)'!Área_de_impresión</vt:lpstr>
      <vt:lpstr>'00 ESTIMATIVOS (CCAA)'!Área_de_impresión</vt:lpstr>
      <vt:lpstr>'01 Pais Vasco (3)'!Área_de_impresión</vt:lpstr>
      <vt:lpstr>'16 C_Madrid (4)'!Área_de_impresión</vt:lpstr>
      <vt:lpstr>'04 Andalucía'!Títulos_a_imprimir</vt:lpstr>
      <vt:lpstr>'16 C_Madrid (2)'!Títulos_a_imprimir</vt:lpstr>
      <vt:lpstr>'16 C_Madrid (4)'!Títulos_a_imprimir</vt:lpstr>
      <vt:lpstr>'93 No regionalizable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2018-09-27T12:02:54Z</dcterms:created>
  <dcterms:modified xsi:type="dcterms:W3CDTF">2018-09-27T12:03:04Z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  <property fmtid="{D5CDD505-2E9C-101B-9397-08002B2CF9AE}" pid="3" name="Categorizacion">
    <vt:lpwstr>21;#Contabilidad Pública:Contabilidad Presupuestaria y Financiera|b34d0584-e94f-42db-8243-ffd176560522</vt:lpwstr>
  </property>
</Properties>
</file>