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worksheets/sheet1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7.xml" ContentType="application/vnd.openxmlformats-officedocument.drawing+xml"/>
  <Override PartName="/xl/worksheets/sheet11.xml" ContentType="application/vnd.openxmlformats-officedocument.spreadsheetml.worksheet+xml"/>
  <Override PartName="/xl/drawings/drawing29.xml" ContentType="application/vnd.openxmlformats-officedocument.drawing+xml"/>
  <Override PartName="/xl/worksheets/sheet10.xml" ContentType="application/vnd.openxmlformats-officedocument.spreadsheetml.worksheet+xml"/>
  <Override PartName="/xl/drawings/drawing3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0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drawings/drawing24.xml" ContentType="application/vnd.openxmlformats-officedocument.drawing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drawings/drawing26.xml" ContentType="application/vnd.openxmlformats-officedocument.drawing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drawings/drawing25.xml" ContentType="application/vnd.openxmlformats-officedocument.drawing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" sheetId="1" r:id="rId1"/>
    <sheet name="01 País Vasco" sheetId="2" r:id="rId2"/>
    <sheet name="02 Cataluña" sheetId="3" r:id="rId3"/>
    <sheet name="03 Galicia" sheetId="4" r:id="rId4"/>
    <sheet name="04 Andalucía" sheetId="5" r:id="rId5"/>
    <sheet name="05 P_Asturias" sheetId="6" r:id="rId6"/>
    <sheet name="06 Cantabria" sheetId="7" r:id="rId7"/>
    <sheet name="07 La Rioja" sheetId="8" r:id="rId8"/>
    <sheet name="08 R_Murcia" sheetId="9" r:id="rId9"/>
    <sheet name="09 C_Valenciana" sheetId="10" r:id="rId10"/>
    <sheet name="10 Aragó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ón" sheetId="18" r:id="rId18"/>
    <sheet name="18 Ceuta" sheetId="19" r:id="rId19"/>
    <sheet name="19 Melilla" sheetId="20" r:id="rId20"/>
    <sheet name="90 Varias Comunidades" sheetId="21" r:id="rId21"/>
    <sheet name="92 Extranjero" sheetId="22" r:id="rId22"/>
    <sheet name="93 No Regionalizable" sheetId="23" r:id="rId23"/>
    <sheet name="00 OOAA" sheetId="24" r:id="rId24"/>
    <sheet name="01 País Vasco (2)" sheetId="25" r:id="rId25"/>
    <sheet name="02 Cataluña (2)" sheetId="26" r:id="rId26"/>
    <sheet name="03 Galicia (2)" sheetId="27" r:id="rId27"/>
    <sheet name="04 Andalucía (2)" sheetId="28" r:id="rId28"/>
    <sheet name="05 P_Asturias (2)" sheetId="29" r:id="rId29"/>
    <sheet name="06 Cantabria (2)" sheetId="30" r:id="rId30"/>
    <sheet name="07 La Rioja (2)" sheetId="31" r:id="rId31"/>
    <sheet name="08 R_Murcia (2)" sheetId="32" r:id="rId32"/>
    <sheet name="09 C_Valenciana (2)" sheetId="33" r:id="rId33"/>
    <sheet name="10 Aragón (2)" sheetId="34" r:id="rId34"/>
    <sheet name="11 C_Mancha (2)" sheetId="35" r:id="rId35"/>
    <sheet name="12 Canarias (2)" sheetId="36" r:id="rId36"/>
    <sheet name="13 Navarra (2)" sheetId="37" r:id="rId37"/>
    <sheet name="14 Extremadura (2)" sheetId="38" r:id="rId38"/>
    <sheet name="15 Illes Balears (2)" sheetId="39" r:id="rId39"/>
    <sheet name="16 C_Madrid (2)" sheetId="40" r:id="rId40"/>
    <sheet name="17 C_León (2)" sheetId="41" r:id="rId41"/>
    <sheet name="18 Ceuta (2)" sheetId="42" r:id="rId42"/>
    <sheet name="19 Melilla (2)" sheetId="43" r:id="rId43"/>
    <sheet name="90 Varias Comunidades (2)" sheetId="44" r:id="rId44"/>
    <sheet name="92 Extranjero (2)" sheetId="45" r:id="rId45"/>
    <sheet name="93 No Regionalizable (2)" sheetId="46" r:id="rId46"/>
  </sheets>
  <definedNames>
    <definedName name="_xlnm._FilterDatabase" localSheetId="27" hidden="1">'04 Andalucía (2)'!$A$8:$H$8</definedName>
    <definedName name="_xlnm.Print_Titles" localSheetId="27">'04 Andalucía (2)'!$1:$8</definedName>
    <definedName name="_xlnm.Print_Titles" localSheetId="39">'16 C_Madrid (2)'!$1:$8</definedName>
    <definedName name="_xlnm.Print_Titles" localSheetId="40">'17 C_León (2)'!$1:$8</definedName>
    <definedName name="_xlnm.Print_Titles" localSheetId="45">'93 No Regionalizable (2)'!$1:$8</definedName>
  </definedNames>
  <calcPr calcId="162913"/>
</workbook>
</file>

<file path=xl/calcChain.xml><?xml version="1.0" encoding="utf-8"?>
<calcChain xmlns="http://schemas.openxmlformats.org/spreadsheetml/2006/main">
  <c r="F37" i="25" l="1"/>
  <c r="C16" i="21" l="1"/>
  <c r="D16" i="21"/>
  <c r="C22" i="20"/>
  <c r="E22" i="20" s="1"/>
  <c r="D22" i="20"/>
  <c r="C23" i="18"/>
  <c r="D23" i="18"/>
  <c r="C23" i="15"/>
  <c r="D23" i="15"/>
  <c r="E23" i="15" s="1"/>
  <c r="C22" i="13"/>
  <c r="E22" i="13" s="1"/>
  <c r="D22" i="13"/>
  <c r="C23" i="11"/>
  <c r="D23" i="11"/>
  <c r="C22" i="10"/>
  <c r="E22" i="10" s="1"/>
  <c r="D22" i="10"/>
  <c r="C22" i="8"/>
  <c r="D22" i="8"/>
  <c r="C22" i="6"/>
  <c r="E22" i="6" s="1"/>
  <c r="D22" i="6"/>
  <c r="C22" i="4"/>
  <c r="D22" i="4"/>
  <c r="C23" i="3"/>
  <c r="D23" i="3"/>
  <c r="E23" i="3" s="1"/>
  <c r="E22" i="4" l="1"/>
  <c r="E23" i="18"/>
  <c r="E23" i="11"/>
  <c r="E16" i="21"/>
  <c r="E22" i="8"/>
  <c r="C27" i="23"/>
  <c r="D27" i="23"/>
  <c r="C20" i="19"/>
  <c r="E20" i="19" s="1"/>
  <c r="D20" i="19"/>
  <c r="C32" i="17"/>
  <c r="D32" i="17"/>
  <c r="C21" i="16"/>
  <c r="D21" i="16"/>
  <c r="C21" i="14"/>
  <c r="D21" i="14"/>
  <c r="C23" i="12"/>
  <c r="E23" i="12" s="1"/>
  <c r="D23" i="12"/>
  <c r="C21" i="2"/>
  <c r="D21" i="2"/>
  <c r="E27" i="23" l="1"/>
  <c r="E21" i="2"/>
  <c r="E21" i="14"/>
  <c r="E32" i="17"/>
  <c r="E21" i="16"/>
  <c r="C22" i="7" l="1"/>
  <c r="D22" i="7"/>
  <c r="D22" i="5"/>
  <c r="E22" i="5" s="1"/>
  <c r="C22" i="5"/>
  <c r="E22" i="7" l="1"/>
  <c r="D31" i="1"/>
  <c r="C31" i="1"/>
  <c r="D22" i="9"/>
  <c r="D20" i="22"/>
  <c r="C22" i="9"/>
  <c r="C20" i="22"/>
  <c r="E20" i="22" l="1"/>
  <c r="E22" i="9"/>
  <c r="E31" i="1"/>
</calcChain>
</file>

<file path=xl/sharedStrings.xml><?xml version="1.0" encoding="utf-8"?>
<sst xmlns="http://schemas.openxmlformats.org/spreadsheetml/2006/main" count="2458" uniqueCount="335">
  <si>
    <t xml:space="preserve">                                        INTERVENCION GENERAL  DE LA ADMINISTRACION DEL ESTADO</t>
  </si>
  <si>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</si>
  <si>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</si>
  <si>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</si>
  <si>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</si>
  <si>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</si>
  <si>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</si>
  <si>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</si>
  <si>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</si>
  <si>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</si>
  <si>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</si>
  <si>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</si>
  <si>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</si>
  <si>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</si>
  <si>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</si>
  <si>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</si>
  <si>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</si>
  <si>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</si>
  <si>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</si>
  <si>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</si>
  <si>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</si>
  <si>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</si>
  <si>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</si>
  <si>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</si>
  <si>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</si>
  <si>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08</t>
  </si>
  <si>
    <t>13</t>
  </si>
  <si>
    <t>14</t>
  </si>
  <si>
    <t>15</t>
  </si>
  <si>
    <t>16</t>
  </si>
  <si>
    <t>17</t>
  </si>
  <si>
    <t>18</t>
  </si>
  <si>
    <t>19</t>
  </si>
  <si>
    <t>02</t>
  </si>
  <si>
    <t>03</t>
  </si>
  <si>
    <t>04</t>
  </si>
  <si>
    <t>05</t>
  </si>
  <si>
    <t>12</t>
  </si>
  <si>
    <t>Totales</t>
  </si>
  <si>
    <t>CON DETALLE DE SECCIÓN</t>
  </si>
  <si>
    <t>01</t>
  </si>
  <si>
    <t>CATALUÑA</t>
  </si>
  <si>
    <t>GALICIA</t>
  </si>
  <si>
    <t>PRINCIPADO DE ASTURIAS</t>
  </si>
  <si>
    <t>06</t>
  </si>
  <si>
    <t>CANTABRIA</t>
  </si>
  <si>
    <t>07</t>
  </si>
  <si>
    <t>LA RIOJA</t>
  </si>
  <si>
    <t>09</t>
  </si>
  <si>
    <t>COMUNIDAD VALENCIANA</t>
  </si>
  <si>
    <t>10</t>
  </si>
  <si>
    <t>11</t>
  </si>
  <si>
    <t>CASTILLA-LA MANCHA</t>
  </si>
  <si>
    <t>CANARIAS</t>
  </si>
  <si>
    <t>EXTREMADURA</t>
  </si>
  <si>
    <t>ILLES BALEARS</t>
  </si>
  <si>
    <t>CEUTA</t>
  </si>
  <si>
    <t>MELILLA</t>
  </si>
  <si>
    <t>90</t>
  </si>
  <si>
    <t>VARIAS COMUNIDADES</t>
  </si>
  <si>
    <t>92</t>
  </si>
  <si>
    <t>EXTRANJERO</t>
  </si>
  <si>
    <t>93</t>
  </si>
  <si>
    <t>NO REGIONALIZABLE</t>
  </si>
  <si>
    <t>08 </t>
  </si>
  <si>
    <t>CONSEJO GENERAL DEL PODER JUDICIAL </t>
  </si>
  <si>
    <t>13 </t>
  </si>
  <si>
    <t>14 </t>
  </si>
  <si>
    <t>15 </t>
  </si>
  <si>
    <t>16 </t>
  </si>
  <si>
    <t>17 </t>
  </si>
  <si>
    <t>18 </t>
  </si>
  <si>
    <t>19 </t>
  </si>
  <si>
    <t>20 </t>
  </si>
  <si>
    <t>23 </t>
  </si>
  <si>
    <t>31 </t>
  </si>
  <si>
    <t>02 </t>
  </si>
  <si>
    <t>CORTES GENERALES </t>
  </si>
  <si>
    <t>03 </t>
  </si>
  <si>
    <t>TRIBUNAL DE CUENTAS </t>
  </si>
  <si>
    <t>04 </t>
  </si>
  <si>
    <t>TRIBUNAL CONSTITUCIONAL </t>
  </si>
  <si>
    <t>05 </t>
  </si>
  <si>
    <t>CONSEJO DE ESTADO </t>
  </si>
  <si>
    <t>12 </t>
  </si>
  <si>
    <t>25 </t>
  </si>
  <si>
    <t>26 </t>
  </si>
  <si>
    <t>22 </t>
  </si>
  <si>
    <t>24 </t>
  </si>
  <si>
    <t>21 </t>
  </si>
  <si>
    <t>EJECUCIÓN PRESUPUESTARIA DEL CAPÍTULO 6 "INVERSIONES REALES" DEL PRESUPUESTO DE GASTOS DE LA AGE DEL EJERCICIO 2010 HASTA EL 31 DE DICIEMBRE</t>
  </si>
  <si>
    <t>27 </t>
  </si>
  <si>
    <t>28 </t>
  </si>
  <si>
    <t>PAÍS VASCO</t>
  </si>
  <si>
    <t>ANDALUCÍA</t>
  </si>
  <si>
    <t>REGIÓN DE MURCIA</t>
  </si>
  <si>
    <t>ARAGÓN</t>
  </si>
  <si>
    <t>COMUNIDAD FORAL DE NAVARRA</t>
  </si>
  <si>
    <t>COMUNIDAD DE MADRID</t>
  </si>
  <si>
    <t>CASTILLA Y LEÓN</t>
  </si>
  <si>
    <t>EN LA COMUNIDAD 90 "VARIAS COMUNIDADES"</t>
  </si>
  <si>
    <t>EN LA COMUNIDAD 17 "CASTILLA Y LEÓN"</t>
  </si>
  <si>
    <t>EN LA COMUNIDAD 16 "COMUNIDAD DE MADRID"</t>
  </si>
  <si>
    <t>EN LA COMUNIDAD 13 "COMUNIDAD FORAL DE NAVARRA"</t>
  </si>
  <si>
    <t>EN LA COMUNIDAD 10 "ARAGÓN"</t>
  </si>
  <si>
    <t>EN LA COMUNIDAD 04 "ANDALUCÍA"</t>
  </si>
  <si>
    <t>EN LA COMUNIDAD 01 "PAÍS VASCO"</t>
  </si>
  <si>
    <t>MINISTERIO DE JUSTICIA </t>
  </si>
  <si>
    <t>MINISTERIO DE DEFENSA </t>
  </si>
  <si>
    <t>MINISTERIO DE ECONOMÍA Y HACIENDA </t>
  </si>
  <si>
    <t>MINISTERIO DE INTERIOR </t>
  </si>
  <si>
    <t>MINISTERIO DE FOMENTO </t>
  </si>
  <si>
    <t>MINISTERIO DE TRABAJO E INMIGRACIÓN </t>
  </si>
  <si>
    <t>MINISTERIO DE INDUSTRIA, TURISMO Y COMERCIO </t>
  </si>
  <si>
    <t>MINISTERIO DE MEDIO AMBIENTE, Y MEDIO RURAL Y MARINO </t>
  </si>
  <si>
    <t>MINISTERIO DE CULTURA </t>
  </si>
  <si>
    <t>MINISTERIO DE PRESIDENCIA </t>
  </si>
  <si>
    <t>MINISTERIO DE VIVIENDA </t>
  </si>
  <si>
    <t>MINISTERIO DE EDUCACIÓN </t>
  </si>
  <si>
    <t>MINISTERIO DE ASUNTOS EXTERIORES Y DE COOPERACIÓN </t>
  </si>
  <si>
    <t>MINISTERIO DE CIENCIA E INNOVACIÓN </t>
  </si>
  <si>
    <t>MINISTERIO DE POLÍTICA TERRITORIAL </t>
  </si>
  <si>
    <t>MINISTERIO DE SANIDAD Y POLÍTICA SOCIAL </t>
  </si>
  <si>
    <t>MINISTERIO DE IGUALDAD </t>
  </si>
  <si>
    <t>GASTOS DE DIVERSOS MINISTERIOS </t>
  </si>
  <si>
    <t>EJECUCIÓN PRESUPUESTARIA DEL CAPÍTULO 6 "INVERSIONES REALES" DEL PRESUPUESTO DE GASTOS DE ORGANISMOS AUTÓNOMOS, AGENCIAS ESTATALES Y OTROS ORGANISMOS PÚBLICOS DEPENDIENTES DE LA AGE DEL EJERCICIO 2010 HASTA EL 31 DE DICIEMBRE.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</si>
  <si>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</si>
  <si>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</si>
  <si>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</si>
  <si>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</si>
  <si>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</si>
  <si>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</si>
  <si>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</si>
  <si>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</si>
  <si>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COMUNIDAD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</si>
  <si>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</si>
  <si>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</si>
  <si>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</si>
  <si>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</si>
  <si>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</si>
  <si>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</si>
  <si>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</si>
  <si>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</si>
  <si>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</si>
  <si>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</si>
  <si>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</si>
  <si>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92 EXTRANJERO</t>
  </si>
  <si>
    <t>93 NO REGIONALIZABLE</t>
  </si>
  <si>
    <t>No se incluyen los créditos iniciales del Centro Nacional de Inteligencia por importe de 22.002.410,00 € ya que dicho Organismo no suministra a esta Subdirección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</si>
  <si>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</si>
  <si>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</si>
  <si>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</si>
  <si>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14113</t>
  </si>
  <si>
    <t>INSTITUTO SOCIAL DE LAS FUERZAS ARMADAS</t>
  </si>
  <si>
    <t>14206</t>
  </si>
  <si>
    <t>INSTITUTO PARA LA VIVIENDA DE LAS FUERZAS ARMADAS</t>
  </si>
  <si>
    <t>TOTAL ORGANISMOS ADSCRITOS A ECONOMÍA Y HACIENDA</t>
  </si>
  <si>
    <t>15105</t>
  </si>
  <si>
    <t>INSTITUTO NACIONAL DE ESTADÍSTICA</t>
  </si>
  <si>
    <t>15302</t>
  </si>
  <si>
    <t>AGENCIA ESTATAL DE ADMINISTRACIÓN TRIBUTARIA</t>
  </si>
  <si>
    <t>TOTAL ORGANISMOS ADSCRITOS A INTERIOR</t>
  </si>
  <si>
    <t>16101</t>
  </si>
  <si>
    <t>JEFATURA DE TRÁFICO</t>
  </si>
  <si>
    <t>16102</t>
  </si>
  <si>
    <t>GERENCIA DE INFRAESTR. Y EQUIPAM. DE LA SEG. DEL ESTADO</t>
  </si>
  <si>
    <t>16201</t>
  </si>
  <si>
    <t>TRABAJO PENITENCIARIO Y FORMACIÓN PARA EL EMPLEO</t>
  </si>
  <si>
    <t>TOTAL ORGANISMOS ADSCRITOS A TRABAJO E INMIGRACIÓN</t>
  </si>
  <si>
    <t>19101</t>
  </si>
  <si>
    <t>SERVICIO PÚBLICO DE EMPLEO ESTATAL</t>
  </si>
  <si>
    <t>19102</t>
  </si>
  <si>
    <t>FONDO DE GARANTÍA SALARIAL</t>
  </si>
  <si>
    <t>19104</t>
  </si>
  <si>
    <t>INSTITUTO NACIONAL DE SEGURIDAD E HIGIENE EN EL TRABAJO</t>
  </si>
  <si>
    <t>TOTAL ORGANISMOS ADSCRITOS A INDUSTRIA, TURISMO Y COMERCIO</t>
  </si>
  <si>
    <t>20208</t>
  </si>
  <si>
    <t>INSTITUTO DE TURISMO DE ESPAÑA</t>
  </si>
  <si>
    <t>20301</t>
  </si>
  <si>
    <t>INSTITUTO ESPAÑOL DE COMERCIO EXTERIOR</t>
  </si>
  <si>
    <t>TOTAL ORGANISMOS ADSCRITOS A CIENCIA E INNOVACIÓN</t>
  </si>
  <si>
    <t>21401</t>
  </si>
  <si>
    <t>CONSEJO SUPERIOR DE INVESTIGACIONES CIENTÍFICAS</t>
  </si>
  <si>
    <t>TOTAL ORGANISMOS ADSCRITOS A MEDIO AMBIENTE, Y MEDIO RURAL Y MARINO</t>
  </si>
  <si>
    <t>23208</t>
  </si>
  <si>
    <t>FONDO REG. Y ORG. DEL MERCADO DE PROD. DE PESCA Y CULT. MAR.</t>
  </si>
  <si>
    <t>23226</t>
  </si>
  <si>
    <t>CONFEDERACIÓN HIDROGRÁFICA DEL EBRO</t>
  </si>
  <si>
    <t>23233</t>
  </si>
  <si>
    <t>CONFEDERACIÓN HIDROGRÁFICA DEL CANTÁBRICO</t>
  </si>
  <si>
    <t>23401</t>
  </si>
  <si>
    <t>AGENCIA ESTATAL DE METEOROLOGÍA</t>
  </si>
  <si>
    <t>TOTAL ORGANISMOS ADSCRITOS A CULTURA</t>
  </si>
  <si>
    <t>24103</t>
  </si>
  <si>
    <t>GERENCIA DE INFRAESTRUCTURAS Y EQUIP. DE CULTURA</t>
  </si>
  <si>
    <t>TOTAL ORGANISMOS ADSCRITOS A PRESIDENCIA</t>
  </si>
  <si>
    <t>25105</t>
  </si>
  <si>
    <t>MUTUALIDAD GENERAL DE FUNCIONARIOS CIVILES DEL ESTADO</t>
  </si>
  <si>
    <t>14107</t>
  </si>
  <si>
    <t>GERENCIA DE INFRAESTRUCTURA Y EQUIP. DE LA DEFENSA</t>
  </si>
  <si>
    <t>15101</t>
  </si>
  <si>
    <t>INSTITUTO DE ESTUDIOS FISCALES</t>
  </si>
  <si>
    <t>21203</t>
  </si>
  <si>
    <t>C. DE INVESTIG. ENERGÉTICAS, MEDIOAMBIENTALES Y TECNOLÓG.</t>
  </si>
  <si>
    <t>23101</t>
  </si>
  <si>
    <t>PARQUES NACIONALES</t>
  </si>
  <si>
    <t>23207</t>
  </si>
  <si>
    <t>ENTIDAD ESTATAL DE SEGUROS AGRARIOS</t>
  </si>
  <si>
    <t>23211</t>
  </si>
  <si>
    <t>FONDO ESPAÑOL DE GARANTÍA AGRARIA</t>
  </si>
  <si>
    <t>23230</t>
  </si>
  <si>
    <t>CONFEDERACIÓN HIDROGRÁFICA DEL JÚCAR</t>
  </si>
  <si>
    <t>24104</t>
  </si>
  <si>
    <t>MUSEO NACIONAL CENTRO DE ARTE REINA SOFÍA</t>
  </si>
  <si>
    <t>24201</t>
  </si>
  <si>
    <t>INSTITUTO NACIONAL DE LAS ARTES ESCÉNICAS Y DE LA MÚSICA</t>
  </si>
  <si>
    <t>21205</t>
  </si>
  <si>
    <t>INSTITUTO ESPAÑOL DE OCEANOGRAFÍA</t>
  </si>
  <si>
    <t>23225</t>
  </si>
  <si>
    <t>CONFEDERACIÓN HIDROGRÁFICA DEL DUERO</t>
  </si>
  <si>
    <t>23231</t>
  </si>
  <si>
    <t>CONFEDERACIÓN HIDROGRÁFICA DEL MIÑO-SIL</t>
  </si>
  <si>
    <t>14104</t>
  </si>
  <si>
    <t>CRÍA CABALLAR DE LAS FUERZAS ARMADAS</t>
  </si>
  <si>
    <t>14204</t>
  </si>
  <si>
    <t>SERVICIO MILITAR DE CONSTRUCCIONES</t>
  </si>
  <si>
    <t>14205</t>
  </si>
  <si>
    <t>INSTITUTO NACIONAL DE TÉCNICA AEROESPACIAL ESTEBAN TERRADAS</t>
  </si>
  <si>
    <t>TOTAL ORGANISMOS ADSCRITOS A FOMENTO</t>
  </si>
  <si>
    <t>17238</t>
  </si>
  <si>
    <t>CENTRO DE ESTUDIOS Y EXPERIMENTACIÓN DE OBRAS PÚBLICAS</t>
  </si>
  <si>
    <t>TOTAL ORGANISMOS ADSCRITOS A EDUCACIÓN</t>
  </si>
  <si>
    <t>18101</t>
  </si>
  <si>
    <t>UNIVERSIDAD INTERNACIONAL MENÉNDEZ PELAYO</t>
  </si>
  <si>
    <t>21204</t>
  </si>
  <si>
    <t>INST. NAC. DE INVEST. Y TECNOLOG. AGRARIA Y ALIMENTARIA</t>
  </si>
  <si>
    <t>21206</t>
  </si>
  <si>
    <t>INSTITUTO GEOLÓGICO Y MINERO DE ESPAÑA</t>
  </si>
  <si>
    <t>23228</t>
  </si>
  <si>
    <t>CONFEDERACIÓN HIDROGRÁFICA DEL GUADALQUIVIR</t>
  </si>
  <si>
    <t>23229</t>
  </si>
  <si>
    <t>CONFEDERACIÓN HIDROGRÁFICA DEL GUADIANA</t>
  </si>
  <si>
    <t>23232</t>
  </si>
  <si>
    <t>CONFEDERACIÓN HIDROGRÁFICA DEL SEGURA</t>
  </si>
  <si>
    <t>25103</t>
  </si>
  <si>
    <t>CONSEJO DE ADMINISTRACIÓN DEL PATRIMONIO NACIONAL</t>
  </si>
  <si>
    <t>25106</t>
  </si>
  <si>
    <t>CONSEJO SUPERIOR DE DEPORTES</t>
  </si>
  <si>
    <t>TOTAL ORGANISMOS ADSCRITOS A IGUALDAD</t>
  </si>
  <si>
    <t>28201</t>
  </si>
  <si>
    <t>INSTITUTO DE LA JUVENTUD</t>
  </si>
  <si>
    <t/>
  </si>
  <si>
    <t>23236</t>
  </si>
  <si>
    <t>MANCOMUNIDAD DE LOS CANALES DEL TAIBILLA</t>
  </si>
  <si>
    <t>TOTAL ORGANISMOS ADSCRITOS A ASUNTOS EXTERIORES Y DE COOPERACIÓN</t>
  </si>
  <si>
    <t>12301</t>
  </si>
  <si>
    <t>INSTITUTO CERVANTES</t>
  </si>
  <si>
    <t>TOTAL ORGANISMOS ADSCRITOS A SANIDAD Y POLÍTICA SOCIAL</t>
  </si>
  <si>
    <t>26103</t>
  </si>
  <si>
    <t>AGENCIA ESPAÑOLA DE MEDICAMENTOS Y PRODUCTOS SANITARIOS</t>
  </si>
  <si>
    <t>23234</t>
  </si>
  <si>
    <t>CONFEDERACIÓN HIDROGRÁFICA DEL TAJO</t>
  </si>
  <si>
    <t>21201</t>
  </si>
  <si>
    <t>INSTITUTO DE ASTROFÍSICA DE CANARIAS</t>
  </si>
  <si>
    <t>12401</t>
  </si>
  <si>
    <t>AG. ESPAÑOLA DE COOP. INTERNACIONAL PARA EL DESARROLLO</t>
  </si>
  <si>
    <t>TOTAL ORGANISMOS ADSCRITOS A JUSTICIA</t>
  </si>
  <si>
    <t>13101</t>
  </si>
  <si>
    <t>CENTRO DE ESTUDIOS JURÍDICOS</t>
  </si>
  <si>
    <t>13102</t>
  </si>
  <si>
    <t>MUTUALIDAD GENERAL JUDICIAL</t>
  </si>
  <si>
    <t>13301</t>
  </si>
  <si>
    <t>AGENCIA ESPAÑOLA DE PROTECCIÓN DE DATOS</t>
  </si>
  <si>
    <t>14111</t>
  </si>
  <si>
    <t>CANAL DE EXPERIENCIAS HIDRODINÁMICAS DE EL PARDO</t>
  </si>
  <si>
    <t>15103</t>
  </si>
  <si>
    <t>INSTITUTO DE CONTABILIDAD Y AUDITORÍA DE CUENTAS</t>
  </si>
  <si>
    <t>15104</t>
  </si>
  <si>
    <t>COMISIONADO PARA EL MERCADO DE TABACOS</t>
  </si>
  <si>
    <t>15202</t>
  </si>
  <si>
    <t>PARQUE MÓVIL DEL ESTADO</t>
  </si>
  <si>
    <t>15303</t>
  </si>
  <si>
    <t>COMISIÓN NACIONAL DE LA COMPETENCIA</t>
  </si>
  <si>
    <t>17239</t>
  </si>
  <si>
    <t>CENTRO NACIONAL DE INFORMACIÓN GEOGRÁFICA</t>
  </si>
  <si>
    <t>17401</t>
  </si>
  <si>
    <t>AGENCIA ESTATAL DE SEGURIDAD AÉREA</t>
  </si>
  <si>
    <t>18102</t>
  </si>
  <si>
    <t>PROGRAMAS EDUCATIVOS EUROPEOS</t>
  </si>
  <si>
    <t>19301</t>
  </si>
  <si>
    <t>CONSEJO ECONÓMICO Y SOCIAL</t>
  </si>
  <si>
    <t>20101</t>
  </si>
  <si>
    <t>INST. PARA LA REESTRUCT. DE LA MINERÍA DEL CARBÓN Y D.A.C.M.</t>
  </si>
  <si>
    <t>20102</t>
  </si>
  <si>
    <t>OFICINA ESPAÑOLA DE PATENTES Y MARCAS</t>
  </si>
  <si>
    <t>20207</t>
  </si>
  <si>
    <t>CENTRO ESPAÑOL DE METROLOGÍA</t>
  </si>
  <si>
    <t>20302</t>
  </si>
  <si>
    <t>CONSEJO DE SEGURIDAD NUCLEAR</t>
  </si>
  <si>
    <t>21207</t>
  </si>
  <si>
    <t>INSTITUTO DE SALUD CARLOS III</t>
  </si>
  <si>
    <t>23112</t>
  </si>
  <si>
    <t>AGENCIA PARA EL ACEITE DE OLIVA</t>
  </si>
  <si>
    <t>23237</t>
  </si>
  <si>
    <t>PARQUE DE MAQUINARIA</t>
  </si>
  <si>
    <t>24101</t>
  </si>
  <si>
    <t>INSTITUTO DE LA CINEMATOGRAFÍA Y DE LAS ARTES AUDIOV.</t>
  </si>
  <si>
    <t>24102</t>
  </si>
  <si>
    <t>BIBLIOTECA NACIONAL</t>
  </si>
  <si>
    <t>24301</t>
  </si>
  <si>
    <t>MUSEO NACIONAL DEL PRADO</t>
  </si>
  <si>
    <t>25101</t>
  </si>
  <si>
    <t>CENTRO DE ESTUDIOS POLÍTICOS Y CONSTITUCIONALES</t>
  </si>
  <si>
    <t>25102</t>
  </si>
  <si>
    <t>CENTRO DE INVESTIGACIONES SOCIOLÓGICAS</t>
  </si>
  <si>
    <t>25104</t>
  </si>
  <si>
    <t>INSTITUTO NACIONAL DE ADMINISTRACIÓN PÚBLICA</t>
  </si>
  <si>
    <t>25401</t>
  </si>
  <si>
    <t>AGENCIA ESTATAL BOLETÍN OFICIAL DEL ESTADO</t>
  </si>
  <si>
    <t>25402</t>
  </si>
  <si>
    <t>AGENCIA ESTATAL DE EVALUACIÓN DE LAS POLÍTICAS PÚBLICAS Y LA CALIDAD DE LOS SERVICIOS</t>
  </si>
  <si>
    <t>25403</t>
  </si>
  <si>
    <t>AGENCIA ESTATAL ANTIDOPAJE</t>
  </si>
  <si>
    <t>26102</t>
  </si>
  <si>
    <t>INSTITUTO NACIONAL DEL CONSUMO</t>
  </si>
  <si>
    <t>26104</t>
  </si>
  <si>
    <t>AGENCIA ESPAÑOLA DE SEGURIDAD ALIMENTARIA Y NUTRICIÓN</t>
  </si>
  <si>
    <t>26105</t>
  </si>
  <si>
    <t>ORGANIZACIÓN NACIONAL DE TRASPLANTES</t>
  </si>
  <si>
    <t>26106</t>
  </si>
  <si>
    <t>REAL PATRONATO SOBRE DISCAPACIDAD</t>
  </si>
  <si>
    <t>28101</t>
  </si>
  <si>
    <t>INSTITUTO DE LA MUJER</t>
  </si>
  <si>
    <t>28102</t>
  </si>
  <si>
    <t>CONSEJO DE LA JUVENTUD DE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</si>
</sst>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rgb="FF2E20E8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theme="4" tint="0.79995117038483843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8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5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1">
    <xf numFmtId="0" fontId="0" fillId="0" borderId="0" xfId="0"/>
    <xf numFmtId="0" fontId="3" fillId="0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4" fillId="0" borderId="0" xfId="0" applyFont="1"/>
    <xf numFmtId="0" fontId="0" fillId="0" borderId="0" xfId="0" applyAlignment="1"/>
    <xf numFmtId="0" fontId="6" fillId="2" borderId="6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right" wrapText="1"/>
    </xf>
    <xf numFmtId="164" fontId="4" fillId="0" borderId="5" xfId="0" applyNumberFormat="1" applyFont="1" applyBorder="1"/>
    <xf numFmtId="0" fontId="6" fillId="2" borderId="3" xfId="0" applyFont="1" applyFill="1" applyBorder="1" applyAlignment="1"/>
    <xf numFmtId="4" fontId="6" fillId="2" borderId="2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/>
    <xf numFmtId="0" fontId="3" fillId="0" borderId="0" xfId="0" applyFont="1" applyAlignment="1">
      <alignment horizontal="right"/>
    </xf>
    <xf numFmtId="4" fontId="0" fillId="0" borderId="0" xfId="0" applyNumberFormat="1"/>
    <xf numFmtId="164" fontId="4" fillId="0" borderId="0" xfId="0" applyNumberFormat="1" applyFont="1"/>
    <xf numFmtId="49" fontId="0" fillId="0" borderId="1" xfId="0" applyNumberFormat="1" applyBorder="1"/>
    <xf numFmtId="49" fontId="6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6" fillId="2" borderId="2" xfId="0" applyNumberFormat="1" applyFont="1" applyFill="1" applyBorder="1" applyAlignment="1">
      <alignment horizontal="centerContinuous" vertical="center"/>
    </xf>
    <xf numFmtId="49" fontId="7" fillId="0" borderId="7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/>
    <xf numFmtId="49" fontId="7" fillId="0" borderId="0" xfId="0" quotePrefix="1" applyNumberFormat="1" applyFont="1" applyFill="1" applyBorder="1" applyAlignment="1"/>
    <xf numFmtId="49" fontId="3" fillId="0" borderId="0" xfId="0" applyNumberFormat="1" applyFont="1"/>
    <xf numFmtId="49" fontId="8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0" fillId="0" borderId="1" xfId="0" applyBorder="1"/>
    <xf numFmtId="4" fontId="2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Continuous" vertical="center"/>
    </xf>
    <xf numFmtId="0" fontId="9" fillId="3" borderId="8" xfId="0" applyFont="1" applyFill="1" applyBorder="1"/>
    <xf numFmtId="4" fontId="10" fillId="3" borderId="9" xfId="0" applyNumberFormat="1" applyFont="1" applyFill="1" applyBorder="1"/>
    <xf numFmtId="164" fontId="3" fillId="3" borderId="9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4" fontId="10" fillId="3" borderId="4" xfId="0" applyNumberFormat="1" applyFont="1" applyFill="1" applyBorder="1"/>
    <xf numFmtId="164" fontId="3" fillId="3" borderId="4" xfId="0" applyNumberFormat="1" applyFont="1" applyFill="1" applyBorder="1"/>
    <xf numFmtId="4" fontId="10" fillId="3" borderId="10" xfId="0" applyNumberFormat="1" applyFont="1" applyFill="1" applyBorder="1"/>
    <xf numFmtId="0" fontId="6" fillId="2" borderId="11" xfId="0" applyFont="1" applyFill="1" applyBorder="1"/>
    <xf numFmtId="4" fontId="11" fillId="4" borderId="10" xfId="0" applyNumberFormat="1" applyFont="1" applyFill="1" applyBorder="1"/>
    <xf numFmtId="164" fontId="12" fillId="5" borderId="2" xfId="0" applyNumberFormat="1" applyFont="1" applyFill="1" applyBorder="1"/>
    <xf numFmtId="0" fontId="7" fillId="0" borderId="0" xfId="0" quotePrefix="1" applyFont="1" applyFill="1" applyBorder="1" applyAlignment="1"/>
    <xf numFmtId="0" fontId="2" fillId="0" borderId="0" xfId="0" applyFont="1" applyAlignment="1">
      <alignment wrapText="1"/>
    </xf>
    <xf numFmtId="0" fontId="6" fillId="2" borderId="3" xfId="0" applyFont="1" applyFill="1" applyBorder="1" applyAlignment="1">
      <alignment horizontal="centerContinuous" vertical="center" wrapText="1"/>
    </xf>
    <xf numFmtId="0" fontId="13" fillId="3" borderId="7" xfId="0" applyFont="1" applyFill="1" applyBorder="1"/>
    <xf numFmtId="0" fontId="13" fillId="3" borderId="12" xfId="0" applyFont="1" applyFill="1" applyBorder="1"/>
    <xf numFmtId="0" fontId="13" fillId="3" borderId="0" xfId="0" applyFont="1" applyFill="1" applyBorder="1"/>
    <xf numFmtId="4" fontId="13" fillId="3" borderId="9" xfId="1" applyNumberFormat="1" applyFont="1" applyFill="1" applyBorder="1"/>
    <xf numFmtId="4" fontId="13" fillId="0" borderId="4" xfId="0" applyNumberFormat="1" applyFont="1" applyBorder="1"/>
    <xf numFmtId="164" fontId="13" fillId="0" borderId="0" xfId="0" applyNumberFormat="1" applyFont="1"/>
    <xf numFmtId="0" fontId="13" fillId="0" borderId="0" xfId="0" applyFont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4" fontId="2" fillId="3" borderId="4" xfId="1" applyNumberFormat="1" applyFont="1" applyFill="1" applyBorder="1"/>
    <xf numFmtId="4" fontId="2" fillId="0" borderId="13" xfId="0" applyNumberFormat="1" applyFont="1" applyBorder="1"/>
    <xf numFmtId="0" fontId="13" fillId="3" borderId="5" xfId="0" applyFont="1" applyFill="1" applyBorder="1"/>
    <xf numFmtId="4" fontId="13" fillId="3" borderId="4" xfId="1" applyNumberFormat="1" applyFont="1" applyFill="1" applyBorder="1"/>
    <xf numFmtId="164" fontId="2" fillId="0" borderId="14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0" fontId="14" fillId="3" borderId="7" xfId="2" applyFont="1" applyFill="1" applyBorder="1"/>
    <xf numFmtId="0" fontId="2" fillId="3" borderId="0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13" fillId="3" borderId="7" xfId="1" applyFont="1" applyFill="1" applyBorder="1" applyAlignment="1"/>
    <xf numFmtId="0" fontId="13" fillId="3" borderId="0" xfId="1" applyFont="1" applyFill="1" applyBorder="1" applyAlignment="1"/>
    <xf numFmtId="0" fontId="13" fillId="3" borderId="5" xfId="1" applyFont="1" applyFill="1" applyBorder="1" applyAlignment="1"/>
    <xf numFmtId="0" fontId="2" fillId="3" borderId="0" xfId="1" applyFont="1" applyFill="1" applyBorder="1" applyAlignment="1"/>
    <xf numFmtId="0" fontId="10" fillId="0" borderId="0" xfId="0" applyFont="1" applyAlignment="1">
      <alignment horizontal="left" indent="1"/>
    </xf>
    <xf numFmtId="0" fontId="10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15" fillId="0" borderId="0" xfId="0" applyFont="1" applyBorder="1" applyAlignment="1">
      <alignment horizontal="left" indent="2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4" fontId="12" fillId="5" borderId="2" xfId="1" applyNumberFormat="1" applyFont="1" applyFill="1" applyBorder="1"/>
    <xf numFmtId="164" fontId="6" fillId="2" borderId="2" xfId="0" applyNumberFormat="1" applyFont="1" applyFill="1" applyBorder="1" applyAlignment="1">
      <alignment horizontal="right"/>
    </xf>
    <xf numFmtId="164" fontId="0" fillId="0" borderId="0" xfId="0" applyNumberFormat="1"/>
    <xf numFmtId="164" fontId="3" fillId="0" borderId="0" xfId="0" applyNumberFormat="1" applyFont="1"/>
    <xf numFmtId="0" fontId="13" fillId="3" borderId="15" xfId="0" applyFont="1" applyFill="1" applyBorder="1"/>
    <xf numFmtId="0" fontId="13" fillId="3" borderId="16" xfId="0" applyFont="1" applyFill="1" applyBorder="1"/>
    <xf numFmtId="0" fontId="13" fillId="3" borderId="17" xfId="0" applyFont="1" applyFill="1" applyBorder="1"/>
    <xf numFmtId="4" fontId="17" fillId="3" borderId="9" xfId="0" applyNumberFormat="1" applyFont="1" applyFill="1" applyBorder="1"/>
    <xf numFmtId="164" fontId="13" fillId="0" borderId="9" xfId="0" applyNumberFormat="1" applyFont="1" applyBorder="1" applyAlignment="1">
      <alignment horizontal="right"/>
    </xf>
    <xf numFmtId="4" fontId="14" fillId="3" borderId="4" xfId="0" applyNumberFormat="1" applyFont="1" applyFill="1" applyBorder="1"/>
    <xf numFmtId="164" fontId="2" fillId="0" borderId="13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4" fontId="17" fillId="3" borderId="4" xfId="0" applyNumberFormat="1" applyFont="1" applyFill="1" applyBorder="1"/>
    <xf numFmtId="164" fontId="13" fillId="0" borderId="13" xfId="0" applyNumberFormat="1" applyFont="1" applyBorder="1" applyAlignment="1">
      <alignment horizontal="right"/>
    </xf>
    <xf numFmtId="0" fontId="14" fillId="3" borderId="0" xfId="0" applyFont="1" applyFill="1" applyBorder="1" applyAlignment="1"/>
    <xf numFmtId="0" fontId="17" fillId="3" borderId="7" xfId="0" applyFont="1" applyFill="1" applyBorder="1" applyAlignment="1">
      <alignment horizontal="left"/>
    </xf>
    <xf numFmtId="0" fontId="17" fillId="3" borderId="0" xfId="0" applyFont="1" applyFill="1" applyBorder="1" applyAlignment="1"/>
    <xf numFmtId="0" fontId="17" fillId="3" borderId="5" xfId="0" applyFont="1" applyFill="1" applyBorder="1" applyAlignment="1">
      <alignment horizontal="left"/>
    </xf>
    <xf numFmtId="4" fontId="11" fillId="4" borderId="2" xfId="0" applyNumberFormat="1" applyFont="1" applyFill="1" applyBorder="1"/>
    <xf numFmtId="4" fontId="12" fillId="5" borderId="2" xfId="0" applyNumberFormat="1" applyFont="1" applyFill="1" applyBorder="1"/>
    <xf numFmtId="4" fontId="13" fillId="0" borderId="0" xfId="0" applyNumberFormat="1" applyFont="1"/>
    <xf numFmtId="0" fontId="14" fillId="3" borderId="0" xfId="0" applyFont="1" applyFill="1" applyBorder="1" applyAlignment="1">
      <alignment horizontal="center"/>
    </xf>
    <xf numFmtId="4" fontId="2" fillId="0" borderId="0" xfId="0" applyNumberFormat="1" applyFont="1"/>
    <xf numFmtId="0" fontId="13" fillId="3" borderId="18" xfId="0" applyFont="1" applyFill="1" applyBorder="1"/>
    <xf numFmtId="4" fontId="17" fillId="3" borderId="19" xfId="0" applyNumberFormat="1" applyFont="1" applyFill="1" applyBorder="1"/>
    <xf numFmtId="0" fontId="2" fillId="3" borderId="20" xfId="0" applyFont="1" applyFill="1" applyBorder="1"/>
    <xf numFmtId="4" fontId="14" fillId="3" borderId="21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left"/>
    </xf>
    <xf numFmtId="4" fontId="17" fillId="3" borderId="21" xfId="0" applyNumberFormat="1" applyFont="1" applyFill="1" applyBorder="1"/>
    <xf numFmtId="0" fontId="13" fillId="3" borderId="20" xfId="0" applyFont="1" applyFill="1" applyBorder="1"/>
    <xf numFmtId="0" fontId="14" fillId="3" borderId="20" xfId="0" applyFont="1" applyFill="1" applyBorder="1" applyAlignment="1">
      <alignment horizontal="left"/>
    </xf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4" fontId="14" fillId="3" borderId="25" xfId="0" applyNumberFormat="1" applyFont="1" applyFill="1" applyBorder="1"/>
    <xf numFmtId="164" fontId="2" fillId="0" borderId="26" xfId="0" applyNumberFormat="1" applyFont="1" applyBorder="1" applyAlignment="1">
      <alignment horizontal="right"/>
    </xf>
    <xf numFmtId="4" fontId="12" fillId="4" borderId="10" xfId="0" applyNumberFormat="1" applyFont="1" applyFill="1" applyBorder="1"/>
    <xf numFmtId="0" fontId="6" fillId="2" borderId="9" xfId="0" applyFont="1" applyFill="1" applyBorder="1" applyAlignment="1">
      <alignment horizontal="centerContinuous" vertical="center"/>
    </xf>
    <xf numFmtId="0" fontId="6" fillId="2" borderId="15" xfId="0" applyFont="1" applyFill="1" applyBorder="1" applyAlignment="1">
      <alignment horizontal="centerContinuous" vertical="center"/>
    </xf>
    <xf numFmtId="0" fontId="6" fillId="2" borderId="17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/>
    <xf numFmtId="164" fontId="0" fillId="0" borderId="0" xfId="0" applyNumberFormat="1" applyAlignment="1">
      <alignment horizontal="right"/>
    </xf>
    <xf numFmtId="164" fontId="13" fillId="3" borderId="9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13" fillId="3" borderId="13" xfId="0" applyNumberFormat="1" applyFont="1" applyFill="1" applyBorder="1" applyAlignment="1">
      <alignment horizontal="right"/>
    </xf>
    <xf numFmtId="164" fontId="2" fillId="3" borderId="13" xfId="0" applyNumberFormat="1" applyFont="1" applyFill="1" applyBorder="1" applyAlignment="1">
      <alignment horizontal="right"/>
    </xf>
    <xf numFmtId="164" fontId="2" fillId="3" borderId="27" xfId="0" applyNumberFormat="1" applyFont="1" applyFill="1" applyBorder="1" applyAlignment="1">
      <alignment horizontal="right"/>
    </xf>
    <xf numFmtId="164" fontId="13" fillId="3" borderId="4" xfId="0" applyNumberFormat="1" applyFont="1" applyFill="1" applyBorder="1" applyAlignment="1">
      <alignment horizontal="right"/>
    </xf>
    <xf numFmtId="0" fontId="13" fillId="3" borderId="9" xfId="0" applyFont="1" applyFill="1" applyBorder="1"/>
    <xf numFmtId="0" fontId="14" fillId="3" borderId="0" xfId="0" applyFont="1" applyFill="1" applyAlignment="1">
      <alignment horizontal="left"/>
    </xf>
    <xf numFmtId="0" fontId="2" fillId="3" borderId="28" xfId="0" applyFont="1" applyFill="1" applyBorder="1"/>
    <xf numFmtId="0" fontId="2" fillId="3" borderId="29" xfId="0" applyFont="1" applyFill="1" applyBorder="1"/>
    <xf numFmtId="0" fontId="2" fillId="3" borderId="30" xfId="0" applyFont="1" applyFill="1" applyBorder="1"/>
    <xf numFmtId="0" fontId="13" fillId="3" borderId="28" xfId="0" applyFont="1" applyFill="1" applyBorder="1"/>
    <xf numFmtId="0" fontId="13" fillId="3" borderId="30" xfId="0" applyFont="1" applyFill="1" applyBorder="1"/>
    <xf numFmtId="0" fontId="13" fillId="3" borderId="29" xfId="0" applyFont="1" applyFill="1" applyBorder="1"/>
    <xf numFmtId="0" fontId="17" fillId="3" borderId="0" xfId="0" applyFont="1" applyFill="1" applyAlignment="1">
      <alignment horizontal="left"/>
    </xf>
    <xf numFmtId="0" fontId="14" fillId="3" borderId="0" xfId="0" applyFont="1" applyFill="1" applyBorder="1" applyAlignment="1">
      <alignment horizontal="left"/>
    </xf>
    <xf numFmtId="0" fontId="17" fillId="3" borderId="31" xfId="0" applyFont="1" applyFill="1" applyBorder="1" applyAlignment="1"/>
    <xf numFmtId="0" fontId="17" fillId="3" borderId="0" xfId="0" applyFont="1" applyFill="1" applyBorder="1" applyAlignment="1">
      <alignment horizontal="left"/>
    </xf>
    <xf numFmtId="4" fontId="14" fillId="3" borderId="10" xfId="0" applyNumberFormat="1" applyFont="1" applyFill="1" applyBorder="1"/>
    <xf numFmtId="0" fontId="0" fillId="0" borderId="0" xfId="0" applyBorder="1"/>
    <xf numFmtId="0" fontId="3" fillId="0" borderId="0" xfId="0" applyFont="1" applyBorder="1"/>
    <xf numFmtId="164" fontId="13" fillId="0" borderId="0" xfId="0" applyNumberFormat="1" applyFont="1" applyBorder="1"/>
    <xf numFmtId="0" fontId="1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13" fillId="0" borderId="9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17" fillId="3" borderId="7" xfId="0" applyFont="1" applyFill="1" applyBorder="1" applyAlignment="1">
      <alignment horizontal="left" indent="1"/>
    </xf>
    <xf numFmtId="0" fontId="17" fillId="3" borderId="0" xfId="0" applyFont="1" applyFill="1" applyBorder="1"/>
    <xf numFmtId="0" fontId="13" fillId="0" borderId="13" xfId="0" applyNumberFormat="1" applyFont="1" applyBorder="1" applyAlignment="1">
      <alignment horizontal="right"/>
    </xf>
    <xf numFmtId="0" fontId="14" fillId="3" borderId="7" xfId="0" applyFont="1" applyFill="1" applyBorder="1" applyAlignment="1">
      <alignment horizontal="left" indent="1"/>
    </xf>
    <xf numFmtId="0" fontId="14" fillId="3" borderId="0" xfId="0" applyFont="1" applyFill="1" applyBorder="1"/>
    <xf numFmtId="4" fontId="13" fillId="0" borderId="9" xfId="0" applyNumberFormat="1" applyFont="1" applyBorder="1"/>
    <xf numFmtId="4" fontId="13" fillId="0" borderId="13" xfId="0" applyNumberFormat="1" applyFont="1" applyBorder="1"/>
    <xf numFmtId="4" fontId="17" fillId="3" borderId="0" xfId="0" applyNumberFormat="1" applyFont="1" applyFill="1"/>
    <xf numFmtId="4" fontId="14" fillId="3" borderId="0" xfId="0" applyNumberFormat="1" applyFont="1" applyFill="1"/>
    <xf numFmtId="4" fontId="14" fillId="3" borderId="0" xfId="0" applyNumberFormat="1" applyFont="1" applyFill="1" applyBorder="1"/>
    <xf numFmtId="0" fontId="2" fillId="0" borderId="0" xfId="0" applyFont="1" applyAlignment="1">
      <alignment horizontal="left" wrapText="1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3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5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30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2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5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7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2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4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7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6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9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4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6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30480</xdr:rowOff>
    </xdr:from>
    <xdr:to>
      <xdr:col>0</xdr:col>
      <xdr:colOff>472440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6680" y="30480"/>
          <a:ext cx="36576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8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1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30480</xdr:rowOff>
    </xdr:from>
    <xdr:to>
      <xdr:col>1</xdr:col>
      <xdr:colOff>358140</xdr:colOff>
      <xdr:row>0</xdr:row>
      <xdr:rowOff>434340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30480"/>
          <a:ext cx="3581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3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8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20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3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abSelected="1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6" ht="39" customHeight="1" x14ac:dyDescent="0.25">
      <c r="A1" s="24"/>
      <c r="B1" s="1"/>
      <c r="C1" s="1"/>
      <c r="D1" s="2"/>
      <c r="E1" s="3" t="s">
        <v>0</v>
      </c>
    </row>
    <row r="3" spans="1:6" ht="26.4" x14ac:dyDescent="0.25">
      <c r="A3" s="25" t="s">
        <v>90</v>
      </c>
      <c r="B3" s="4"/>
      <c r="C3" s="4"/>
      <c r="D3" s="4"/>
      <c r="E3" s="4"/>
    </row>
    <row r="4" spans="1:6" x14ac:dyDescent="0.25">
      <c r="A4" s="25"/>
      <c r="B4" s="4"/>
      <c r="C4" s="4"/>
      <c r="D4" s="4"/>
      <c r="E4" s="4"/>
    </row>
    <row r="5" spans="1:6" x14ac:dyDescent="0.25">
      <c r="A5" s="25" t="s">
        <v>1</v>
      </c>
      <c r="B5" s="4"/>
      <c r="C5" s="4"/>
      <c r="D5" s="4"/>
      <c r="E5" s="4"/>
    </row>
    <row r="7" spans="1:6" x14ac:dyDescent="0.25">
      <c r="E7" s="5" t="s">
        <v>2</v>
      </c>
    </row>
    <row r="8" spans="1:6" s="8" customFormat="1" ht="36" customHeight="1" x14ac:dyDescent="0.25">
      <c r="A8" s="27" t="s">
        <v>3</v>
      </c>
      <c r="B8" s="14"/>
      <c r="C8" s="6" t="s">
        <v>4</v>
      </c>
      <c r="D8" s="6" t="s">
        <v>5</v>
      </c>
      <c r="E8" s="7" t="s">
        <v>6</v>
      </c>
    </row>
    <row r="9" spans="1:6" s="12" customFormat="1" ht="15" customHeight="1" x14ac:dyDescent="0.25">
      <c r="A9" s="32" t="s">
        <v>40</v>
      </c>
      <c r="B9" s="33" t="s">
        <v>93</v>
      </c>
      <c r="C9" s="9">
        <v>48841160</v>
      </c>
      <c r="D9" s="10">
        <v>55262661.309999995</v>
      </c>
      <c r="E9" s="11">
        <v>1.1314772480833788</v>
      </c>
      <c r="F9" s="23"/>
    </row>
    <row r="10" spans="1:6" s="12" customFormat="1" ht="15" customHeight="1" x14ac:dyDescent="0.25">
      <c r="A10" s="32" t="s">
        <v>33</v>
      </c>
      <c r="B10" s="33" t="s">
        <v>41</v>
      </c>
      <c r="C10" s="9">
        <v>691031610</v>
      </c>
      <c r="D10" s="10">
        <v>614276485.05999994</v>
      </c>
      <c r="E10" s="11">
        <v>0.8889267526560759</v>
      </c>
      <c r="F10" s="23"/>
    </row>
    <row r="11" spans="1:6" s="12" customFormat="1" ht="15" customHeight="1" x14ac:dyDescent="0.25">
      <c r="A11" s="32" t="s">
        <v>34</v>
      </c>
      <c r="B11" s="33" t="s">
        <v>42</v>
      </c>
      <c r="C11" s="9">
        <v>653372140</v>
      </c>
      <c r="D11" s="10">
        <v>748046145.49000001</v>
      </c>
      <c r="E11" s="11">
        <v>1.1449005852774807</v>
      </c>
      <c r="F11" s="23"/>
    </row>
    <row r="12" spans="1:6" s="12" customFormat="1" ht="15" customHeight="1" x14ac:dyDescent="0.25">
      <c r="A12" s="32" t="s">
        <v>35</v>
      </c>
      <c r="B12" s="33" t="s">
        <v>94</v>
      </c>
      <c r="C12" s="9">
        <v>972264940</v>
      </c>
      <c r="D12" s="10">
        <v>1119316581.5199997</v>
      </c>
      <c r="E12" s="11">
        <v>1.1512464714813224</v>
      </c>
      <c r="F12" s="23"/>
    </row>
    <row r="13" spans="1:6" s="12" customFormat="1" ht="15" customHeight="1" x14ac:dyDescent="0.25">
      <c r="A13" s="32" t="s">
        <v>36</v>
      </c>
      <c r="B13" s="33" t="s">
        <v>43</v>
      </c>
      <c r="C13" s="9">
        <v>165406630</v>
      </c>
      <c r="D13" s="10">
        <v>193223972.25000003</v>
      </c>
      <c r="E13" s="11">
        <v>1.1681754972578791</v>
      </c>
      <c r="F13" s="23"/>
    </row>
    <row r="14" spans="1:6" s="12" customFormat="1" ht="15" customHeight="1" x14ac:dyDescent="0.25">
      <c r="A14" s="32" t="s">
        <v>44</v>
      </c>
      <c r="B14" s="33" t="s">
        <v>45</v>
      </c>
      <c r="C14" s="9">
        <v>176581950</v>
      </c>
      <c r="D14" s="10">
        <v>124252332.76999998</v>
      </c>
      <c r="E14" s="11">
        <v>0.70365251244535454</v>
      </c>
      <c r="F14" s="23"/>
    </row>
    <row r="15" spans="1:6" s="12" customFormat="1" ht="15" customHeight="1" x14ac:dyDescent="0.25">
      <c r="A15" s="32" t="s">
        <v>46</v>
      </c>
      <c r="B15" s="33" t="s">
        <v>47</v>
      </c>
      <c r="C15" s="9">
        <v>123692590</v>
      </c>
      <c r="D15" s="10">
        <v>84045528.590000004</v>
      </c>
      <c r="E15" s="11">
        <v>0.67947100622599954</v>
      </c>
      <c r="F15" s="23"/>
    </row>
    <row r="16" spans="1:6" s="12" customFormat="1" ht="15" customHeight="1" x14ac:dyDescent="0.25">
      <c r="A16" s="32" t="s">
        <v>25</v>
      </c>
      <c r="B16" s="33" t="s">
        <v>95</v>
      </c>
      <c r="C16" s="9">
        <v>96013330</v>
      </c>
      <c r="D16" s="10">
        <v>188571483.50999999</v>
      </c>
      <c r="E16" s="11">
        <v>1.9640135750942083</v>
      </c>
      <c r="F16" s="23"/>
    </row>
    <row r="17" spans="1:6" s="12" customFormat="1" ht="15" customHeight="1" x14ac:dyDescent="0.25">
      <c r="A17" s="32" t="s">
        <v>48</v>
      </c>
      <c r="B17" s="33" t="s">
        <v>49</v>
      </c>
      <c r="C17" s="9">
        <v>263955540</v>
      </c>
      <c r="D17" s="10">
        <v>348261585.89000005</v>
      </c>
      <c r="E17" s="11">
        <v>1.3193948719166873</v>
      </c>
      <c r="F17" s="23"/>
    </row>
    <row r="18" spans="1:6" s="12" customFormat="1" ht="15" customHeight="1" x14ac:dyDescent="0.25">
      <c r="A18" s="32" t="s">
        <v>50</v>
      </c>
      <c r="B18" s="33" t="s">
        <v>96</v>
      </c>
      <c r="C18" s="9">
        <v>562454450</v>
      </c>
      <c r="D18" s="10">
        <v>468116003.25</v>
      </c>
      <c r="E18" s="11">
        <v>0.83227362366854774</v>
      </c>
      <c r="F18" s="23"/>
    </row>
    <row r="19" spans="1:6" s="12" customFormat="1" ht="15" customHeight="1" x14ac:dyDescent="0.25">
      <c r="A19" s="32" t="s">
        <v>51</v>
      </c>
      <c r="B19" s="33" t="s">
        <v>52</v>
      </c>
      <c r="C19" s="9">
        <v>295777160</v>
      </c>
      <c r="D19" s="10">
        <v>462902386.4199999</v>
      </c>
      <c r="E19" s="11">
        <v>1.5650376331289404</v>
      </c>
      <c r="F19" s="23"/>
    </row>
    <row r="20" spans="1:6" s="12" customFormat="1" ht="15" customHeight="1" x14ac:dyDescent="0.25">
      <c r="A20" s="32" t="s">
        <v>37</v>
      </c>
      <c r="B20" s="33" t="s">
        <v>53</v>
      </c>
      <c r="C20" s="9">
        <v>65609880</v>
      </c>
      <c r="D20" s="10">
        <v>89195065.200000003</v>
      </c>
      <c r="E20" s="11">
        <v>1.3594761215841273</v>
      </c>
      <c r="F20" s="23"/>
    </row>
    <row r="21" spans="1:6" s="12" customFormat="1" ht="15" customHeight="1" x14ac:dyDescent="0.25">
      <c r="A21" s="32" t="s">
        <v>26</v>
      </c>
      <c r="B21" s="33" t="s">
        <v>97</v>
      </c>
      <c r="C21" s="9">
        <v>3612950</v>
      </c>
      <c r="D21" s="10">
        <v>22426915.57</v>
      </c>
      <c r="E21" s="11">
        <v>6.2073694820022416</v>
      </c>
      <c r="F21" s="23"/>
    </row>
    <row r="22" spans="1:6" s="12" customFormat="1" ht="15" customHeight="1" x14ac:dyDescent="0.25">
      <c r="A22" s="32" t="s">
        <v>27</v>
      </c>
      <c r="B22" s="33" t="s">
        <v>54</v>
      </c>
      <c r="C22" s="9">
        <v>223528370</v>
      </c>
      <c r="D22" s="10">
        <v>324319162.29000002</v>
      </c>
      <c r="E22" s="11">
        <v>1.450908277504104</v>
      </c>
      <c r="F22" s="23"/>
    </row>
    <row r="23" spans="1:6" s="12" customFormat="1" ht="15" customHeight="1" x14ac:dyDescent="0.25">
      <c r="A23" s="32" t="s">
        <v>28</v>
      </c>
      <c r="B23" s="33" t="s">
        <v>55</v>
      </c>
      <c r="C23" s="9">
        <v>27927350</v>
      </c>
      <c r="D23" s="10">
        <v>36068965.759999998</v>
      </c>
      <c r="E23" s="11">
        <v>1.2915284035184147</v>
      </c>
      <c r="F23" s="23"/>
    </row>
    <row r="24" spans="1:6" s="12" customFormat="1" ht="15" customHeight="1" x14ac:dyDescent="0.25">
      <c r="A24" s="32" t="s">
        <v>29</v>
      </c>
      <c r="B24" s="33" t="s">
        <v>98</v>
      </c>
      <c r="C24" s="9">
        <v>464516170</v>
      </c>
      <c r="D24" s="10">
        <v>886203226.28000021</v>
      </c>
      <c r="E24" s="11">
        <v>1.9077984438733322</v>
      </c>
      <c r="F24" s="23"/>
    </row>
    <row r="25" spans="1:6" s="12" customFormat="1" ht="15" customHeight="1" x14ac:dyDescent="0.25">
      <c r="A25" s="32" t="s">
        <v>30</v>
      </c>
      <c r="B25" s="33" t="s">
        <v>99</v>
      </c>
      <c r="C25" s="9">
        <v>589813930</v>
      </c>
      <c r="D25" s="10">
        <v>718779274.71000004</v>
      </c>
      <c r="E25" s="11">
        <v>1.2186542876496662</v>
      </c>
      <c r="F25" s="23"/>
    </row>
    <row r="26" spans="1:6" s="12" customFormat="1" ht="15" customHeight="1" x14ac:dyDescent="0.25">
      <c r="A26" s="32" t="s">
        <v>31</v>
      </c>
      <c r="B26" s="33" t="s">
        <v>56</v>
      </c>
      <c r="C26" s="9">
        <v>15973840</v>
      </c>
      <c r="D26" s="10">
        <v>28411920.029999997</v>
      </c>
      <c r="E26" s="11">
        <v>1.7786530996929979</v>
      </c>
      <c r="F26" s="23"/>
    </row>
    <row r="27" spans="1:6" s="12" customFormat="1" ht="15" customHeight="1" x14ac:dyDescent="0.25">
      <c r="A27" s="32" t="s">
        <v>32</v>
      </c>
      <c r="B27" s="33" t="s">
        <v>57</v>
      </c>
      <c r="C27" s="9">
        <v>11788900</v>
      </c>
      <c r="D27" s="10">
        <v>17513963.859999999</v>
      </c>
      <c r="E27" s="11">
        <v>1.4856317264545462</v>
      </c>
      <c r="F27" s="23"/>
    </row>
    <row r="28" spans="1:6" s="12" customFormat="1" ht="15" customHeight="1" x14ac:dyDescent="0.25">
      <c r="A28" s="32" t="s">
        <v>58</v>
      </c>
      <c r="B28" s="33" t="s">
        <v>59</v>
      </c>
      <c r="C28" s="9">
        <v>1530107160</v>
      </c>
      <c r="D28" s="10">
        <v>0</v>
      </c>
      <c r="E28" s="11">
        <v>0</v>
      </c>
      <c r="F28" s="23"/>
    </row>
    <row r="29" spans="1:6" s="12" customFormat="1" ht="15" customHeight="1" x14ac:dyDescent="0.25">
      <c r="A29" s="32" t="s">
        <v>60</v>
      </c>
      <c r="B29" s="33" t="s">
        <v>61</v>
      </c>
      <c r="C29" s="9">
        <v>253788570</v>
      </c>
      <c r="D29" s="10">
        <v>137858765.92000002</v>
      </c>
      <c r="E29" s="11">
        <v>0.54320321013668982</v>
      </c>
      <c r="F29" s="23"/>
    </row>
    <row r="30" spans="1:6" s="12" customFormat="1" ht="15" customHeight="1" x14ac:dyDescent="0.25">
      <c r="A30" s="32" t="s">
        <v>62</v>
      </c>
      <c r="B30" s="33" t="s">
        <v>63</v>
      </c>
      <c r="C30" s="9">
        <v>2153861460</v>
      </c>
      <c r="D30" s="10">
        <v>1402682141.1200004</v>
      </c>
      <c r="E30" s="11">
        <v>0.65124065181053958</v>
      </c>
      <c r="F30" s="23"/>
    </row>
    <row r="31" spans="1:6" ht="15" customHeight="1" x14ac:dyDescent="0.25">
      <c r="A31" s="29" t="s">
        <v>7</v>
      </c>
      <c r="B31" s="18"/>
      <c r="C31" s="19">
        <f>SUM(C9:C30)</f>
        <v>9389920080</v>
      </c>
      <c r="D31" s="19">
        <f>SUM(D9:D30)</f>
        <v>8069734566.7999992</v>
      </c>
      <c r="E31" s="20">
        <f t="shared" ref="E31" si="0">IF(C31&gt;0,D31/C31,0)</f>
        <v>0.8594039670250313</v>
      </c>
    </row>
    <row r="32" spans="1:6" ht="15" customHeight="1" x14ac:dyDescent="0.25">
      <c r="A32" s="26" t="s">
        <v>8</v>
      </c>
      <c r="C32" s="13"/>
      <c r="D32" s="13"/>
      <c r="E32" s="13"/>
    </row>
    <row r="33" spans="3:5" ht="15" customHeight="1" x14ac:dyDescent="0.25"/>
    <row r="34" spans="3:5" ht="15" customHeight="1" x14ac:dyDescent="0.25">
      <c r="C34" s="22"/>
      <c r="D34" s="22"/>
      <c r="E34" s="22"/>
    </row>
    <row r="35" spans="3:5" ht="15" customHeight="1" x14ac:dyDescent="0.25"/>
    <row r="36" spans="3:5" ht="15" customHeight="1" x14ac:dyDescent="0.25"/>
    <row r="37" spans="3:5" ht="15" customHeight="1" x14ac:dyDescent="0.25"/>
    <row r="38" spans="3:5" ht="15" customHeight="1" x14ac:dyDescent="0.25">
      <c r="D38" s="22"/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14943.43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130092.74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7671919.5199999996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1137214.6299999999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4377400</v>
      </c>
      <c r="D13" s="16">
        <v>20021144.359999999</v>
      </c>
      <c r="E13" s="17">
        <v>4.5737525380362767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217951100</v>
      </c>
      <c r="D14" s="16">
        <v>237535248.19999999</v>
      </c>
      <c r="E14" s="17">
        <v>1.0898556979065488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169861.3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582325.06999999995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37388940</v>
      </c>
      <c r="D17" s="16">
        <v>76833270.359999999</v>
      </c>
      <c r="E17" s="17">
        <v>2.0549732182832678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807500</v>
      </c>
      <c r="D18" s="16">
        <v>868993.35</v>
      </c>
      <c r="E18" s="17">
        <v>1.0761527554179566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209687.85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3430600</v>
      </c>
      <c r="D20" s="16">
        <v>3051101.63</v>
      </c>
      <c r="E20" s="17">
        <v>0.88937842651431231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0</v>
      </c>
      <c r="D21" s="16">
        <v>35783.449999999997</v>
      </c>
      <c r="E21" s="17"/>
    </row>
    <row r="22" spans="1:5" ht="15" customHeight="1" x14ac:dyDescent="0.25">
      <c r="A22" s="29" t="s">
        <v>38</v>
      </c>
      <c r="B22" s="18"/>
      <c r="C22" s="19">
        <f>SUM(C9:C21)</f>
        <v>263955540</v>
      </c>
      <c r="D22" s="19">
        <f>SUM(D9:D21)</f>
        <v>348261585.89000005</v>
      </c>
      <c r="E22" s="20">
        <f t="shared" ref="E22" si="0">IF(C22&gt;0,D22/C22,0)</f>
        <v>1.3193948719166873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3983.66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186740</v>
      </c>
      <c r="D10" s="16">
        <v>426131.72</v>
      </c>
      <c r="E10" s="17">
        <v>2.2819520188497373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10306093.1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1000106.84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2712000</v>
      </c>
      <c r="D13" s="16">
        <v>11888333.880000001</v>
      </c>
      <c r="E13" s="17">
        <v>4.3836039380530973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444549710</v>
      </c>
      <c r="D14" s="16">
        <v>346409542.75</v>
      </c>
      <c r="E14" s="17">
        <v>0.77923691087325198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9486.48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102696.57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189615.46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109900020</v>
      </c>
      <c r="D18" s="16">
        <v>94381998.430000007</v>
      </c>
      <c r="E18" s="17">
        <v>0.8587987375252526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2080800</v>
      </c>
      <c r="D19" s="16">
        <v>2320987.15</v>
      </c>
      <c r="E19" s="17">
        <v>1.1154301951172625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554840.17000000004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680000</v>
      </c>
      <c r="D21" s="16">
        <v>407199.31</v>
      </c>
      <c r="E21" s="17">
        <v>0.59882251470588233</v>
      </c>
    </row>
    <row r="22" spans="1:5" s="12" customFormat="1" ht="15" customHeight="1" x14ac:dyDescent="0.2">
      <c r="A22" s="28" t="s">
        <v>75</v>
      </c>
      <c r="B22" s="15" t="s">
        <v>124</v>
      </c>
      <c r="C22" s="16">
        <v>2345180</v>
      </c>
      <c r="D22" s="16">
        <v>114987.73</v>
      </c>
      <c r="E22" s="17">
        <v>4.9031515704551464E-2</v>
      </c>
    </row>
    <row r="23" spans="1:5" ht="15" customHeight="1" x14ac:dyDescent="0.25">
      <c r="A23" s="29" t="s">
        <v>38</v>
      </c>
      <c r="B23" s="18"/>
      <c r="C23" s="19">
        <f>SUM(C9:C22)</f>
        <v>562454450</v>
      </c>
      <c r="D23" s="19">
        <f>SUM(D9:D22)</f>
        <v>468116003.25</v>
      </c>
      <c r="E23" s="20">
        <f t="shared" ref="E23" si="0">IF(C23&gt;0,D23/C23,0)</f>
        <v>0.83227362366854774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5033.91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8535470</v>
      </c>
      <c r="D10" s="16">
        <v>13615388.82</v>
      </c>
      <c r="E10" s="17">
        <v>1.5951539657452958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2536963.56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765372.28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1541000</v>
      </c>
      <c r="D13" s="16">
        <v>13875019.939999999</v>
      </c>
      <c r="E13" s="17">
        <v>9.0039065152498381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216188000</v>
      </c>
      <c r="D14" s="16">
        <v>371965074.07999998</v>
      </c>
      <c r="E14" s="17">
        <v>1.7205630010916424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5996.7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388722.53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226560.34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62901690</v>
      </c>
      <c r="D18" s="16">
        <v>51234340.539999999</v>
      </c>
      <c r="E18" s="17">
        <v>0.81451453116760453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3157750</v>
      </c>
      <c r="D19" s="16">
        <v>4313119.17</v>
      </c>
      <c r="E19" s="17">
        <v>1.3658836735017021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171040.27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3453250</v>
      </c>
      <c r="D21" s="16">
        <v>3772878.82</v>
      </c>
      <c r="E21" s="17">
        <v>1.0925588416708898</v>
      </c>
    </row>
    <row r="22" spans="1:5" s="12" customFormat="1" ht="15" customHeight="1" x14ac:dyDescent="0.2">
      <c r="A22" s="28" t="s">
        <v>75</v>
      </c>
      <c r="B22" s="15" t="s">
        <v>124</v>
      </c>
      <c r="C22" s="16">
        <v>0</v>
      </c>
      <c r="D22" s="16">
        <v>26875.46</v>
      </c>
      <c r="E22" s="17"/>
    </row>
    <row r="23" spans="1:5" ht="15" customHeight="1" x14ac:dyDescent="0.25">
      <c r="A23" s="29" t="s">
        <v>38</v>
      </c>
      <c r="B23" s="18"/>
      <c r="C23" s="19">
        <f>SUM(C9:C22)</f>
        <v>295777160</v>
      </c>
      <c r="D23" s="19">
        <f>SUM(D9:D22)</f>
        <v>462902386.4199999</v>
      </c>
      <c r="E23" s="20">
        <f t="shared" ref="E23" si="0">IF(C23&gt;0,D23/C23,0)</f>
        <v>1.5650376331289404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6055.62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98865.61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2172070.66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1475277.66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155000</v>
      </c>
      <c r="D13" s="16">
        <v>11102009.380000001</v>
      </c>
      <c r="E13" s="17">
        <v>71.625866967741942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35226200</v>
      </c>
      <c r="D14" s="16">
        <v>27827115.550000001</v>
      </c>
      <c r="E14" s="17">
        <v>0.78995507747074623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254282.37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23723.18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732451.56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27586950</v>
      </c>
      <c r="D18" s="16">
        <v>44662608.149999999</v>
      </c>
      <c r="E18" s="17">
        <v>1.6189759342732704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204000</v>
      </c>
      <c r="D19" s="16">
        <v>414897.32</v>
      </c>
      <c r="E19" s="17">
        <v>2.0338103921568629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199447.98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2437730</v>
      </c>
      <c r="D21" s="16">
        <v>226260.16</v>
      </c>
      <c r="E21" s="17">
        <v>9.2815923010341583E-2</v>
      </c>
    </row>
    <row r="22" spans="1:5" ht="15" customHeight="1" x14ac:dyDescent="0.25">
      <c r="A22" s="29" t="s">
        <v>38</v>
      </c>
      <c r="B22" s="18"/>
      <c r="C22" s="19">
        <f>SUM(C9:C21)</f>
        <v>65609880</v>
      </c>
      <c r="D22" s="19">
        <f>SUM(D9:D21)</f>
        <v>89195065.200000003</v>
      </c>
      <c r="E22" s="20">
        <f t="shared" ref="E22" si="0">IF(C22&gt;0,D22/C22,0)</f>
        <v>1.3594761215841273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1841.04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73975.570000000007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16777.02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732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51000</v>
      </c>
      <c r="D13" s="16">
        <v>2516194.37</v>
      </c>
      <c r="E13" s="17">
        <v>49.33714450980392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400000</v>
      </c>
      <c r="D14" s="16">
        <v>12061520.77</v>
      </c>
      <c r="E14" s="17">
        <v>30.153801925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23458.79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24747.11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2541950</v>
      </c>
      <c r="D17" s="16">
        <v>6337415.9100000001</v>
      </c>
      <c r="E17" s="17">
        <v>2.4931316154920435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170000</v>
      </c>
      <c r="D18" s="16">
        <v>129386.85</v>
      </c>
      <c r="E18" s="17">
        <v>0.76109911764705884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719938.36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450000</v>
      </c>
      <c r="D20" s="16">
        <v>520927.78</v>
      </c>
      <c r="E20" s="17">
        <v>1.1576172888888889</v>
      </c>
    </row>
    <row r="21" spans="1:5" ht="15" customHeight="1" x14ac:dyDescent="0.25">
      <c r="A21" s="29" t="s">
        <v>38</v>
      </c>
      <c r="B21" s="18"/>
      <c r="C21" s="19">
        <f>SUM(C9:C20)</f>
        <v>3612950</v>
      </c>
      <c r="D21" s="19">
        <f>SUM(D9:D20)</f>
        <v>22426915.57</v>
      </c>
      <c r="E21" s="20">
        <f t="shared" ref="E21" si="0">IF(C21&gt;0,D21/C21,0)</f>
        <v>6.2073694820022416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804.09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15757070</v>
      </c>
      <c r="D10" s="16">
        <v>14456548.939999999</v>
      </c>
      <c r="E10" s="17">
        <v>0.9174642836517195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1445499.69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499729.82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1801430</v>
      </c>
      <c r="D13" s="16">
        <v>12260969.880000001</v>
      </c>
      <c r="E13" s="17">
        <v>6.8062427515917916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109760420</v>
      </c>
      <c r="D14" s="16">
        <v>161993117.03</v>
      </c>
      <c r="E14" s="17">
        <v>1.4758791650943026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18882.43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80495.570000000007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78984.11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88979890</v>
      </c>
      <c r="D18" s="16">
        <v>128482246.19</v>
      </c>
      <c r="E18" s="17">
        <v>1.4439470108358192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805800</v>
      </c>
      <c r="D19" s="16">
        <v>498506.83</v>
      </c>
      <c r="E19" s="17">
        <v>0.61864833705634159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446592.6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6423760</v>
      </c>
      <c r="D21" s="16">
        <v>4002692.51</v>
      </c>
      <c r="E21" s="17">
        <v>0.62310741839670225</v>
      </c>
    </row>
    <row r="22" spans="1:5" s="12" customFormat="1" ht="15" customHeight="1" x14ac:dyDescent="0.2">
      <c r="A22" s="28" t="s">
        <v>75</v>
      </c>
      <c r="B22" s="15" t="s">
        <v>124</v>
      </c>
      <c r="C22" s="16">
        <v>0</v>
      </c>
      <c r="D22" s="16">
        <v>54092.6</v>
      </c>
      <c r="E22" s="17"/>
    </row>
    <row r="23" spans="1:5" ht="15" customHeight="1" x14ac:dyDescent="0.25">
      <c r="A23" s="29" t="s">
        <v>38</v>
      </c>
      <c r="B23" s="18"/>
      <c r="C23" s="19">
        <f>SUM(C9:C22)</f>
        <v>223528370</v>
      </c>
      <c r="D23" s="19">
        <f>SUM(D9:D22)</f>
        <v>324319162.29000002</v>
      </c>
      <c r="E23" s="20">
        <f t="shared" ref="E23" si="0">IF(C23&gt;0,D23/C23,0)</f>
        <v>1.450908277504104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1855.42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4191480</v>
      </c>
      <c r="D10" s="16">
        <v>6007314.3399999999</v>
      </c>
      <c r="E10" s="17">
        <v>1.4332203279032705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699624.42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406624.42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3882000</v>
      </c>
      <c r="D13" s="16">
        <v>13302745.77</v>
      </c>
      <c r="E13" s="17">
        <v>3.4267763446676969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0</v>
      </c>
      <c r="D14" s="16">
        <v>47689.36</v>
      </c>
      <c r="E14" s="17"/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28723.64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73676.41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15336760</v>
      </c>
      <c r="D17" s="16">
        <v>14466871.300000001</v>
      </c>
      <c r="E17" s="17">
        <v>0.94328080376820145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306000</v>
      </c>
      <c r="D18" s="16">
        <v>435007.21</v>
      </c>
      <c r="E18" s="17">
        <v>1.4215921895424837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126699.29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4211110</v>
      </c>
      <c r="D20" s="16">
        <v>472134.18</v>
      </c>
      <c r="E20" s="17">
        <v>0.11211632562436032</v>
      </c>
    </row>
    <row r="21" spans="1:5" ht="15" customHeight="1" x14ac:dyDescent="0.25">
      <c r="A21" s="29" t="s">
        <v>38</v>
      </c>
      <c r="B21" s="18"/>
      <c r="C21" s="19">
        <f>SUM(C9:C20)</f>
        <v>27927350</v>
      </c>
      <c r="D21" s="19">
        <f>SUM(D9:D20)</f>
        <v>36068965.759999998</v>
      </c>
      <c r="E21" s="20">
        <f t="shared" ref="E21" si="0">IF(C21&gt;0,D21/C21,0)</f>
        <v>1.2915284035184147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s="8" customFormat="1" ht="26.4" x14ac:dyDescent="0.25">
      <c r="A3" s="25" t="s">
        <v>90</v>
      </c>
      <c r="B3" s="4"/>
      <c r="C3" s="4"/>
      <c r="D3" s="4"/>
      <c r="E3" s="4"/>
    </row>
    <row r="4" spans="1:5" s="8" customFormat="1" x14ac:dyDescent="0.25">
      <c r="A4" s="25" t="s">
        <v>102</v>
      </c>
      <c r="B4" s="4"/>
      <c r="C4" s="4"/>
      <c r="D4" s="4"/>
      <c r="E4" s="4"/>
    </row>
    <row r="5" spans="1:5" s="8" customFormat="1" x14ac:dyDescent="0.25">
      <c r="A5" s="25" t="s">
        <v>39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76</v>
      </c>
      <c r="B9" s="15" t="s">
        <v>77</v>
      </c>
      <c r="C9" s="16">
        <v>4037050</v>
      </c>
      <c r="D9" s="16">
        <v>4037050</v>
      </c>
      <c r="E9" s="17">
        <v>1</v>
      </c>
    </row>
    <row r="10" spans="1:5" s="12" customFormat="1" ht="15" customHeight="1" x14ac:dyDescent="0.2">
      <c r="A10" s="28" t="s">
        <v>78</v>
      </c>
      <c r="B10" s="15" t="s">
        <v>79</v>
      </c>
      <c r="C10" s="16">
        <v>856000</v>
      </c>
      <c r="D10" s="16">
        <v>1139734.45</v>
      </c>
      <c r="E10" s="17">
        <v>1.3314654789719627</v>
      </c>
    </row>
    <row r="11" spans="1:5" s="12" customFormat="1" ht="15" customHeight="1" x14ac:dyDescent="0.2">
      <c r="A11" s="28" t="s">
        <v>80</v>
      </c>
      <c r="B11" s="15" t="s">
        <v>81</v>
      </c>
      <c r="C11" s="16">
        <v>1632000</v>
      </c>
      <c r="D11" s="16">
        <v>1594434.21</v>
      </c>
      <c r="E11" s="17">
        <v>0.97698174632352941</v>
      </c>
    </row>
    <row r="12" spans="1:5" s="12" customFormat="1" ht="15" customHeight="1" x14ac:dyDescent="0.2">
      <c r="A12" s="28" t="s">
        <v>82</v>
      </c>
      <c r="B12" s="15" t="s">
        <v>83</v>
      </c>
      <c r="C12" s="16">
        <v>250000</v>
      </c>
      <c r="D12" s="16">
        <v>137542.10999999999</v>
      </c>
      <c r="E12" s="17">
        <v>0.55016843999999998</v>
      </c>
    </row>
    <row r="13" spans="1:5" s="12" customFormat="1" ht="15" customHeight="1" x14ac:dyDescent="0.2">
      <c r="A13" s="28" t="s">
        <v>64</v>
      </c>
      <c r="B13" s="15" t="s">
        <v>65</v>
      </c>
      <c r="C13" s="16">
        <v>3401000</v>
      </c>
      <c r="D13" s="16">
        <v>2714454.66</v>
      </c>
      <c r="E13" s="17">
        <v>0.79813427227286093</v>
      </c>
    </row>
    <row r="14" spans="1:5" s="12" customFormat="1" ht="15" customHeight="1" x14ac:dyDescent="0.2">
      <c r="A14" s="28" t="s">
        <v>84</v>
      </c>
      <c r="B14" s="15" t="s">
        <v>119</v>
      </c>
      <c r="C14" s="16">
        <v>9053020</v>
      </c>
      <c r="D14" s="16">
        <v>8258684.54</v>
      </c>
      <c r="E14" s="17">
        <v>0.91225740581595971</v>
      </c>
    </row>
    <row r="15" spans="1:5" s="12" customFormat="1" ht="15" customHeight="1" x14ac:dyDescent="0.2">
      <c r="A15" s="28" t="s">
        <v>66</v>
      </c>
      <c r="B15" s="15" t="s">
        <v>107</v>
      </c>
      <c r="C15" s="16">
        <v>7830450</v>
      </c>
      <c r="D15" s="16">
        <v>113423369.54000001</v>
      </c>
      <c r="E15" s="17">
        <v>14.48491077013454</v>
      </c>
    </row>
    <row r="16" spans="1:5" s="12" customFormat="1" ht="15" customHeight="1" x14ac:dyDescent="0.2">
      <c r="A16" s="28" t="s">
        <v>67</v>
      </c>
      <c r="B16" s="15" t="s">
        <v>108</v>
      </c>
      <c r="C16" s="16">
        <v>32728090</v>
      </c>
      <c r="D16" s="16">
        <v>174716687.77000001</v>
      </c>
      <c r="E16" s="17">
        <v>5.3384321471249931</v>
      </c>
    </row>
    <row r="17" spans="1:5" s="12" customFormat="1" ht="15" customHeight="1" x14ac:dyDescent="0.2">
      <c r="A17" s="28" t="s">
        <v>68</v>
      </c>
      <c r="B17" s="15" t="s">
        <v>109</v>
      </c>
      <c r="C17" s="16">
        <v>21697390</v>
      </c>
      <c r="D17" s="16">
        <v>9867759.1899999995</v>
      </c>
      <c r="E17" s="17">
        <v>0.45479014710985971</v>
      </c>
    </row>
    <row r="18" spans="1:5" s="12" customFormat="1" ht="15" customHeight="1" x14ac:dyDescent="0.2">
      <c r="A18" s="28" t="s">
        <v>69</v>
      </c>
      <c r="B18" s="15" t="s">
        <v>110</v>
      </c>
      <c r="C18" s="16">
        <v>12747480</v>
      </c>
      <c r="D18" s="16">
        <v>48956854.219999999</v>
      </c>
      <c r="E18" s="17">
        <v>3.8405123381248685</v>
      </c>
    </row>
    <row r="19" spans="1:5" s="12" customFormat="1" ht="15" customHeight="1" x14ac:dyDescent="0.2">
      <c r="A19" s="28" t="s">
        <v>70</v>
      </c>
      <c r="B19" s="15" t="s">
        <v>111</v>
      </c>
      <c r="C19" s="16">
        <v>238007360</v>
      </c>
      <c r="D19" s="16">
        <v>272411602.91000003</v>
      </c>
      <c r="E19" s="17">
        <v>1.1445511723250912</v>
      </c>
    </row>
    <row r="20" spans="1:5" s="12" customFormat="1" ht="15" customHeight="1" x14ac:dyDescent="0.2">
      <c r="A20" s="28" t="s">
        <v>71</v>
      </c>
      <c r="B20" s="15" t="s">
        <v>118</v>
      </c>
      <c r="C20" s="16">
        <v>6612150</v>
      </c>
      <c r="D20" s="16">
        <v>10774250.49</v>
      </c>
      <c r="E20" s="17">
        <v>1.6294625031192578</v>
      </c>
    </row>
    <row r="21" spans="1:5" s="12" customFormat="1" ht="15" customHeight="1" x14ac:dyDescent="0.2">
      <c r="A21" s="28" t="s">
        <v>72</v>
      </c>
      <c r="B21" s="15" t="s">
        <v>112</v>
      </c>
      <c r="C21" s="16">
        <v>100000</v>
      </c>
      <c r="D21" s="16">
        <v>3937062.5</v>
      </c>
      <c r="E21" s="17">
        <v>39.370624999999997</v>
      </c>
    </row>
    <row r="22" spans="1:5" s="12" customFormat="1" ht="15" customHeight="1" x14ac:dyDescent="0.2">
      <c r="A22" s="28" t="s">
        <v>73</v>
      </c>
      <c r="B22" s="15" t="s">
        <v>113</v>
      </c>
      <c r="C22" s="16">
        <v>6727160</v>
      </c>
      <c r="D22" s="16">
        <v>39888421.240000002</v>
      </c>
      <c r="E22" s="17">
        <v>5.9294592725607842</v>
      </c>
    </row>
    <row r="23" spans="1:5" s="12" customFormat="1" ht="15" customHeight="1" x14ac:dyDescent="0.2">
      <c r="A23" s="28" t="s">
        <v>89</v>
      </c>
      <c r="B23" s="15" t="s">
        <v>120</v>
      </c>
      <c r="C23" s="16">
        <v>15791090</v>
      </c>
      <c r="D23" s="16">
        <v>23066806.690000001</v>
      </c>
      <c r="E23" s="17">
        <v>1.4607482251066899</v>
      </c>
    </row>
    <row r="24" spans="1:5" s="12" customFormat="1" ht="15" customHeight="1" x14ac:dyDescent="0.2">
      <c r="A24" s="28" t="s">
        <v>87</v>
      </c>
      <c r="B24" s="15" t="s">
        <v>121</v>
      </c>
      <c r="C24" s="16">
        <v>781930</v>
      </c>
      <c r="D24" s="16">
        <v>1683638.41</v>
      </c>
      <c r="E24" s="17">
        <v>2.1531830342869567</v>
      </c>
    </row>
    <row r="25" spans="1:5" s="12" customFormat="1" ht="15" customHeight="1" x14ac:dyDescent="0.2">
      <c r="A25" s="28" t="s">
        <v>74</v>
      </c>
      <c r="B25" s="15" t="s">
        <v>114</v>
      </c>
      <c r="C25" s="16">
        <v>1108890</v>
      </c>
      <c r="D25" s="16">
        <v>61646640.18</v>
      </c>
      <c r="E25" s="17">
        <v>55.593106782458136</v>
      </c>
    </row>
    <row r="26" spans="1:5" s="12" customFormat="1" ht="15" customHeight="1" x14ac:dyDescent="0.2">
      <c r="A26" s="28" t="s">
        <v>88</v>
      </c>
      <c r="B26" s="15" t="s">
        <v>115</v>
      </c>
      <c r="C26" s="16">
        <v>6812800</v>
      </c>
      <c r="D26" s="16">
        <v>32027490.460000001</v>
      </c>
      <c r="E26" s="17">
        <v>4.701075983442931</v>
      </c>
    </row>
    <row r="27" spans="1:5" s="12" customFormat="1" ht="15" customHeight="1" x14ac:dyDescent="0.2">
      <c r="A27" s="28" t="s">
        <v>85</v>
      </c>
      <c r="B27" s="15" t="s">
        <v>116</v>
      </c>
      <c r="C27" s="16">
        <v>33852570</v>
      </c>
      <c r="D27" s="16">
        <v>30828248.41</v>
      </c>
      <c r="E27" s="17">
        <v>0.91066197957791684</v>
      </c>
    </row>
    <row r="28" spans="1:5" s="12" customFormat="1" ht="15" customHeight="1" x14ac:dyDescent="0.2">
      <c r="A28" s="28" t="s">
        <v>86</v>
      </c>
      <c r="B28" s="15" t="s">
        <v>122</v>
      </c>
      <c r="C28" s="16">
        <v>10937550</v>
      </c>
      <c r="D28" s="16">
        <v>9646620.4399999995</v>
      </c>
      <c r="E28" s="17">
        <v>0.88197269406768419</v>
      </c>
    </row>
    <row r="29" spans="1:5" s="12" customFormat="1" ht="15" customHeight="1" x14ac:dyDescent="0.2">
      <c r="A29" s="28" t="s">
        <v>91</v>
      </c>
      <c r="B29" s="15" t="s">
        <v>117</v>
      </c>
      <c r="C29" s="16">
        <v>6534110</v>
      </c>
      <c r="D29" s="16">
        <v>3787052.65</v>
      </c>
      <c r="E29" s="17">
        <v>0.5795820165255865</v>
      </c>
    </row>
    <row r="30" spans="1:5" s="12" customFormat="1" ht="15" customHeight="1" x14ac:dyDescent="0.2">
      <c r="A30" s="28" t="s">
        <v>92</v>
      </c>
      <c r="B30" s="15" t="s">
        <v>123</v>
      </c>
      <c r="C30" s="16">
        <v>1855440</v>
      </c>
      <c r="D30" s="16">
        <v>10528027.33</v>
      </c>
      <c r="E30" s="17">
        <v>5.6741405434829471</v>
      </c>
    </row>
    <row r="31" spans="1:5" s="12" customFormat="1" ht="15" customHeight="1" x14ac:dyDescent="0.2">
      <c r="A31" s="28" t="s">
        <v>75</v>
      </c>
      <c r="B31" s="15" t="s">
        <v>124</v>
      </c>
      <c r="C31" s="16">
        <v>41162640</v>
      </c>
      <c r="D31" s="16">
        <v>21130793.879999999</v>
      </c>
      <c r="E31" s="17">
        <v>0.51334884934493996</v>
      </c>
    </row>
    <row r="32" spans="1:5" ht="15" customHeight="1" x14ac:dyDescent="0.25">
      <c r="A32" s="29" t="s">
        <v>38</v>
      </c>
      <c r="B32" s="18"/>
      <c r="C32" s="19">
        <f>SUM(C9:C31)</f>
        <v>464516170</v>
      </c>
      <c r="D32" s="19">
        <f>SUM(D9:D31)</f>
        <v>886203226.28000021</v>
      </c>
      <c r="E32" s="20">
        <f t="shared" ref="E32" si="0">IF(C32&gt;0,D32/C32,0)</f>
        <v>1.9077984438733322</v>
      </c>
    </row>
    <row r="33" spans="1:1" ht="15" customHeight="1" x14ac:dyDescent="0.25">
      <c r="A3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11850.65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8618010</v>
      </c>
      <c r="D10" s="16">
        <v>23440746.890000001</v>
      </c>
      <c r="E10" s="17">
        <v>2.7199721153723426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5884377.4299999997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1812734.86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3918790</v>
      </c>
      <c r="D13" s="16">
        <v>20814013.489999998</v>
      </c>
      <c r="E13" s="17">
        <v>5.311336787630875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505813460</v>
      </c>
      <c r="D14" s="16">
        <v>553228398.80999994</v>
      </c>
      <c r="E14" s="17">
        <v>1.0937399704823987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2865.83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470736.28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2039586.08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49128300</v>
      </c>
      <c r="D18" s="16">
        <v>89500385.370000005</v>
      </c>
      <c r="E18" s="17">
        <v>1.8217684179994016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4811550</v>
      </c>
      <c r="D19" s="16">
        <v>5054722.45</v>
      </c>
      <c r="E19" s="17">
        <v>1.050539316852158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271100.55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17523820</v>
      </c>
      <c r="D21" s="16">
        <v>14677714.939999999</v>
      </c>
      <c r="E21" s="17">
        <v>0.83758649312764</v>
      </c>
    </row>
    <row r="22" spans="1:5" s="12" customFormat="1" ht="15" customHeight="1" x14ac:dyDescent="0.2">
      <c r="A22" s="28" t="s">
        <v>75</v>
      </c>
      <c r="B22" s="15" t="s">
        <v>124</v>
      </c>
      <c r="C22" s="16">
        <v>0</v>
      </c>
      <c r="D22" s="16">
        <v>1570041.08</v>
      </c>
      <c r="E22" s="17"/>
    </row>
    <row r="23" spans="1:5" ht="15" customHeight="1" x14ac:dyDescent="0.25">
      <c r="A23" s="29" t="s">
        <v>38</v>
      </c>
      <c r="B23" s="18"/>
      <c r="C23" s="19">
        <f>SUM(C9:C22)</f>
        <v>589813930</v>
      </c>
      <c r="D23" s="19">
        <f>SUM(D9:D22)</f>
        <v>718779274.71000004</v>
      </c>
      <c r="E23" s="20">
        <f t="shared" ref="E23" si="0">IF(C23&gt;0,D23/C23,0)</f>
        <v>1.2186542876496662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107</v>
      </c>
      <c r="C9" s="16">
        <v>60000</v>
      </c>
      <c r="D9" s="16">
        <v>329307.53000000003</v>
      </c>
      <c r="E9" s="17">
        <v>5.4884588333333335</v>
      </c>
    </row>
    <row r="10" spans="1:5" s="12" customFormat="1" ht="15" customHeight="1" x14ac:dyDescent="0.2">
      <c r="A10" s="28" t="s">
        <v>67</v>
      </c>
      <c r="B10" s="15" t="s">
        <v>108</v>
      </c>
      <c r="C10" s="16">
        <v>0</v>
      </c>
      <c r="D10" s="16">
        <v>751515.93</v>
      </c>
      <c r="E10" s="17"/>
    </row>
    <row r="11" spans="1:5" s="12" customFormat="1" ht="15" customHeight="1" x14ac:dyDescent="0.2">
      <c r="A11" s="28" t="s">
        <v>68</v>
      </c>
      <c r="B11" s="15" t="s">
        <v>109</v>
      </c>
      <c r="C11" s="16">
        <v>0</v>
      </c>
      <c r="D11" s="16">
        <v>31901.55</v>
      </c>
      <c r="E11" s="17"/>
    </row>
    <row r="12" spans="1:5" s="12" customFormat="1" ht="15" customHeight="1" x14ac:dyDescent="0.2">
      <c r="A12" s="28" t="s">
        <v>69</v>
      </c>
      <c r="B12" s="15" t="s">
        <v>110</v>
      </c>
      <c r="C12" s="16">
        <v>841000</v>
      </c>
      <c r="D12" s="16">
        <v>1361313.96</v>
      </c>
      <c r="E12" s="17">
        <v>1.6186848513674197</v>
      </c>
    </row>
    <row r="13" spans="1:5" s="12" customFormat="1" ht="15" customHeight="1" x14ac:dyDescent="0.2">
      <c r="A13" s="28" t="s">
        <v>70</v>
      </c>
      <c r="B13" s="15" t="s">
        <v>111</v>
      </c>
      <c r="C13" s="16">
        <v>2366480</v>
      </c>
      <c r="D13" s="16">
        <v>18731931.84</v>
      </c>
      <c r="E13" s="17">
        <v>7.9155251005713128</v>
      </c>
    </row>
    <row r="14" spans="1:5" s="12" customFormat="1" ht="15" customHeight="1" x14ac:dyDescent="0.2">
      <c r="A14" s="28" t="s">
        <v>71</v>
      </c>
      <c r="B14" s="15" t="s">
        <v>118</v>
      </c>
      <c r="C14" s="16">
        <v>990710</v>
      </c>
      <c r="D14" s="16">
        <v>1462831.16</v>
      </c>
      <c r="E14" s="17">
        <v>1.4765482936479897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362534.46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31863.71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11715650</v>
      </c>
      <c r="D17" s="16">
        <v>5164669.0199999996</v>
      </c>
      <c r="E17" s="17">
        <v>0.44083503860221152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0</v>
      </c>
      <c r="D18" s="16">
        <v>84998.29</v>
      </c>
      <c r="E18" s="17"/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99052.58</v>
      </c>
      <c r="E19" s="17"/>
    </row>
    <row r="20" spans="1:5" ht="15" customHeight="1" x14ac:dyDescent="0.25">
      <c r="A20" s="29" t="s">
        <v>38</v>
      </c>
      <c r="B20" s="18"/>
      <c r="C20" s="19">
        <f>SUM(C9:C19)</f>
        <v>15973840</v>
      </c>
      <c r="D20" s="19">
        <f>SUM(D9:D19)</f>
        <v>28411920.029999997</v>
      </c>
      <c r="E20" s="20">
        <f t="shared" ref="E20" si="0">IF(C20&gt;0,D20/C20,0)</f>
        <v>1.7786530996929979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1650000</v>
      </c>
      <c r="D9" s="16">
        <v>2019018.9</v>
      </c>
      <c r="E9" s="17">
        <v>1.2236478181818182</v>
      </c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58113.8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719835.62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9023.98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207000</v>
      </c>
      <c r="D13" s="16">
        <v>4792638.5599999996</v>
      </c>
      <c r="E13" s="17">
        <v>23.152843285024154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4491170</v>
      </c>
      <c r="D14" s="16">
        <v>17539237.190000001</v>
      </c>
      <c r="E14" s="17">
        <v>3.9052712745231202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96639.2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144751.37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41317350</v>
      </c>
      <c r="D17" s="16">
        <v>27289573.600000001</v>
      </c>
      <c r="E17" s="17">
        <v>0.6604870254263645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243950</v>
      </c>
      <c r="D18" s="16">
        <v>291292.21999999997</v>
      </c>
      <c r="E18" s="17">
        <v>1.1940652592744414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1309197.3999999999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931690</v>
      </c>
      <c r="D20" s="16">
        <v>993339.47</v>
      </c>
      <c r="E20" s="17">
        <v>1.0661695091715055</v>
      </c>
    </row>
    <row r="21" spans="1:5" ht="15" customHeight="1" x14ac:dyDescent="0.25">
      <c r="A21" s="29" t="s">
        <v>38</v>
      </c>
      <c r="B21" s="18"/>
      <c r="C21" s="19">
        <f>SUM(C9:C20)</f>
        <v>48841160</v>
      </c>
      <c r="D21" s="19">
        <f>SUM(D9:D20)</f>
        <v>55262661.309999995</v>
      </c>
      <c r="E21" s="20">
        <f>D21/C21</f>
        <v>1.1314772480833788</v>
      </c>
    </row>
    <row r="22" spans="1:5" ht="15" customHeight="1" x14ac:dyDescent="0.25">
      <c r="A22" s="30" t="s">
        <v>8</v>
      </c>
    </row>
    <row r="23" spans="1:5" ht="15" customHeight="1" x14ac:dyDescent="0.25"/>
    <row r="24" spans="1:5" ht="15" customHeight="1" x14ac:dyDescent="0.25"/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812.48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415152.43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2490705.5699999998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23963.96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0</v>
      </c>
      <c r="D13" s="16">
        <v>344205.92</v>
      </c>
      <c r="E13" s="17"/>
    </row>
    <row r="14" spans="1:5" s="12" customFormat="1" ht="15" customHeight="1" x14ac:dyDescent="0.2">
      <c r="A14" s="28" t="s">
        <v>70</v>
      </c>
      <c r="B14" s="15" t="s">
        <v>111</v>
      </c>
      <c r="C14" s="16">
        <v>6786630</v>
      </c>
      <c r="D14" s="16">
        <v>4236448.8</v>
      </c>
      <c r="E14" s="17">
        <v>0.62423453171898269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2916300</v>
      </c>
      <c r="D15" s="16">
        <v>1394764.11</v>
      </c>
      <c r="E15" s="17">
        <v>0.47826496245242262</v>
      </c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1192033.18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28573.88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2034970</v>
      </c>
      <c r="D18" s="16">
        <v>6917612.9199999999</v>
      </c>
      <c r="E18" s="17">
        <v>3.3993685017469546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0</v>
      </c>
      <c r="D19" s="16">
        <v>8220.58</v>
      </c>
      <c r="E19" s="17"/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461470.03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51000</v>
      </c>
      <c r="D21" s="16">
        <v>0</v>
      </c>
      <c r="E21" s="17">
        <v>0</v>
      </c>
    </row>
    <row r="22" spans="1:5" ht="15" customHeight="1" x14ac:dyDescent="0.25">
      <c r="A22" s="29" t="s">
        <v>38</v>
      </c>
      <c r="B22" s="18"/>
      <c r="C22" s="19">
        <f>SUM(C9:C21)</f>
        <v>11788900</v>
      </c>
      <c r="D22" s="19">
        <f>SUM(D9:D21)</f>
        <v>17513963.859999999</v>
      </c>
      <c r="E22" s="20">
        <f t="shared" ref="E22" si="0">IF(C22&gt;0,D22/C22,0)</f>
        <v>1.4856317264545462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375000</v>
      </c>
      <c r="D9" s="16">
        <v>0</v>
      </c>
      <c r="E9" s="17">
        <v>0</v>
      </c>
    </row>
    <row r="10" spans="1:5" s="12" customFormat="1" ht="15" customHeight="1" x14ac:dyDescent="0.2">
      <c r="A10" s="28" t="s">
        <v>67</v>
      </c>
      <c r="B10" s="15" t="s">
        <v>108</v>
      </c>
      <c r="C10" s="16">
        <v>35436280</v>
      </c>
      <c r="D10" s="16">
        <v>0</v>
      </c>
      <c r="E10" s="17">
        <v>0</v>
      </c>
    </row>
    <row r="11" spans="1:5" s="12" customFormat="1" ht="15" customHeight="1" x14ac:dyDescent="0.2">
      <c r="A11" s="28" t="s">
        <v>68</v>
      </c>
      <c r="B11" s="15" t="s">
        <v>109</v>
      </c>
      <c r="C11" s="16">
        <v>22521200</v>
      </c>
      <c r="D11" s="16">
        <v>0</v>
      </c>
      <c r="E11" s="17">
        <v>0</v>
      </c>
    </row>
    <row r="12" spans="1:5" s="12" customFormat="1" ht="15" customHeight="1" x14ac:dyDescent="0.2">
      <c r="A12" s="28" t="s">
        <v>70</v>
      </c>
      <c r="B12" s="15" t="s">
        <v>111</v>
      </c>
      <c r="C12" s="16">
        <v>1161824280</v>
      </c>
      <c r="D12" s="16">
        <v>0</v>
      </c>
      <c r="E12" s="17">
        <v>0</v>
      </c>
    </row>
    <row r="13" spans="1:5" s="12" customFormat="1" ht="15" customHeight="1" x14ac:dyDescent="0.2">
      <c r="A13" s="28" t="s">
        <v>73</v>
      </c>
      <c r="B13" s="15" t="s">
        <v>113</v>
      </c>
      <c r="C13" s="16">
        <v>4056680</v>
      </c>
      <c r="D13" s="16">
        <v>0</v>
      </c>
      <c r="E13" s="17">
        <v>0</v>
      </c>
    </row>
    <row r="14" spans="1:5" s="12" customFormat="1" ht="15" customHeight="1" x14ac:dyDescent="0.2">
      <c r="A14" s="28" t="s">
        <v>74</v>
      </c>
      <c r="B14" s="15" t="s">
        <v>114</v>
      </c>
      <c r="C14" s="16">
        <v>292208370</v>
      </c>
      <c r="D14" s="16">
        <v>0</v>
      </c>
      <c r="E14" s="17">
        <v>0</v>
      </c>
    </row>
    <row r="15" spans="1:5" s="12" customFormat="1" ht="15" customHeight="1" x14ac:dyDescent="0.2">
      <c r="A15" s="28" t="s">
        <v>75</v>
      </c>
      <c r="B15" s="15" t="s">
        <v>124</v>
      </c>
      <c r="C15" s="16">
        <v>13685350</v>
      </c>
      <c r="D15" s="16">
        <v>0</v>
      </c>
      <c r="E15" s="17">
        <v>0</v>
      </c>
    </row>
    <row r="16" spans="1:5" ht="15" customHeight="1" x14ac:dyDescent="0.25">
      <c r="A16" s="29" t="s">
        <v>38</v>
      </c>
      <c r="B16" s="18"/>
      <c r="C16" s="19">
        <f>SUM(C9:C15)</f>
        <v>1530107160</v>
      </c>
      <c r="D16" s="19">
        <f>SUM(D9:D15)</f>
        <v>0</v>
      </c>
      <c r="E16" s="20">
        <f t="shared" ref="E16" si="0">IF(C16&gt;0,D16/C16,0)</f>
        <v>0</v>
      </c>
    </row>
    <row r="17" spans="1:1" ht="15" customHeight="1" x14ac:dyDescent="0.25">
      <c r="A17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84</v>
      </c>
      <c r="B9" s="15" t="s">
        <v>119</v>
      </c>
      <c r="C9" s="16">
        <v>27025860</v>
      </c>
      <c r="D9" s="16">
        <v>22210082.359999999</v>
      </c>
      <c r="E9" s="17">
        <v>0.82180853301245549</v>
      </c>
    </row>
    <row r="10" spans="1:5" s="12" customFormat="1" ht="15" customHeight="1" x14ac:dyDescent="0.2">
      <c r="A10" s="28" t="s">
        <v>67</v>
      </c>
      <c r="B10" s="15" t="s">
        <v>108</v>
      </c>
      <c r="C10" s="16">
        <v>217981610</v>
      </c>
      <c r="D10" s="16">
        <v>106820792.06999999</v>
      </c>
      <c r="E10" s="17">
        <v>0.49004497246350276</v>
      </c>
    </row>
    <row r="11" spans="1:5" s="12" customFormat="1" ht="15" customHeight="1" x14ac:dyDescent="0.2">
      <c r="A11" s="28" t="s">
        <v>68</v>
      </c>
      <c r="B11" s="15" t="s">
        <v>109</v>
      </c>
      <c r="C11" s="16">
        <v>0</v>
      </c>
      <c r="D11" s="16">
        <v>23552.75</v>
      </c>
      <c r="E11" s="17"/>
    </row>
    <row r="12" spans="1:5" s="12" customFormat="1" ht="15" customHeight="1" x14ac:dyDescent="0.2">
      <c r="A12" s="28" t="s">
        <v>69</v>
      </c>
      <c r="B12" s="15" t="s">
        <v>110</v>
      </c>
      <c r="C12" s="16">
        <v>0</v>
      </c>
      <c r="D12" s="16">
        <v>34636.43</v>
      </c>
      <c r="E12" s="17"/>
    </row>
    <row r="13" spans="1:5" s="12" customFormat="1" ht="15" customHeight="1" x14ac:dyDescent="0.2">
      <c r="A13" s="28" t="s">
        <v>71</v>
      </c>
      <c r="B13" s="15" t="s">
        <v>118</v>
      </c>
      <c r="C13" s="16">
        <v>6416570</v>
      </c>
      <c r="D13" s="16">
        <v>5119240.7</v>
      </c>
      <c r="E13" s="17">
        <v>0.79781576449723146</v>
      </c>
    </row>
    <row r="14" spans="1:5" s="12" customFormat="1" ht="15" customHeight="1" x14ac:dyDescent="0.2">
      <c r="A14" s="28" t="s">
        <v>72</v>
      </c>
      <c r="B14" s="15" t="s">
        <v>112</v>
      </c>
      <c r="C14" s="16">
        <v>307000</v>
      </c>
      <c r="D14" s="16">
        <v>176274.34</v>
      </c>
      <c r="E14" s="17">
        <v>0.57418351791530942</v>
      </c>
    </row>
    <row r="15" spans="1:5" s="12" customFormat="1" ht="15" customHeight="1" x14ac:dyDescent="0.2">
      <c r="A15" s="28" t="s">
        <v>73</v>
      </c>
      <c r="B15" s="15" t="s">
        <v>113</v>
      </c>
      <c r="C15" s="16">
        <v>395380</v>
      </c>
      <c r="D15" s="16">
        <v>1199918.96</v>
      </c>
      <c r="E15" s="17">
        <v>3.0348499165359906</v>
      </c>
    </row>
    <row r="16" spans="1:5" s="12" customFormat="1" ht="15" customHeight="1" x14ac:dyDescent="0.2">
      <c r="A16" s="28" t="s">
        <v>74</v>
      </c>
      <c r="B16" s="15" t="s">
        <v>114</v>
      </c>
      <c r="C16" s="16">
        <v>0</v>
      </c>
      <c r="D16" s="16">
        <v>1422256.95</v>
      </c>
      <c r="E16" s="17"/>
    </row>
    <row r="17" spans="1:5" s="12" customFormat="1" ht="15" customHeight="1" x14ac:dyDescent="0.2">
      <c r="A17" s="28" t="s">
        <v>88</v>
      </c>
      <c r="B17" s="15" t="s">
        <v>115</v>
      </c>
      <c r="C17" s="16">
        <v>662150</v>
      </c>
      <c r="D17" s="16">
        <v>837964.11</v>
      </c>
      <c r="E17" s="17">
        <v>1.2655200634297366</v>
      </c>
    </row>
    <row r="18" spans="1:5" s="12" customFormat="1" ht="15" customHeight="1" x14ac:dyDescent="0.2">
      <c r="A18" s="28" t="s">
        <v>85</v>
      </c>
      <c r="B18" s="15" t="s">
        <v>116</v>
      </c>
      <c r="C18" s="16">
        <v>0</v>
      </c>
      <c r="D18" s="16">
        <v>14047.25</v>
      </c>
      <c r="E18" s="17"/>
    </row>
    <row r="19" spans="1:5" s="12" customFormat="1" ht="15" customHeight="1" x14ac:dyDescent="0.2">
      <c r="A19" s="28" t="s">
        <v>75</v>
      </c>
      <c r="B19" s="15" t="s">
        <v>124</v>
      </c>
      <c r="C19" s="16">
        <v>1000000</v>
      </c>
      <c r="D19" s="16">
        <v>0</v>
      </c>
      <c r="E19" s="17">
        <v>0</v>
      </c>
    </row>
    <row r="20" spans="1:5" ht="15" customHeight="1" x14ac:dyDescent="0.25">
      <c r="A20" s="29" t="s">
        <v>38</v>
      </c>
      <c r="B20" s="18"/>
      <c r="C20" s="19">
        <f>SUM(C9:C19)</f>
        <v>253788570</v>
      </c>
      <c r="D20" s="19">
        <f>SUM(D9:D19)</f>
        <v>137858765.92000002</v>
      </c>
      <c r="E20" s="20">
        <f t="shared" ref="E20" si="0">IF(C20&gt;0,D20/C20,0)</f>
        <v>0.54320321013668982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275000</v>
      </c>
      <c r="D9" s="16">
        <v>0</v>
      </c>
      <c r="E9" s="17">
        <v>0</v>
      </c>
    </row>
    <row r="10" spans="1:5" s="12" customFormat="1" ht="15" customHeight="1" x14ac:dyDescent="0.2">
      <c r="A10" s="28" t="s">
        <v>84</v>
      </c>
      <c r="B10" s="15" t="s">
        <v>119</v>
      </c>
      <c r="C10" s="16">
        <v>0</v>
      </c>
      <c r="D10" s="16">
        <v>7550</v>
      </c>
      <c r="E10" s="17"/>
    </row>
    <row r="11" spans="1:5" s="12" customFormat="1" ht="15" customHeight="1" x14ac:dyDescent="0.2">
      <c r="A11" s="28" t="s">
        <v>66</v>
      </c>
      <c r="B11" s="15" t="s">
        <v>107</v>
      </c>
      <c r="C11" s="16">
        <v>165093470</v>
      </c>
      <c r="D11" s="16">
        <v>0</v>
      </c>
      <c r="E11" s="17">
        <v>0</v>
      </c>
    </row>
    <row r="12" spans="1:5" s="12" customFormat="1" ht="15" customHeight="1" x14ac:dyDescent="0.2">
      <c r="A12" s="28" t="s">
        <v>67</v>
      </c>
      <c r="B12" s="15" t="s">
        <v>108</v>
      </c>
      <c r="C12" s="16">
        <v>893510050</v>
      </c>
      <c r="D12" s="16">
        <v>772298779.35000002</v>
      </c>
      <c r="E12" s="17">
        <v>0.8643425771763843</v>
      </c>
    </row>
    <row r="13" spans="1:5" s="12" customFormat="1" ht="15" customHeight="1" x14ac:dyDescent="0.2">
      <c r="A13" s="28" t="s">
        <v>68</v>
      </c>
      <c r="B13" s="15" t="s">
        <v>109</v>
      </c>
      <c r="C13" s="16">
        <v>117410</v>
      </c>
      <c r="D13" s="16">
        <v>24247393.57</v>
      </c>
      <c r="E13" s="17">
        <v>206.51898109190017</v>
      </c>
    </row>
    <row r="14" spans="1:5" s="12" customFormat="1" ht="15" customHeight="1" x14ac:dyDescent="0.2">
      <c r="A14" s="28" t="s">
        <v>69</v>
      </c>
      <c r="B14" s="15" t="s">
        <v>110</v>
      </c>
      <c r="C14" s="16">
        <v>108152810</v>
      </c>
      <c r="D14" s="16">
        <v>105855342.04000001</v>
      </c>
      <c r="E14" s="17">
        <v>0.97875720510636766</v>
      </c>
    </row>
    <row r="15" spans="1:5" s="12" customFormat="1" ht="15" customHeight="1" x14ac:dyDescent="0.2">
      <c r="A15" s="28" t="s">
        <v>70</v>
      </c>
      <c r="B15" s="15" t="s">
        <v>111</v>
      </c>
      <c r="C15" s="16">
        <v>156382230</v>
      </c>
      <c r="D15" s="16">
        <v>77040350.890000001</v>
      </c>
      <c r="E15" s="17">
        <v>0.49264133712634739</v>
      </c>
    </row>
    <row r="16" spans="1:5" s="12" customFormat="1" ht="15" customHeight="1" x14ac:dyDescent="0.2">
      <c r="A16" s="28" t="s">
        <v>71</v>
      </c>
      <c r="B16" s="15" t="s">
        <v>118</v>
      </c>
      <c r="C16" s="16">
        <v>6148040</v>
      </c>
      <c r="D16" s="16">
        <v>0</v>
      </c>
      <c r="E16" s="17">
        <v>0</v>
      </c>
    </row>
    <row r="17" spans="1:5" s="12" customFormat="1" ht="15" customHeight="1" x14ac:dyDescent="0.2">
      <c r="A17" s="28" t="s">
        <v>72</v>
      </c>
      <c r="B17" s="15" t="s">
        <v>112</v>
      </c>
      <c r="C17" s="16">
        <v>12801770</v>
      </c>
      <c r="D17" s="16">
        <v>2736174.64</v>
      </c>
      <c r="E17" s="17">
        <v>0.2137340883330977</v>
      </c>
    </row>
    <row r="18" spans="1:5" s="12" customFormat="1" ht="15" customHeight="1" x14ac:dyDescent="0.2">
      <c r="A18" s="28" t="s">
        <v>73</v>
      </c>
      <c r="B18" s="15" t="s">
        <v>113</v>
      </c>
      <c r="C18" s="16">
        <v>40242770</v>
      </c>
      <c r="D18" s="16">
        <v>15404281.939999999</v>
      </c>
      <c r="E18" s="17">
        <v>0.38278383769308127</v>
      </c>
    </row>
    <row r="19" spans="1:5" s="12" customFormat="1" ht="15" customHeight="1" x14ac:dyDescent="0.2">
      <c r="A19" s="28" t="s">
        <v>89</v>
      </c>
      <c r="B19" s="15" t="s">
        <v>120</v>
      </c>
      <c r="C19" s="16">
        <v>9568910</v>
      </c>
      <c r="D19" s="16">
        <v>0</v>
      </c>
      <c r="E19" s="17">
        <v>0</v>
      </c>
    </row>
    <row r="20" spans="1:5" s="12" customFormat="1" ht="15" customHeight="1" x14ac:dyDescent="0.2">
      <c r="A20" s="28" t="s">
        <v>87</v>
      </c>
      <c r="B20" s="15" t="s">
        <v>121</v>
      </c>
      <c r="C20" s="16">
        <v>68070</v>
      </c>
      <c r="D20" s="16">
        <v>0</v>
      </c>
      <c r="E20" s="17">
        <v>0</v>
      </c>
    </row>
    <row r="21" spans="1:5" s="12" customFormat="1" ht="15" customHeight="1" x14ac:dyDescent="0.2">
      <c r="A21" s="28" t="s">
        <v>74</v>
      </c>
      <c r="B21" s="15" t="s">
        <v>114</v>
      </c>
      <c r="C21" s="16">
        <v>689667020</v>
      </c>
      <c r="D21" s="16">
        <v>388113757.42000002</v>
      </c>
      <c r="E21" s="17">
        <v>0.56275528068603309</v>
      </c>
    </row>
    <row r="22" spans="1:5" s="12" customFormat="1" ht="15" customHeight="1" x14ac:dyDescent="0.2">
      <c r="A22" s="28" t="s">
        <v>88</v>
      </c>
      <c r="B22" s="15" t="s">
        <v>115</v>
      </c>
      <c r="C22" s="16">
        <v>19494300</v>
      </c>
      <c r="D22" s="16">
        <v>174728.17</v>
      </c>
      <c r="E22" s="17">
        <v>8.9630389395874699E-3</v>
      </c>
    </row>
    <row r="23" spans="1:5" s="12" customFormat="1" ht="15" customHeight="1" x14ac:dyDescent="0.2">
      <c r="A23" s="28" t="s">
        <v>85</v>
      </c>
      <c r="B23" s="15" t="s">
        <v>116</v>
      </c>
      <c r="C23" s="16">
        <v>21225600</v>
      </c>
      <c r="D23" s="16">
        <v>6862685.1500000004</v>
      </c>
      <c r="E23" s="17">
        <v>0.32332113815392732</v>
      </c>
    </row>
    <row r="24" spans="1:5" s="12" customFormat="1" ht="15" customHeight="1" x14ac:dyDescent="0.2">
      <c r="A24" s="28" t="s">
        <v>91</v>
      </c>
      <c r="B24" s="15" t="s">
        <v>117</v>
      </c>
      <c r="C24" s="16">
        <v>16689450</v>
      </c>
      <c r="D24" s="16">
        <v>5942688.1699999999</v>
      </c>
      <c r="E24" s="17">
        <v>0.35607453630886576</v>
      </c>
    </row>
    <row r="25" spans="1:5" s="12" customFormat="1" ht="15" customHeight="1" x14ac:dyDescent="0.2">
      <c r="A25" s="28" t="s">
        <v>92</v>
      </c>
      <c r="B25" s="15" t="s">
        <v>123</v>
      </c>
      <c r="C25" s="16">
        <v>10200000</v>
      </c>
      <c r="D25" s="16">
        <v>0</v>
      </c>
      <c r="E25" s="17">
        <v>0</v>
      </c>
    </row>
    <row r="26" spans="1:5" s="12" customFormat="1" ht="15" customHeight="1" x14ac:dyDescent="0.2">
      <c r="A26" s="28" t="s">
        <v>75</v>
      </c>
      <c r="B26" s="15" t="s">
        <v>124</v>
      </c>
      <c r="C26" s="16">
        <v>4224560</v>
      </c>
      <c r="D26" s="16">
        <v>3998409.78</v>
      </c>
      <c r="E26" s="17">
        <v>0.94646774575340387</v>
      </c>
    </row>
    <row r="27" spans="1:5" ht="15" customHeight="1" x14ac:dyDescent="0.25">
      <c r="A27" s="29" t="s">
        <v>38</v>
      </c>
      <c r="B27" s="18"/>
      <c r="C27" s="19">
        <f>SUM(C9:C26)</f>
        <v>2153861460</v>
      </c>
      <c r="D27" s="19">
        <f>SUM(D9:D26)</f>
        <v>1402682141.1200004</v>
      </c>
      <c r="E27" s="20">
        <f t="shared" ref="E27" si="0">IF(C27&gt;0,D27/C27,0)</f>
        <v>0.65124065181053958</v>
      </c>
    </row>
    <row r="28" spans="1:5" ht="15" customHeight="1" x14ac:dyDescent="0.25">
      <c r="A28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10.44140625" customWidth="1"/>
    <col min="257" max="257" width="51.33203125" customWidth="1"/>
    <col min="258" max="259" width="16.6640625" customWidth="1"/>
    <col min="260" max="260" width="10.44140625" customWidth="1"/>
    <col min="513" max="513" width="51.33203125" customWidth="1"/>
    <col min="514" max="515" width="16.6640625" customWidth="1"/>
    <col min="516" max="516" width="10.44140625" customWidth="1"/>
    <col min="769" max="769" width="51.33203125" customWidth="1"/>
    <col min="770" max="771" width="16.6640625" customWidth="1"/>
    <col min="772" max="772" width="10.44140625" customWidth="1"/>
    <col min="1025" max="1025" width="51.33203125" customWidth="1"/>
    <col min="1026" max="1027" width="16.6640625" customWidth="1"/>
    <col min="1028" max="1028" width="10.44140625" customWidth="1"/>
    <col min="1281" max="1281" width="51.33203125" customWidth="1"/>
    <col min="1282" max="1283" width="16.6640625" customWidth="1"/>
    <col min="1284" max="1284" width="10.44140625" customWidth="1"/>
    <col min="1537" max="1537" width="51.33203125" customWidth="1"/>
    <col min="1538" max="1539" width="16.6640625" customWidth="1"/>
    <col min="1540" max="1540" width="10.44140625" customWidth="1"/>
    <col min="1793" max="1793" width="51.33203125" customWidth="1"/>
    <col min="1794" max="1795" width="16.6640625" customWidth="1"/>
    <col min="1796" max="1796" width="10.44140625" customWidth="1"/>
    <col min="2049" max="2049" width="51.33203125" customWidth="1"/>
    <col min="2050" max="2051" width="16.6640625" customWidth="1"/>
    <col min="2052" max="2052" width="10.44140625" customWidth="1"/>
    <col min="2305" max="2305" width="51.33203125" customWidth="1"/>
    <col min="2306" max="2307" width="16.6640625" customWidth="1"/>
    <col min="2308" max="2308" width="10.44140625" customWidth="1"/>
    <col min="2561" max="2561" width="51.33203125" customWidth="1"/>
    <col min="2562" max="2563" width="16.6640625" customWidth="1"/>
    <col min="2564" max="2564" width="10.44140625" customWidth="1"/>
    <col min="2817" max="2817" width="51.33203125" customWidth="1"/>
    <col min="2818" max="2819" width="16.6640625" customWidth="1"/>
    <col min="2820" max="2820" width="10.44140625" customWidth="1"/>
    <col min="3073" max="3073" width="51.33203125" customWidth="1"/>
    <col min="3074" max="3075" width="16.6640625" customWidth="1"/>
    <col min="3076" max="3076" width="10.44140625" customWidth="1"/>
    <col min="3329" max="3329" width="51.33203125" customWidth="1"/>
    <col min="3330" max="3331" width="16.6640625" customWidth="1"/>
    <col min="3332" max="3332" width="10.44140625" customWidth="1"/>
    <col min="3585" max="3585" width="51.33203125" customWidth="1"/>
    <col min="3586" max="3587" width="16.6640625" customWidth="1"/>
    <col min="3588" max="3588" width="10.44140625" customWidth="1"/>
    <col min="3841" max="3841" width="51.33203125" customWidth="1"/>
    <col min="3842" max="3843" width="16.6640625" customWidth="1"/>
    <col min="3844" max="3844" width="10.44140625" customWidth="1"/>
    <col min="4097" max="4097" width="51.33203125" customWidth="1"/>
    <col min="4098" max="4099" width="16.6640625" customWidth="1"/>
    <col min="4100" max="4100" width="10.44140625" customWidth="1"/>
    <col min="4353" max="4353" width="51.33203125" customWidth="1"/>
    <col min="4354" max="4355" width="16.6640625" customWidth="1"/>
    <col min="4356" max="4356" width="10.44140625" customWidth="1"/>
    <col min="4609" max="4609" width="51.33203125" customWidth="1"/>
    <col min="4610" max="4611" width="16.6640625" customWidth="1"/>
    <col min="4612" max="4612" width="10.44140625" customWidth="1"/>
    <col min="4865" max="4865" width="51.33203125" customWidth="1"/>
    <col min="4866" max="4867" width="16.6640625" customWidth="1"/>
    <col min="4868" max="4868" width="10.44140625" customWidth="1"/>
    <col min="5121" max="5121" width="51.33203125" customWidth="1"/>
    <col min="5122" max="5123" width="16.6640625" customWidth="1"/>
    <col min="5124" max="5124" width="10.44140625" customWidth="1"/>
    <col min="5377" max="5377" width="51.33203125" customWidth="1"/>
    <col min="5378" max="5379" width="16.6640625" customWidth="1"/>
    <col min="5380" max="5380" width="10.44140625" customWidth="1"/>
    <col min="5633" max="5633" width="51.33203125" customWidth="1"/>
    <col min="5634" max="5635" width="16.6640625" customWidth="1"/>
    <col min="5636" max="5636" width="10.44140625" customWidth="1"/>
    <col min="5889" max="5889" width="51.33203125" customWidth="1"/>
    <col min="5890" max="5891" width="16.6640625" customWidth="1"/>
    <col min="5892" max="5892" width="10.44140625" customWidth="1"/>
    <col min="6145" max="6145" width="51.33203125" customWidth="1"/>
    <col min="6146" max="6147" width="16.6640625" customWidth="1"/>
    <col min="6148" max="6148" width="10.44140625" customWidth="1"/>
    <col min="6401" max="6401" width="51.33203125" customWidth="1"/>
    <col min="6402" max="6403" width="16.6640625" customWidth="1"/>
    <col min="6404" max="6404" width="10.44140625" customWidth="1"/>
    <col min="6657" max="6657" width="51.33203125" customWidth="1"/>
    <col min="6658" max="6659" width="16.6640625" customWidth="1"/>
    <col min="6660" max="6660" width="10.44140625" customWidth="1"/>
    <col min="6913" max="6913" width="51.33203125" customWidth="1"/>
    <col min="6914" max="6915" width="16.6640625" customWidth="1"/>
    <col min="6916" max="6916" width="10.44140625" customWidth="1"/>
    <col min="7169" max="7169" width="51.33203125" customWidth="1"/>
    <col min="7170" max="7171" width="16.6640625" customWidth="1"/>
    <col min="7172" max="7172" width="10.44140625" customWidth="1"/>
    <col min="7425" max="7425" width="51.33203125" customWidth="1"/>
    <col min="7426" max="7427" width="16.6640625" customWidth="1"/>
    <col min="7428" max="7428" width="10.44140625" customWidth="1"/>
    <col min="7681" max="7681" width="51.33203125" customWidth="1"/>
    <col min="7682" max="7683" width="16.6640625" customWidth="1"/>
    <col min="7684" max="7684" width="10.44140625" customWidth="1"/>
    <col min="7937" max="7937" width="51.33203125" customWidth="1"/>
    <col min="7938" max="7939" width="16.6640625" customWidth="1"/>
    <col min="7940" max="7940" width="10.44140625" customWidth="1"/>
    <col min="8193" max="8193" width="51.33203125" customWidth="1"/>
    <col min="8194" max="8195" width="16.6640625" customWidth="1"/>
    <col min="8196" max="8196" width="10.44140625" customWidth="1"/>
    <col min="8449" max="8449" width="51.33203125" customWidth="1"/>
    <col min="8450" max="8451" width="16.6640625" customWidth="1"/>
    <col min="8452" max="8452" width="10.44140625" customWidth="1"/>
    <col min="8705" max="8705" width="51.33203125" customWidth="1"/>
    <col min="8706" max="8707" width="16.6640625" customWidth="1"/>
    <col min="8708" max="8708" width="10.44140625" customWidth="1"/>
    <col min="8961" max="8961" width="51.33203125" customWidth="1"/>
    <col min="8962" max="8963" width="16.6640625" customWidth="1"/>
    <col min="8964" max="8964" width="10.44140625" customWidth="1"/>
    <col min="9217" max="9217" width="51.33203125" customWidth="1"/>
    <col min="9218" max="9219" width="16.6640625" customWidth="1"/>
    <col min="9220" max="9220" width="10.44140625" customWidth="1"/>
    <col min="9473" max="9473" width="51.33203125" customWidth="1"/>
    <col min="9474" max="9475" width="16.6640625" customWidth="1"/>
    <col min="9476" max="9476" width="10.44140625" customWidth="1"/>
    <col min="9729" max="9729" width="51.33203125" customWidth="1"/>
    <col min="9730" max="9731" width="16.6640625" customWidth="1"/>
    <col min="9732" max="9732" width="10.44140625" customWidth="1"/>
    <col min="9985" max="9985" width="51.33203125" customWidth="1"/>
    <col min="9986" max="9987" width="16.6640625" customWidth="1"/>
    <col min="9988" max="9988" width="10.44140625" customWidth="1"/>
    <col min="10241" max="10241" width="51.33203125" customWidth="1"/>
    <col min="10242" max="10243" width="16.6640625" customWidth="1"/>
    <col min="10244" max="10244" width="10.44140625" customWidth="1"/>
    <col min="10497" max="10497" width="51.33203125" customWidth="1"/>
    <col min="10498" max="10499" width="16.6640625" customWidth="1"/>
    <col min="10500" max="10500" width="10.44140625" customWidth="1"/>
    <col min="10753" max="10753" width="51.33203125" customWidth="1"/>
    <col min="10754" max="10755" width="16.6640625" customWidth="1"/>
    <col min="10756" max="10756" width="10.44140625" customWidth="1"/>
    <col min="11009" max="11009" width="51.33203125" customWidth="1"/>
    <col min="11010" max="11011" width="16.6640625" customWidth="1"/>
    <col min="11012" max="11012" width="10.44140625" customWidth="1"/>
    <col min="11265" max="11265" width="51.33203125" customWidth="1"/>
    <col min="11266" max="11267" width="16.6640625" customWidth="1"/>
    <col min="11268" max="11268" width="10.44140625" customWidth="1"/>
    <col min="11521" max="11521" width="51.33203125" customWidth="1"/>
    <col min="11522" max="11523" width="16.6640625" customWidth="1"/>
    <col min="11524" max="11524" width="10.44140625" customWidth="1"/>
    <col min="11777" max="11777" width="51.33203125" customWidth="1"/>
    <col min="11778" max="11779" width="16.6640625" customWidth="1"/>
    <col min="11780" max="11780" width="10.44140625" customWidth="1"/>
    <col min="12033" max="12033" width="51.33203125" customWidth="1"/>
    <col min="12034" max="12035" width="16.6640625" customWidth="1"/>
    <col min="12036" max="12036" width="10.44140625" customWidth="1"/>
    <col min="12289" max="12289" width="51.33203125" customWidth="1"/>
    <col min="12290" max="12291" width="16.6640625" customWidth="1"/>
    <col min="12292" max="12292" width="10.44140625" customWidth="1"/>
    <col min="12545" max="12545" width="51.33203125" customWidth="1"/>
    <col min="12546" max="12547" width="16.6640625" customWidth="1"/>
    <col min="12548" max="12548" width="10.44140625" customWidth="1"/>
    <col min="12801" max="12801" width="51.33203125" customWidth="1"/>
    <col min="12802" max="12803" width="16.6640625" customWidth="1"/>
    <col min="12804" max="12804" width="10.44140625" customWidth="1"/>
    <col min="13057" max="13057" width="51.33203125" customWidth="1"/>
    <col min="13058" max="13059" width="16.6640625" customWidth="1"/>
    <col min="13060" max="13060" width="10.44140625" customWidth="1"/>
    <col min="13313" max="13313" width="51.33203125" customWidth="1"/>
    <col min="13314" max="13315" width="16.6640625" customWidth="1"/>
    <col min="13316" max="13316" width="10.44140625" customWidth="1"/>
    <col min="13569" max="13569" width="51.33203125" customWidth="1"/>
    <col min="13570" max="13571" width="16.6640625" customWidth="1"/>
    <col min="13572" max="13572" width="10.44140625" customWidth="1"/>
    <col min="13825" max="13825" width="51.33203125" customWidth="1"/>
    <col min="13826" max="13827" width="16.6640625" customWidth="1"/>
    <col min="13828" max="13828" width="10.44140625" customWidth="1"/>
    <col min="14081" max="14081" width="51.33203125" customWidth="1"/>
    <col min="14082" max="14083" width="16.6640625" customWidth="1"/>
    <col min="14084" max="14084" width="10.44140625" customWidth="1"/>
    <col min="14337" max="14337" width="51.33203125" customWidth="1"/>
    <col min="14338" max="14339" width="16.6640625" customWidth="1"/>
    <col min="14340" max="14340" width="10.44140625" customWidth="1"/>
    <col min="14593" max="14593" width="51.33203125" customWidth="1"/>
    <col min="14594" max="14595" width="16.6640625" customWidth="1"/>
    <col min="14596" max="14596" width="10.44140625" customWidth="1"/>
    <col min="14849" max="14849" width="51.33203125" customWidth="1"/>
    <col min="14850" max="14851" width="16.6640625" customWidth="1"/>
    <col min="14852" max="14852" width="10.44140625" customWidth="1"/>
    <col min="15105" max="15105" width="51.33203125" customWidth="1"/>
    <col min="15106" max="15107" width="16.6640625" customWidth="1"/>
    <col min="15108" max="15108" width="10.44140625" customWidth="1"/>
    <col min="15361" max="15361" width="51.33203125" customWidth="1"/>
    <col min="15362" max="15363" width="16.6640625" customWidth="1"/>
    <col min="15364" max="15364" width="10.44140625" customWidth="1"/>
    <col min="15617" max="15617" width="51.33203125" customWidth="1"/>
    <col min="15618" max="15619" width="16.6640625" customWidth="1"/>
    <col min="15620" max="15620" width="10.44140625" customWidth="1"/>
    <col min="15873" max="15873" width="51.33203125" customWidth="1"/>
    <col min="15874" max="15875" width="16.6640625" customWidth="1"/>
    <col min="15876" max="15876" width="10.44140625" customWidth="1"/>
    <col min="16129" max="16129" width="51.33203125" customWidth="1"/>
    <col min="16130" max="16131" width="16.6640625" customWidth="1"/>
    <col min="16132" max="16132" width="10.44140625" customWidth="1"/>
  </cols>
  <sheetData>
    <row r="1" spans="1:5" ht="39" customHeight="1" x14ac:dyDescent="0.25">
      <c r="A1" s="34"/>
      <c r="B1" s="1"/>
      <c r="C1" s="35"/>
      <c r="D1" s="3" t="s">
        <v>0</v>
      </c>
    </row>
    <row r="3" spans="1:5" ht="39.6" x14ac:dyDescent="0.25">
      <c r="A3" s="4" t="s">
        <v>125</v>
      </c>
      <c r="B3" s="4"/>
      <c r="C3" s="4"/>
      <c r="D3" s="4"/>
    </row>
    <row r="4" spans="1:5" x14ac:dyDescent="0.25">
      <c r="A4" s="4"/>
      <c r="B4" s="4"/>
      <c r="C4" s="4"/>
      <c r="D4" s="4"/>
    </row>
    <row r="5" spans="1:5" x14ac:dyDescent="0.25">
      <c r="A5" s="4" t="s">
        <v>1</v>
      </c>
      <c r="B5" s="4"/>
      <c r="C5" s="4"/>
      <c r="D5" s="4"/>
    </row>
    <row r="7" spans="1:5" x14ac:dyDescent="0.25">
      <c r="D7" s="5" t="s">
        <v>2</v>
      </c>
    </row>
    <row r="8" spans="1:5" s="8" customFormat="1" ht="36" customHeight="1" x14ac:dyDescent="0.25">
      <c r="A8" s="36" t="s">
        <v>3</v>
      </c>
      <c r="B8" s="6" t="s">
        <v>4</v>
      </c>
      <c r="C8" s="6" t="s">
        <v>5</v>
      </c>
      <c r="D8" s="7" t="s">
        <v>6</v>
      </c>
    </row>
    <row r="9" spans="1:5" s="41" customFormat="1" ht="15" customHeight="1" x14ac:dyDescent="0.25">
      <c r="A9" s="37" t="s">
        <v>126</v>
      </c>
      <c r="B9" s="38">
        <v>1020000</v>
      </c>
      <c r="C9" s="38">
        <v>18431721.249999996</v>
      </c>
      <c r="D9" s="39">
        <v>18.070314950980389</v>
      </c>
      <c r="E9" s="40"/>
    </row>
    <row r="10" spans="1:5" s="41" customFormat="1" ht="15" customHeight="1" x14ac:dyDescent="0.25">
      <c r="A10" s="37" t="s">
        <v>127</v>
      </c>
      <c r="B10" s="42">
        <v>10022690</v>
      </c>
      <c r="C10" s="42">
        <v>77539316.689999983</v>
      </c>
      <c r="D10" s="43">
        <v>7.7363778277089263</v>
      </c>
      <c r="E10" s="40"/>
    </row>
    <row r="11" spans="1:5" s="41" customFormat="1" ht="15" customHeight="1" x14ac:dyDescent="0.25">
      <c r="A11" s="37" t="s">
        <v>128</v>
      </c>
      <c r="B11" s="42">
        <v>76821020</v>
      </c>
      <c r="C11" s="42">
        <v>110837849.16999999</v>
      </c>
      <c r="D11" s="43">
        <v>1.4428062679980036</v>
      </c>
      <c r="E11" s="40"/>
    </row>
    <row r="12" spans="1:5" s="41" customFormat="1" ht="15" customHeight="1" x14ac:dyDescent="0.25">
      <c r="A12" s="37" t="s">
        <v>129</v>
      </c>
      <c r="B12" s="42">
        <v>203576430</v>
      </c>
      <c r="C12" s="42">
        <v>198959878.796</v>
      </c>
      <c r="D12" s="43">
        <v>0.9773227617558673</v>
      </c>
      <c r="E12" s="40"/>
    </row>
    <row r="13" spans="1:5" s="41" customFormat="1" ht="15" customHeight="1" x14ac:dyDescent="0.25">
      <c r="A13" s="37" t="s">
        <v>130</v>
      </c>
      <c r="B13" s="42">
        <v>47525430</v>
      </c>
      <c r="C13" s="42">
        <v>45407110.710000001</v>
      </c>
      <c r="D13" s="43">
        <v>0.9554276670405718</v>
      </c>
      <c r="E13" s="40"/>
    </row>
    <row r="14" spans="1:5" s="41" customFormat="1" ht="15" customHeight="1" x14ac:dyDescent="0.25">
      <c r="A14" s="37" t="s">
        <v>131</v>
      </c>
      <c r="B14" s="42">
        <v>21833180</v>
      </c>
      <c r="C14" s="42">
        <v>36675484.869999997</v>
      </c>
      <c r="D14" s="43">
        <v>1.6798049972564693</v>
      </c>
      <c r="E14" s="40"/>
    </row>
    <row r="15" spans="1:5" s="41" customFormat="1" ht="15" customHeight="1" x14ac:dyDescent="0.25">
      <c r="A15" s="37" t="s">
        <v>132</v>
      </c>
      <c r="B15" s="42">
        <v>2185000</v>
      </c>
      <c r="C15" s="42">
        <v>6231557.6799999997</v>
      </c>
      <c r="D15" s="43">
        <v>2.8519714782608694</v>
      </c>
      <c r="E15" s="40"/>
    </row>
    <row r="16" spans="1:5" s="41" customFormat="1" ht="15" customHeight="1" x14ac:dyDescent="0.25">
      <c r="A16" s="37" t="s">
        <v>133</v>
      </c>
      <c r="B16" s="42">
        <v>28402350</v>
      </c>
      <c r="C16" s="42">
        <v>54345498.219999999</v>
      </c>
      <c r="D16" s="43">
        <v>1.9134155525863177</v>
      </c>
      <c r="E16" s="40"/>
    </row>
    <row r="17" spans="1:5" s="41" customFormat="1" ht="15" customHeight="1" x14ac:dyDescent="0.25">
      <c r="A17" s="37" t="s">
        <v>134</v>
      </c>
      <c r="B17" s="42">
        <v>8061000</v>
      </c>
      <c r="C17" s="42">
        <v>114575328.39333335</v>
      </c>
      <c r="D17" s="43">
        <v>14.213537823264279</v>
      </c>
      <c r="E17" s="40"/>
    </row>
    <row r="18" spans="1:5" s="41" customFormat="1" ht="15" customHeight="1" x14ac:dyDescent="0.25">
      <c r="A18" s="37" t="s">
        <v>135</v>
      </c>
      <c r="B18" s="42">
        <v>20161000</v>
      </c>
      <c r="C18" s="42">
        <v>63883103.350000001</v>
      </c>
      <c r="D18" s="43">
        <v>3.1686475546847874</v>
      </c>
      <c r="E18" s="40"/>
    </row>
    <row r="19" spans="1:5" s="41" customFormat="1" ht="15" customHeight="1" x14ac:dyDescent="0.25">
      <c r="A19" s="37" t="s">
        <v>136</v>
      </c>
      <c r="B19" s="42">
        <v>77479500</v>
      </c>
      <c r="C19" s="42">
        <v>116726006.78999998</v>
      </c>
      <c r="D19" s="43">
        <v>1.5065405273653028</v>
      </c>
      <c r="E19" s="40"/>
    </row>
    <row r="20" spans="1:5" s="41" customFormat="1" ht="15" customHeight="1" x14ac:dyDescent="0.25">
      <c r="A20" s="37" t="s">
        <v>137</v>
      </c>
      <c r="B20" s="42">
        <v>12868450</v>
      </c>
      <c r="C20" s="42">
        <v>25583525.710000001</v>
      </c>
      <c r="D20" s="43">
        <v>1.9880813703282059</v>
      </c>
      <c r="E20" s="40"/>
    </row>
    <row r="21" spans="1:5" s="41" customFormat="1" ht="15" customHeight="1" x14ac:dyDescent="0.25">
      <c r="A21" s="37" t="s">
        <v>138</v>
      </c>
      <c r="B21" s="42">
        <v>5930000</v>
      </c>
      <c r="C21" s="42">
        <v>8083216.7600000007</v>
      </c>
      <c r="D21" s="43">
        <v>1.3631056930860035</v>
      </c>
      <c r="E21" s="40"/>
    </row>
    <row r="22" spans="1:5" s="41" customFormat="1" ht="15" customHeight="1" x14ac:dyDescent="0.25">
      <c r="A22" s="37" t="s">
        <v>139</v>
      </c>
      <c r="B22" s="42">
        <v>31217050</v>
      </c>
      <c r="C22" s="42">
        <v>88740336.920000017</v>
      </c>
      <c r="D22" s="43">
        <v>2.8426881117850669</v>
      </c>
      <c r="E22" s="40"/>
    </row>
    <row r="23" spans="1:5" s="41" customFormat="1" ht="15" customHeight="1" x14ac:dyDescent="0.25">
      <c r="A23" s="37" t="s">
        <v>140</v>
      </c>
      <c r="B23" s="42">
        <v>6405000</v>
      </c>
      <c r="C23" s="42">
        <v>17246339.420000002</v>
      </c>
      <c r="D23" s="43">
        <v>2.6926369117876661</v>
      </c>
      <c r="E23" s="40"/>
    </row>
    <row r="24" spans="1:5" s="41" customFormat="1" ht="15" customHeight="1" x14ac:dyDescent="0.25">
      <c r="A24" s="37" t="s">
        <v>141</v>
      </c>
      <c r="B24" s="42">
        <v>304100050</v>
      </c>
      <c r="C24" s="42">
        <v>684798162.57669997</v>
      </c>
      <c r="D24" s="43">
        <v>2.2518844129644173</v>
      </c>
      <c r="E24" s="40"/>
    </row>
    <row r="25" spans="1:5" s="41" customFormat="1" ht="15" customHeight="1" x14ac:dyDescent="0.25">
      <c r="A25" s="37" t="s">
        <v>142</v>
      </c>
      <c r="B25" s="42">
        <v>37600560</v>
      </c>
      <c r="C25" s="42">
        <v>96914481.110000044</v>
      </c>
      <c r="D25" s="43">
        <v>2.5774744075620162</v>
      </c>
      <c r="E25" s="40"/>
    </row>
    <row r="26" spans="1:5" s="41" customFormat="1" ht="15" customHeight="1" x14ac:dyDescent="0.25">
      <c r="A26" s="37" t="s">
        <v>143</v>
      </c>
      <c r="B26" s="42">
        <v>2740000</v>
      </c>
      <c r="C26" s="42">
        <v>2982368.66</v>
      </c>
      <c r="D26" s="43">
        <v>1.0884557153284673</v>
      </c>
      <c r="E26" s="40"/>
    </row>
    <row r="27" spans="1:5" s="41" customFormat="1" ht="15" customHeight="1" x14ac:dyDescent="0.25">
      <c r="A27" s="37" t="s">
        <v>144</v>
      </c>
      <c r="B27" s="42">
        <v>500000</v>
      </c>
      <c r="C27" s="42">
        <v>3824151.399999999</v>
      </c>
      <c r="D27" s="43">
        <v>7.648302799999998</v>
      </c>
      <c r="E27" s="40"/>
    </row>
    <row r="28" spans="1:5" s="41" customFormat="1" ht="15" customHeight="1" x14ac:dyDescent="0.25">
      <c r="A28" s="37" t="s">
        <v>145</v>
      </c>
      <c r="B28" s="42">
        <v>405259120</v>
      </c>
      <c r="C28" s="42">
        <v>41042767.579999991</v>
      </c>
      <c r="D28" s="43">
        <v>0.10127537063200451</v>
      </c>
      <c r="E28" s="40"/>
    </row>
    <row r="29" spans="1:5" s="41" customFormat="1" ht="15" customHeight="1" x14ac:dyDescent="0.25">
      <c r="A29" s="37" t="s">
        <v>146</v>
      </c>
      <c r="B29" s="42">
        <v>40287120</v>
      </c>
      <c r="C29" s="42">
        <v>36458463.590000004</v>
      </c>
      <c r="D29" s="43">
        <v>0.90496574562788312</v>
      </c>
      <c r="E29" s="40"/>
    </row>
    <row r="30" spans="1:5" s="41" customFormat="1" ht="15" customHeight="1" x14ac:dyDescent="0.25">
      <c r="A30" s="37" t="s">
        <v>147</v>
      </c>
      <c r="B30" s="44">
        <v>1003535940</v>
      </c>
      <c r="C30" s="44">
        <v>155095150.86999997</v>
      </c>
      <c r="D30" s="43">
        <v>0.1545486760244979</v>
      </c>
      <c r="E30" s="40"/>
    </row>
    <row r="31" spans="1:5" s="41" customFormat="1" ht="15" customHeight="1" x14ac:dyDescent="0.25">
      <c r="A31" s="45" t="s">
        <v>7</v>
      </c>
      <c r="B31" s="46">
        <v>2347530890</v>
      </c>
      <c r="C31" s="46">
        <v>2004381820.5160334</v>
      </c>
      <c r="D31" s="47">
        <v>0.8538255360363054</v>
      </c>
      <c r="E31" s="40"/>
    </row>
    <row r="32" spans="1:5" ht="15" customHeight="1" x14ac:dyDescent="0.25">
      <c r="A32" s="48" t="s">
        <v>8</v>
      </c>
      <c r="B32" s="13"/>
      <c r="C32" s="13"/>
      <c r="D32" s="13"/>
    </row>
    <row r="33" spans="1:6" ht="28.5" customHeight="1" x14ac:dyDescent="0.25">
      <c r="A33" s="163" t="s">
        <v>148</v>
      </c>
      <c r="B33" s="163"/>
      <c r="C33" s="163"/>
      <c r="D33" s="163"/>
      <c r="E33" s="49"/>
      <c r="F33" s="49"/>
    </row>
    <row r="34" spans="1:6" ht="15" customHeight="1" x14ac:dyDescent="0.25">
      <c r="B34" s="22"/>
      <c r="C34" s="22"/>
    </row>
    <row r="35" spans="1:6" ht="15" customHeight="1" x14ac:dyDescent="0.25">
      <c r="B35" s="22"/>
      <c r="C35" s="22"/>
    </row>
    <row r="36" spans="1:6" ht="15" customHeight="1" x14ac:dyDescent="0.25">
      <c r="B36" s="22"/>
      <c r="C36" s="22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</sheetData>
  <mergeCells count="1">
    <mergeCell ref="A33:D3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10.33203125" customWidth="1"/>
    <col min="8" max="8" width="12.88671875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10.33203125" customWidth="1"/>
    <col min="264" max="264" width="12.88671875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10.33203125" customWidth="1"/>
    <col min="520" max="520" width="12.88671875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10.33203125" customWidth="1"/>
    <col min="776" max="776" width="12.88671875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10.33203125" customWidth="1"/>
    <col min="1032" max="1032" width="12.88671875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10.33203125" customWidth="1"/>
    <col min="1288" max="1288" width="12.88671875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10.33203125" customWidth="1"/>
    <col min="1544" max="1544" width="12.88671875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10.33203125" customWidth="1"/>
    <col min="1800" max="1800" width="12.88671875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10.33203125" customWidth="1"/>
    <col min="2056" max="2056" width="12.88671875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10.33203125" customWidth="1"/>
    <col min="2312" max="2312" width="12.88671875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10.33203125" customWidth="1"/>
    <col min="2568" max="2568" width="12.88671875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10.33203125" customWidth="1"/>
    <col min="2824" max="2824" width="12.88671875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10.33203125" customWidth="1"/>
    <col min="3080" max="3080" width="12.88671875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10.33203125" customWidth="1"/>
    <col min="3336" max="3336" width="12.88671875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10.33203125" customWidth="1"/>
    <col min="3592" max="3592" width="12.88671875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10.33203125" customWidth="1"/>
    <col min="3848" max="3848" width="12.88671875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10.33203125" customWidth="1"/>
    <col min="4104" max="4104" width="12.88671875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10.33203125" customWidth="1"/>
    <col min="4360" max="4360" width="12.88671875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10.33203125" customWidth="1"/>
    <col min="4616" max="4616" width="12.88671875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10.33203125" customWidth="1"/>
    <col min="4872" max="4872" width="12.88671875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10.33203125" customWidth="1"/>
    <col min="5128" max="5128" width="12.88671875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10.33203125" customWidth="1"/>
    <col min="5384" max="5384" width="12.88671875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10.33203125" customWidth="1"/>
    <col min="5640" max="5640" width="12.88671875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10.33203125" customWidth="1"/>
    <col min="5896" max="5896" width="12.88671875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10.33203125" customWidth="1"/>
    <col min="6152" max="6152" width="12.88671875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10.33203125" customWidth="1"/>
    <col min="6408" max="6408" width="12.88671875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10.33203125" customWidth="1"/>
    <col min="6664" max="6664" width="12.88671875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10.33203125" customWidth="1"/>
    <col min="6920" max="6920" width="12.88671875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10.33203125" customWidth="1"/>
    <col min="7176" max="7176" width="12.88671875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10.33203125" customWidth="1"/>
    <col min="7432" max="7432" width="12.88671875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10.33203125" customWidth="1"/>
    <col min="7688" max="7688" width="12.88671875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10.33203125" customWidth="1"/>
    <col min="7944" max="7944" width="12.88671875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10.33203125" customWidth="1"/>
    <col min="8200" max="8200" width="12.88671875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10.33203125" customWidth="1"/>
    <col min="8456" max="8456" width="12.88671875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10.33203125" customWidth="1"/>
    <col min="8712" max="8712" width="12.88671875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10.33203125" customWidth="1"/>
    <col min="8968" max="8968" width="12.88671875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10.33203125" customWidth="1"/>
    <col min="9224" max="9224" width="12.88671875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10.33203125" customWidth="1"/>
    <col min="9480" max="9480" width="12.88671875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10.33203125" customWidth="1"/>
    <col min="9736" max="9736" width="12.88671875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10.33203125" customWidth="1"/>
    <col min="9992" max="9992" width="12.88671875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10.33203125" customWidth="1"/>
    <col min="10248" max="10248" width="12.88671875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10.33203125" customWidth="1"/>
    <col min="10504" max="10504" width="12.88671875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10.33203125" customWidth="1"/>
    <col min="10760" max="10760" width="12.88671875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10.33203125" customWidth="1"/>
    <col min="11016" max="11016" width="12.88671875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10.33203125" customWidth="1"/>
    <col min="11272" max="11272" width="12.88671875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10.33203125" customWidth="1"/>
    <col min="11528" max="11528" width="12.88671875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10.33203125" customWidth="1"/>
    <col min="11784" max="11784" width="12.88671875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10.33203125" customWidth="1"/>
    <col min="12040" max="12040" width="12.88671875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10.33203125" customWidth="1"/>
    <col min="12296" max="12296" width="12.88671875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10.33203125" customWidth="1"/>
    <col min="12552" max="12552" width="12.88671875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10.33203125" customWidth="1"/>
    <col min="12808" max="12808" width="12.88671875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10.33203125" customWidth="1"/>
    <col min="13064" max="13064" width="12.88671875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10.33203125" customWidth="1"/>
    <col min="13320" max="13320" width="12.88671875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10.33203125" customWidth="1"/>
    <col min="13576" max="13576" width="12.88671875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10.33203125" customWidth="1"/>
    <col min="13832" max="13832" width="12.88671875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10.33203125" customWidth="1"/>
    <col min="14088" max="14088" width="12.88671875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10.33203125" customWidth="1"/>
    <col min="14344" max="14344" width="12.88671875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10.33203125" customWidth="1"/>
    <col min="14600" max="14600" width="12.88671875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10.33203125" customWidth="1"/>
    <col min="14856" max="14856" width="12.88671875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10.33203125" customWidth="1"/>
    <col min="15112" max="15112" width="12.88671875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10.33203125" customWidth="1"/>
    <col min="15368" max="15368" width="12.88671875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10.33203125" customWidth="1"/>
    <col min="15624" max="15624" width="12.88671875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10.33203125" customWidth="1"/>
    <col min="15880" max="15880" width="12.88671875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10.33203125" customWidth="1"/>
    <col min="16136" max="16136" width="12.88671875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106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7" s="57" customFormat="1" ht="15" customHeight="1" x14ac:dyDescent="0.2">
      <c r="A9" s="51" t="s">
        <v>151</v>
      </c>
      <c r="B9" s="52"/>
      <c r="C9" s="53"/>
      <c r="D9" s="54">
        <v>0</v>
      </c>
      <c r="E9" s="54">
        <v>51283.66</v>
      </c>
      <c r="F9" s="55"/>
      <c r="G9" s="56"/>
    </row>
    <row r="10" spans="1:7" s="41" customFormat="1" ht="15" customHeight="1" x14ac:dyDescent="0.2">
      <c r="A10" s="58"/>
      <c r="B10" s="59" t="s">
        <v>152</v>
      </c>
      <c r="C10" s="60" t="s">
        <v>153</v>
      </c>
      <c r="D10" s="61">
        <v>0</v>
      </c>
      <c r="E10" s="61">
        <v>6144.93</v>
      </c>
      <c r="F10" s="62"/>
      <c r="G10" s="56"/>
    </row>
    <row r="11" spans="1:7" s="41" customFormat="1" ht="15" customHeight="1" x14ac:dyDescent="0.2">
      <c r="A11" s="58"/>
      <c r="B11" s="59" t="s">
        <v>154</v>
      </c>
      <c r="C11" s="60" t="s">
        <v>155</v>
      </c>
      <c r="D11" s="61">
        <v>0</v>
      </c>
      <c r="E11" s="61">
        <v>45138.73</v>
      </c>
      <c r="F11" s="62"/>
      <c r="G11" s="56"/>
    </row>
    <row r="12" spans="1:7" s="57" customFormat="1" ht="15" customHeight="1" x14ac:dyDescent="0.2">
      <c r="A12" s="51" t="s">
        <v>156</v>
      </c>
      <c r="B12" s="53"/>
      <c r="C12" s="63"/>
      <c r="D12" s="64">
        <v>0</v>
      </c>
      <c r="E12" s="64">
        <v>275878.97000000003</v>
      </c>
      <c r="F12" s="62"/>
      <c r="G12" s="56"/>
    </row>
    <row r="13" spans="1:7" s="41" customFormat="1" ht="15" customHeight="1" x14ac:dyDescent="0.2">
      <c r="A13" s="58"/>
      <c r="B13" s="59" t="s">
        <v>157</v>
      </c>
      <c r="C13" s="60" t="s">
        <v>158</v>
      </c>
      <c r="D13" s="61">
        <v>0</v>
      </c>
      <c r="E13" s="61">
        <v>39840.04</v>
      </c>
      <c r="F13" s="65"/>
      <c r="G13" s="56"/>
    </row>
    <row r="14" spans="1:7" s="41" customFormat="1" ht="15" customHeight="1" x14ac:dyDescent="0.2">
      <c r="A14" s="58"/>
      <c r="B14" s="59" t="s">
        <v>159</v>
      </c>
      <c r="C14" s="60" t="s">
        <v>160</v>
      </c>
      <c r="D14" s="61">
        <v>0</v>
      </c>
      <c r="E14" s="61">
        <v>236038.93000000002</v>
      </c>
      <c r="F14" s="65"/>
      <c r="G14" s="56"/>
    </row>
    <row r="15" spans="1:7" s="57" customFormat="1" ht="15" customHeight="1" x14ac:dyDescent="0.2">
      <c r="A15" s="51" t="s">
        <v>161</v>
      </c>
      <c r="B15" s="53"/>
      <c r="C15" s="63"/>
      <c r="D15" s="64">
        <v>0</v>
      </c>
      <c r="E15" s="64">
        <v>4508839.22</v>
      </c>
      <c r="F15" s="66"/>
      <c r="G15" s="56"/>
    </row>
    <row r="16" spans="1:7" s="57" customFormat="1" ht="15" customHeight="1" x14ac:dyDescent="0.2">
      <c r="A16" s="67"/>
      <c r="B16" s="68" t="s">
        <v>162</v>
      </c>
      <c r="C16" s="69" t="s">
        <v>163</v>
      </c>
      <c r="D16" s="61">
        <v>0</v>
      </c>
      <c r="E16" s="61">
        <v>27234.01</v>
      </c>
      <c r="F16" s="66"/>
      <c r="G16" s="56"/>
    </row>
    <row r="17" spans="1:10" s="41" customFormat="1" ht="15" customHeight="1" x14ac:dyDescent="0.2">
      <c r="A17" s="58"/>
      <c r="B17" s="59" t="s">
        <v>164</v>
      </c>
      <c r="C17" s="60" t="s">
        <v>165</v>
      </c>
      <c r="D17" s="61">
        <v>0</v>
      </c>
      <c r="E17" s="61">
        <v>4479364.21</v>
      </c>
      <c r="F17" s="65"/>
      <c r="G17" s="56"/>
    </row>
    <row r="18" spans="1:10" s="57" customFormat="1" ht="15" customHeight="1" x14ac:dyDescent="0.2">
      <c r="A18" s="58"/>
      <c r="B18" s="59" t="s">
        <v>166</v>
      </c>
      <c r="C18" s="60" t="s">
        <v>167</v>
      </c>
      <c r="D18" s="61">
        <v>0</v>
      </c>
      <c r="E18" s="61">
        <v>2241</v>
      </c>
      <c r="F18" s="65"/>
      <c r="G18" s="56"/>
    </row>
    <row r="19" spans="1:10" s="57" customFormat="1" ht="15" customHeight="1" x14ac:dyDescent="0.2">
      <c r="A19" s="70" t="s">
        <v>168</v>
      </c>
      <c r="B19" s="71"/>
      <c r="C19" s="72"/>
      <c r="D19" s="64">
        <v>20000</v>
      </c>
      <c r="E19" s="64">
        <v>555411.77</v>
      </c>
      <c r="F19" s="66">
        <v>27.770588500000002</v>
      </c>
      <c r="G19" s="56"/>
    </row>
    <row r="20" spans="1:10" s="57" customFormat="1" ht="15" customHeight="1" x14ac:dyDescent="0.2">
      <c r="A20" s="67"/>
      <c r="B20" s="73" t="s">
        <v>169</v>
      </c>
      <c r="C20" s="69" t="s">
        <v>170</v>
      </c>
      <c r="D20" s="61">
        <v>20000</v>
      </c>
      <c r="E20" s="61">
        <v>420915.35</v>
      </c>
      <c r="F20" s="65">
        <v>21.0457675</v>
      </c>
      <c r="G20" s="56"/>
    </row>
    <row r="21" spans="1:10" s="57" customFormat="1" ht="15" customHeight="1" x14ac:dyDescent="0.2">
      <c r="A21" s="67"/>
      <c r="B21" s="73" t="s">
        <v>171</v>
      </c>
      <c r="C21" s="69" t="s">
        <v>172</v>
      </c>
      <c r="D21" s="61">
        <v>0</v>
      </c>
      <c r="E21" s="61">
        <v>341.62</v>
      </c>
      <c r="F21" s="65"/>
      <c r="G21" s="56"/>
    </row>
    <row r="22" spans="1:10" s="41" customFormat="1" ht="15" customHeight="1" x14ac:dyDescent="0.2">
      <c r="A22" s="58"/>
      <c r="B22" s="59" t="s">
        <v>173</v>
      </c>
      <c r="C22" s="60" t="s">
        <v>174</v>
      </c>
      <c r="D22" s="61">
        <v>0</v>
      </c>
      <c r="E22" s="61">
        <v>134154.79999999999</v>
      </c>
      <c r="F22" s="65"/>
      <c r="G22" s="40"/>
    </row>
    <row r="23" spans="1:10" s="57" customFormat="1" ht="15" customHeight="1" x14ac:dyDescent="0.2">
      <c r="A23" s="51" t="s">
        <v>175</v>
      </c>
      <c r="B23" s="53"/>
      <c r="C23" s="63"/>
      <c r="D23" s="64">
        <v>0</v>
      </c>
      <c r="E23" s="64">
        <v>9101529.7400000002</v>
      </c>
      <c r="F23" s="66"/>
      <c r="G23" s="56"/>
    </row>
    <row r="24" spans="1:10" s="41" customFormat="1" ht="15" customHeight="1" x14ac:dyDescent="0.2">
      <c r="A24" s="67"/>
      <c r="B24" s="73" t="s">
        <v>176</v>
      </c>
      <c r="C24" s="69" t="s">
        <v>177</v>
      </c>
      <c r="D24" s="61">
        <v>0</v>
      </c>
      <c r="E24" s="61">
        <v>18783</v>
      </c>
      <c r="F24" s="65"/>
      <c r="G24" s="56"/>
    </row>
    <row r="25" spans="1:10" s="41" customFormat="1" ht="15" customHeight="1" x14ac:dyDescent="0.2">
      <c r="A25" s="58"/>
      <c r="B25" s="59" t="s">
        <v>178</v>
      </c>
      <c r="C25" s="60" t="s">
        <v>179</v>
      </c>
      <c r="D25" s="61">
        <v>0</v>
      </c>
      <c r="E25" s="61">
        <v>9082746.7400000002</v>
      </c>
      <c r="F25" s="65"/>
      <c r="G25" s="56"/>
    </row>
    <row r="26" spans="1:10" s="57" customFormat="1" ht="15" customHeight="1" x14ac:dyDescent="0.2">
      <c r="A26" s="51" t="s">
        <v>180</v>
      </c>
      <c r="B26" s="53"/>
      <c r="C26" s="63"/>
      <c r="D26" s="64">
        <v>1000000</v>
      </c>
      <c r="E26" s="64">
        <v>1955280.42</v>
      </c>
      <c r="F26" s="66">
        <v>1.95528042</v>
      </c>
      <c r="G26" s="56"/>
    </row>
    <row r="27" spans="1:10" s="41" customFormat="1" ht="15" customHeight="1" x14ac:dyDescent="0.2">
      <c r="A27" s="58"/>
      <c r="B27" s="59" t="s">
        <v>181</v>
      </c>
      <c r="C27" s="60" t="s">
        <v>182</v>
      </c>
      <c r="D27" s="61">
        <v>1000000</v>
      </c>
      <c r="E27" s="61">
        <v>1955280.42</v>
      </c>
      <c r="F27" s="65">
        <v>1.95528042</v>
      </c>
      <c r="G27" s="56"/>
    </row>
    <row r="28" spans="1:10" s="57" customFormat="1" ht="15" customHeight="1" x14ac:dyDescent="0.2">
      <c r="A28" s="51" t="s">
        <v>183</v>
      </c>
      <c r="B28" s="53"/>
      <c r="C28" s="63"/>
      <c r="D28" s="64">
        <v>0</v>
      </c>
      <c r="E28" s="64">
        <v>1561758.33</v>
      </c>
      <c r="F28" s="66"/>
      <c r="G28" s="56"/>
    </row>
    <row r="29" spans="1:10" s="41" customFormat="1" ht="15" customHeight="1" x14ac:dyDescent="0.2">
      <c r="A29" s="58"/>
      <c r="B29" s="59" t="s">
        <v>184</v>
      </c>
      <c r="C29" s="60" t="s">
        <v>185</v>
      </c>
      <c r="D29" s="61">
        <v>0</v>
      </c>
      <c r="E29" s="61">
        <v>193744.95</v>
      </c>
      <c r="F29" s="65"/>
      <c r="G29" s="40"/>
    </row>
    <row r="30" spans="1:10" s="57" customFormat="1" ht="15" customHeight="1" x14ac:dyDescent="0.2">
      <c r="A30" s="58"/>
      <c r="B30" s="59" t="s">
        <v>186</v>
      </c>
      <c r="C30" s="60" t="s">
        <v>187</v>
      </c>
      <c r="D30" s="61">
        <v>0</v>
      </c>
      <c r="E30" s="61">
        <v>49870.61</v>
      </c>
      <c r="F30" s="65"/>
      <c r="G30" s="56"/>
    </row>
    <row r="31" spans="1:10" s="41" customFormat="1" ht="15" customHeight="1" x14ac:dyDescent="0.25">
      <c r="A31" s="58"/>
      <c r="B31" s="59" t="s">
        <v>188</v>
      </c>
      <c r="C31" s="60" t="s">
        <v>189</v>
      </c>
      <c r="D31" s="61">
        <v>0</v>
      </c>
      <c r="E31" s="61">
        <v>1294111.3400000001</v>
      </c>
      <c r="F31" s="65"/>
      <c r="G31" s="40"/>
      <c r="I31" s="74"/>
      <c r="J31" s="75"/>
    </row>
    <row r="32" spans="1:10" s="57" customFormat="1" ht="15" customHeight="1" x14ac:dyDescent="0.25">
      <c r="A32" s="67"/>
      <c r="B32" s="73" t="s">
        <v>190</v>
      </c>
      <c r="C32" s="69" t="s">
        <v>191</v>
      </c>
      <c r="D32" s="61">
        <v>0</v>
      </c>
      <c r="E32" s="61">
        <v>24031.43</v>
      </c>
      <c r="F32" s="66"/>
      <c r="G32" s="56"/>
      <c r="I32" s="76"/>
      <c r="J32" s="77"/>
    </row>
    <row r="33" spans="1:10" s="57" customFormat="1" ht="15" customHeight="1" x14ac:dyDescent="0.25">
      <c r="A33" s="51" t="s">
        <v>192</v>
      </c>
      <c r="B33" s="53"/>
      <c r="C33" s="63"/>
      <c r="D33" s="64">
        <v>0</v>
      </c>
      <c r="E33" s="64">
        <v>62812.91</v>
      </c>
      <c r="F33" s="66"/>
      <c r="G33" s="56"/>
      <c r="I33" s="78"/>
      <c r="J33" s="79"/>
    </row>
    <row r="34" spans="1:10" s="41" customFormat="1" ht="15" customHeight="1" x14ac:dyDescent="0.25">
      <c r="A34" s="58"/>
      <c r="B34" s="59" t="s">
        <v>193</v>
      </c>
      <c r="C34" s="60" t="s">
        <v>194</v>
      </c>
      <c r="D34" s="61">
        <v>0</v>
      </c>
      <c r="E34" s="61">
        <v>62812.91</v>
      </c>
      <c r="F34" s="65"/>
      <c r="G34" s="56"/>
      <c r="I34" s="78"/>
      <c r="J34" s="80"/>
    </row>
    <row r="35" spans="1:10" s="57" customFormat="1" ht="15" customHeight="1" x14ac:dyDescent="0.25">
      <c r="A35" s="51" t="s">
        <v>195</v>
      </c>
      <c r="B35" s="53"/>
      <c r="C35" s="63"/>
      <c r="D35" s="64">
        <v>0</v>
      </c>
      <c r="E35" s="64">
        <v>358926.23</v>
      </c>
      <c r="F35" s="66"/>
      <c r="G35" s="56"/>
      <c r="I35" s="78"/>
      <c r="J35" s="79"/>
    </row>
    <row r="36" spans="1:10" s="41" customFormat="1" ht="15" customHeight="1" x14ac:dyDescent="0.2">
      <c r="A36" s="58"/>
      <c r="B36" s="59" t="s">
        <v>196</v>
      </c>
      <c r="C36" s="60" t="s">
        <v>197</v>
      </c>
      <c r="D36" s="61">
        <v>0</v>
      </c>
      <c r="E36" s="61">
        <v>358926.23</v>
      </c>
      <c r="F36" s="65"/>
      <c r="G36" s="56"/>
    </row>
    <row r="37" spans="1:10" ht="15" customHeight="1" x14ac:dyDescent="0.25">
      <c r="A37" s="164" t="s">
        <v>38</v>
      </c>
      <c r="B37" s="165"/>
      <c r="C37" s="166"/>
      <c r="D37" s="81">
        <v>1020000</v>
      </c>
      <c r="E37" s="81">
        <v>18431721.25</v>
      </c>
      <c r="F37" s="82">
        <f>E37/D37</f>
        <v>18.070314950980393</v>
      </c>
    </row>
    <row r="38" spans="1:10" ht="18.75" customHeight="1" x14ac:dyDescent="0.25">
      <c r="A38" s="48" t="s">
        <v>8</v>
      </c>
      <c r="B38" s="13"/>
      <c r="C38" s="13"/>
      <c r="D38" s="13"/>
      <c r="E38" s="13"/>
      <c r="F38" s="13"/>
    </row>
    <row r="39" spans="1:10" ht="18.75" customHeight="1" x14ac:dyDescent="0.25">
      <c r="E39" s="22"/>
    </row>
    <row r="40" spans="1:10" ht="18.75" customHeight="1" x14ac:dyDescent="0.25">
      <c r="E40" s="22"/>
    </row>
    <row r="41" spans="1:10" ht="18.75" customHeight="1" x14ac:dyDescent="0.25"/>
    <row r="42" spans="1:10" ht="18.75" customHeight="1" x14ac:dyDescent="0.25"/>
    <row r="43" spans="1:10" ht="18.75" customHeight="1" x14ac:dyDescent="0.25"/>
    <row r="44" spans="1:10" ht="18.75" customHeight="1" x14ac:dyDescent="0.25"/>
    <row r="45" spans="1:10" ht="18.75" customHeight="1" x14ac:dyDescent="0.25"/>
    <row r="46" spans="1:10" ht="18.75" customHeight="1" x14ac:dyDescent="0.25"/>
    <row r="47" spans="1:10" ht="18.75" customHeight="1" x14ac:dyDescent="0.25"/>
  </sheetData>
  <mergeCells count="1">
    <mergeCell ref="A37:C37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44140625" style="83" customWidth="1"/>
    <col min="8" max="8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1.44140625" customWidth="1"/>
    <col min="264" max="264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1.44140625" customWidth="1"/>
    <col min="520" max="520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1.44140625" customWidth="1"/>
    <col min="776" max="776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1.44140625" customWidth="1"/>
    <col min="1032" max="1032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1.44140625" customWidth="1"/>
    <col min="1288" max="1288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1.44140625" customWidth="1"/>
    <col min="1544" max="1544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1.44140625" customWidth="1"/>
    <col min="1800" max="1800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1.44140625" customWidth="1"/>
    <col min="2056" max="2056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1.44140625" customWidth="1"/>
    <col min="2312" max="2312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1.44140625" customWidth="1"/>
    <col min="2568" max="2568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1.44140625" customWidth="1"/>
    <col min="2824" max="2824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1.44140625" customWidth="1"/>
    <col min="3080" max="3080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1.44140625" customWidth="1"/>
    <col min="3336" max="3336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1.44140625" customWidth="1"/>
    <col min="3592" max="3592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1.44140625" customWidth="1"/>
    <col min="3848" max="3848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1.44140625" customWidth="1"/>
    <col min="4104" max="4104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1.44140625" customWidth="1"/>
    <col min="4360" max="4360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1.44140625" customWidth="1"/>
    <col min="4616" max="4616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1.44140625" customWidth="1"/>
    <col min="4872" max="4872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1.44140625" customWidth="1"/>
    <col min="5128" max="5128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1.44140625" customWidth="1"/>
    <col min="5384" max="5384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1.44140625" customWidth="1"/>
    <col min="5640" max="5640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1.44140625" customWidth="1"/>
    <col min="5896" max="5896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1.44140625" customWidth="1"/>
    <col min="6152" max="6152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1.44140625" customWidth="1"/>
    <col min="6408" max="6408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1.44140625" customWidth="1"/>
    <col min="6664" max="6664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1.44140625" customWidth="1"/>
    <col min="6920" max="6920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1.44140625" customWidth="1"/>
    <col min="7176" max="7176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1.44140625" customWidth="1"/>
    <col min="7432" max="7432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1.44140625" customWidth="1"/>
    <col min="7688" max="7688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1.44140625" customWidth="1"/>
    <col min="7944" max="7944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1.44140625" customWidth="1"/>
    <col min="8200" max="8200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1.44140625" customWidth="1"/>
    <col min="8456" max="8456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1.44140625" customWidth="1"/>
    <col min="8712" max="8712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1.44140625" customWidth="1"/>
    <col min="8968" max="8968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1.44140625" customWidth="1"/>
    <col min="9224" max="9224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1.44140625" customWidth="1"/>
    <col min="9480" max="9480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1.44140625" customWidth="1"/>
    <col min="9736" max="9736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1.44140625" customWidth="1"/>
    <col min="9992" max="9992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1.44140625" customWidth="1"/>
    <col min="10248" max="10248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1.44140625" customWidth="1"/>
    <col min="10504" max="10504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1.44140625" customWidth="1"/>
    <col min="10760" max="10760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1.44140625" customWidth="1"/>
    <col min="11016" max="11016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1.44140625" customWidth="1"/>
    <col min="11272" max="11272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1.44140625" customWidth="1"/>
    <col min="11528" max="11528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1.44140625" customWidth="1"/>
    <col min="11784" max="11784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1.44140625" customWidth="1"/>
    <col min="12040" max="12040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1.44140625" customWidth="1"/>
    <col min="12296" max="12296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1.44140625" customWidth="1"/>
    <col min="12552" max="12552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1.44140625" customWidth="1"/>
    <col min="12808" max="12808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1.44140625" customWidth="1"/>
    <col min="13064" max="13064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1.44140625" customWidth="1"/>
    <col min="13320" max="13320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1.44140625" customWidth="1"/>
    <col min="13576" max="13576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1.44140625" customWidth="1"/>
    <col min="13832" max="13832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1.44140625" customWidth="1"/>
    <col min="14088" max="14088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1.44140625" customWidth="1"/>
    <col min="14344" max="14344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1.44140625" customWidth="1"/>
    <col min="14600" max="14600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1.44140625" customWidth="1"/>
    <col min="14856" max="14856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1.44140625" customWidth="1"/>
    <col min="15112" max="15112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1.44140625" customWidth="1"/>
    <col min="15368" max="15368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1.44140625" customWidth="1"/>
    <col min="15624" max="15624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1.44140625" customWidth="1"/>
    <col min="15880" max="15880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1.44140625" customWidth="1"/>
    <col min="16136" max="16136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  <c r="G3" s="84"/>
    </row>
    <row r="4" spans="1:7" s="8" customFormat="1" x14ac:dyDescent="0.25">
      <c r="A4" s="4" t="s">
        <v>10</v>
      </c>
      <c r="B4" s="4"/>
      <c r="C4" s="4"/>
      <c r="D4" s="4"/>
      <c r="E4" s="4"/>
      <c r="F4" s="4"/>
      <c r="G4" s="84"/>
    </row>
    <row r="5" spans="1:7" s="8" customFormat="1" x14ac:dyDescent="0.25">
      <c r="A5" s="4" t="s">
        <v>149</v>
      </c>
      <c r="B5" s="4"/>
      <c r="C5" s="4"/>
      <c r="D5" s="4"/>
      <c r="E5" s="4"/>
      <c r="F5" s="4"/>
      <c r="G5" s="84"/>
    </row>
    <row r="6" spans="1:7" s="8" customFormat="1" x14ac:dyDescent="0.25">
      <c r="G6" s="84"/>
    </row>
    <row r="7" spans="1:7" s="8" customFormat="1" x14ac:dyDescent="0.25">
      <c r="F7" s="21" t="s">
        <v>2</v>
      </c>
      <c r="G7" s="84"/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  <c r="G8" s="84"/>
    </row>
    <row r="9" spans="1:7" s="57" customFormat="1" ht="15" customHeight="1" x14ac:dyDescent="0.2">
      <c r="A9" s="85" t="s">
        <v>151</v>
      </c>
      <c r="B9" s="86"/>
      <c r="C9" s="87"/>
      <c r="D9" s="88">
        <v>0</v>
      </c>
      <c r="E9" s="88">
        <v>579642.61</v>
      </c>
      <c r="F9" s="89"/>
      <c r="G9" s="56"/>
    </row>
    <row r="10" spans="1:7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107552.4</v>
      </c>
      <c r="F10" s="91"/>
      <c r="G10" s="40"/>
    </row>
    <row r="11" spans="1:7" s="41" customFormat="1" ht="15" customHeight="1" x14ac:dyDescent="0.2">
      <c r="A11" s="58"/>
      <c r="B11" s="92" t="s">
        <v>152</v>
      </c>
      <c r="C11" s="93" t="s">
        <v>153</v>
      </c>
      <c r="D11" s="90">
        <v>0</v>
      </c>
      <c r="E11" s="90">
        <v>11177.01</v>
      </c>
      <c r="F11" s="91"/>
      <c r="G11" s="40"/>
    </row>
    <row r="12" spans="1:7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460913.2</v>
      </c>
      <c r="F12" s="91"/>
      <c r="G12" s="40"/>
    </row>
    <row r="13" spans="1:7" s="57" customFormat="1" ht="15" customHeight="1" x14ac:dyDescent="0.2">
      <c r="A13" s="51" t="s">
        <v>156</v>
      </c>
      <c r="B13" s="53"/>
      <c r="C13" s="63"/>
      <c r="D13" s="94">
        <v>0</v>
      </c>
      <c r="E13" s="94">
        <v>5240050.47</v>
      </c>
      <c r="F13" s="95"/>
      <c r="G13" s="56"/>
    </row>
    <row r="14" spans="1:7" s="41" customFormat="1" ht="15" customHeight="1" x14ac:dyDescent="0.2">
      <c r="A14" s="58"/>
      <c r="B14" s="96" t="s">
        <v>200</v>
      </c>
      <c r="C14" s="93" t="s">
        <v>201</v>
      </c>
      <c r="D14" s="90">
        <v>0</v>
      </c>
      <c r="E14" s="90">
        <v>17601.04</v>
      </c>
      <c r="F14" s="91"/>
      <c r="G14" s="40"/>
    </row>
    <row r="15" spans="1:7" s="41" customFormat="1" ht="15" customHeight="1" x14ac:dyDescent="0.2">
      <c r="A15" s="58"/>
      <c r="B15" s="59" t="s">
        <v>157</v>
      </c>
      <c r="C15" s="60" t="s">
        <v>158</v>
      </c>
      <c r="D15" s="90">
        <v>0</v>
      </c>
      <c r="E15" s="90">
        <v>1759350.25</v>
      </c>
      <c r="F15" s="91"/>
      <c r="G15" s="40"/>
    </row>
    <row r="16" spans="1:7" s="41" customFormat="1" ht="15" customHeight="1" x14ac:dyDescent="0.2">
      <c r="A16" s="97"/>
      <c r="B16" s="59" t="s">
        <v>159</v>
      </c>
      <c r="C16" s="60" t="s">
        <v>160</v>
      </c>
      <c r="D16" s="90">
        <v>0</v>
      </c>
      <c r="E16" s="90">
        <v>3463099.1799999997</v>
      </c>
      <c r="F16" s="91"/>
      <c r="G16" s="40"/>
    </row>
    <row r="17" spans="1:7" s="57" customFormat="1" ht="15" customHeight="1" x14ac:dyDescent="0.2">
      <c r="A17" s="51" t="s">
        <v>161</v>
      </c>
      <c r="B17" s="53"/>
      <c r="C17" s="63"/>
      <c r="D17" s="94">
        <v>0</v>
      </c>
      <c r="E17" s="94">
        <v>470461.36</v>
      </c>
      <c r="F17" s="95"/>
      <c r="G17" s="56"/>
    </row>
    <row r="18" spans="1:7" s="41" customFormat="1" ht="15" customHeight="1" x14ac:dyDescent="0.2">
      <c r="A18" s="58"/>
      <c r="B18" s="59" t="s">
        <v>162</v>
      </c>
      <c r="C18" s="60" t="s">
        <v>163</v>
      </c>
      <c r="D18" s="90">
        <v>0</v>
      </c>
      <c r="E18" s="90">
        <v>470461.36</v>
      </c>
      <c r="F18" s="91"/>
      <c r="G18" s="40"/>
    </row>
    <row r="19" spans="1:7" s="57" customFormat="1" ht="15" customHeight="1" x14ac:dyDescent="0.2">
      <c r="A19" s="51" t="s">
        <v>168</v>
      </c>
      <c r="B19" s="53"/>
      <c r="C19" s="63"/>
      <c r="D19" s="94">
        <v>0</v>
      </c>
      <c r="E19" s="94">
        <v>349104.44</v>
      </c>
      <c r="F19" s="95"/>
      <c r="G19" s="56"/>
    </row>
    <row r="20" spans="1:7" s="41" customFormat="1" ht="15" customHeight="1" x14ac:dyDescent="0.2">
      <c r="A20" s="58"/>
      <c r="B20" s="59" t="s">
        <v>169</v>
      </c>
      <c r="C20" s="60" t="s">
        <v>170</v>
      </c>
      <c r="D20" s="90">
        <v>0</v>
      </c>
      <c r="E20" s="90">
        <v>121459.34999999999</v>
      </c>
      <c r="F20" s="91"/>
      <c r="G20" s="40"/>
    </row>
    <row r="21" spans="1:7" s="57" customFormat="1" ht="15" customHeight="1" x14ac:dyDescent="0.2">
      <c r="A21" s="58"/>
      <c r="B21" s="59" t="s">
        <v>171</v>
      </c>
      <c r="C21" s="60" t="s">
        <v>172</v>
      </c>
      <c r="D21" s="90">
        <v>0</v>
      </c>
      <c r="E21" s="90">
        <v>16771.71</v>
      </c>
      <c r="F21" s="91"/>
      <c r="G21" s="56"/>
    </row>
    <row r="22" spans="1:7" s="41" customFormat="1" ht="15" customHeight="1" x14ac:dyDescent="0.2">
      <c r="A22" s="58"/>
      <c r="B22" s="59" t="s">
        <v>173</v>
      </c>
      <c r="C22" s="60" t="s">
        <v>174</v>
      </c>
      <c r="D22" s="90">
        <v>0</v>
      </c>
      <c r="E22" s="90">
        <v>210873.38</v>
      </c>
      <c r="F22" s="91"/>
      <c r="G22" s="40"/>
    </row>
    <row r="23" spans="1:7" s="41" customFormat="1" ht="15" customHeight="1" x14ac:dyDescent="0.2">
      <c r="A23" s="51" t="s">
        <v>175</v>
      </c>
      <c r="B23" s="53"/>
      <c r="C23" s="63"/>
      <c r="D23" s="94">
        <v>1000000</v>
      </c>
      <c r="E23" s="94">
        <v>19468902.630000003</v>
      </c>
      <c r="F23" s="95">
        <v>19.468902629999999</v>
      </c>
      <c r="G23" s="40"/>
    </row>
    <row r="24" spans="1:7" s="41" customFormat="1" ht="15" customHeight="1" x14ac:dyDescent="0.2">
      <c r="A24" s="58"/>
      <c r="B24" s="59" t="s">
        <v>176</v>
      </c>
      <c r="C24" s="60" t="s">
        <v>177</v>
      </c>
      <c r="D24" s="90">
        <v>1000000</v>
      </c>
      <c r="E24" s="90">
        <v>634540.14</v>
      </c>
      <c r="F24" s="91">
        <v>0.63454014000000003</v>
      </c>
      <c r="G24" s="40"/>
    </row>
    <row r="25" spans="1:7" s="41" customFormat="1" ht="15" customHeight="1" x14ac:dyDescent="0.2">
      <c r="A25" s="58"/>
      <c r="B25" s="59" t="s">
        <v>178</v>
      </c>
      <c r="C25" s="60" t="s">
        <v>179</v>
      </c>
      <c r="D25" s="90">
        <v>0</v>
      </c>
      <c r="E25" s="90">
        <v>18834362.490000002</v>
      </c>
      <c r="F25" s="91"/>
      <c r="G25" s="40"/>
    </row>
    <row r="26" spans="1:7" s="41" customFormat="1" ht="15" customHeight="1" x14ac:dyDescent="0.2">
      <c r="A26" s="51" t="s">
        <v>180</v>
      </c>
      <c r="B26" s="53"/>
      <c r="C26" s="63"/>
      <c r="D26" s="94">
        <v>4779690</v>
      </c>
      <c r="E26" s="94">
        <v>47497145.759999998</v>
      </c>
      <c r="F26" s="95">
        <v>9.9372858407135176</v>
      </c>
      <c r="G26" s="40"/>
    </row>
    <row r="27" spans="1:7" s="41" customFormat="1" ht="15" customHeight="1" x14ac:dyDescent="0.2">
      <c r="A27" s="58"/>
      <c r="B27" s="59" t="s">
        <v>202</v>
      </c>
      <c r="C27" s="60" t="s">
        <v>203</v>
      </c>
      <c r="D27" s="90">
        <v>597690</v>
      </c>
      <c r="E27" s="90">
        <v>67417.02</v>
      </c>
      <c r="F27" s="91">
        <v>0.11279596446318327</v>
      </c>
      <c r="G27" s="40"/>
    </row>
    <row r="28" spans="1:7" s="41" customFormat="1" ht="15" customHeight="1" x14ac:dyDescent="0.2">
      <c r="A28" s="58"/>
      <c r="B28" s="59" t="s">
        <v>181</v>
      </c>
      <c r="C28" s="60" t="s">
        <v>182</v>
      </c>
      <c r="D28" s="90">
        <v>4182000</v>
      </c>
      <c r="E28" s="90">
        <v>47429728.739999995</v>
      </c>
      <c r="F28" s="91">
        <v>11.341398550932567</v>
      </c>
      <c r="G28" s="40"/>
    </row>
    <row r="29" spans="1:7" s="57" customFormat="1" ht="15" customHeight="1" x14ac:dyDescent="0.2">
      <c r="A29" s="51" t="s">
        <v>183</v>
      </c>
      <c r="B29" s="98"/>
      <c r="C29" s="99"/>
      <c r="D29" s="94">
        <v>0</v>
      </c>
      <c r="E29" s="94">
        <v>2901834.46</v>
      </c>
      <c r="F29" s="95"/>
      <c r="G29" s="56"/>
    </row>
    <row r="30" spans="1:7" s="41" customFormat="1" ht="15" customHeight="1" x14ac:dyDescent="0.2">
      <c r="A30" s="58"/>
      <c r="B30" s="59" t="s">
        <v>204</v>
      </c>
      <c r="C30" s="60" t="s">
        <v>205</v>
      </c>
      <c r="D30" s="90">
        <v>0</v>
      </c>
      <c r="E30" s="90">
        <v>8223.2999999999993</v>
      </c>
      <c r="F30" s="91"/>
      <c r="G30" s="40"/>
    </row>
    <row r="31" spans="1:7" s="41" customFormat="1" ht="15" customHeight="1" x14ac:dyDescent="0.2">
      <c r="A31" s="51"/>
      <c r="B31" s="59" t="s">
        <v>206</v>
      </c>
      <c r="C31" s="60" t="s">
        <v>207</v>
      </c>
      <c r="D31" s="94">
        <v>0</v>
      </c>
      <c r="E31" s="90">
        <v>292514.26</v>
      </c>
      <c r="F31" s="95"/>
      <c r="G31" s="40"/>
    </row>
    <row r="32" spans="1:7" s="41" customFormat="1" ht="15" customHeight="1" x14ac:dyDescent="0.2">
      <c r="A32" s="58"/>
      <c r="B32" s="59" t="s">
        <v>184</v>
      </c>
      <c r="C32" s="60" t="s">
        <v>185</v>
      </c>
      <c r="D32" s="90">
        <v>0</v>
      </c>
      <c r="E32" s="90">
        <v>962418.36</v>
      </c>
      <c r="F32" s="91"/>
      <c r="G32" s="40"/>
    </row>
    <row r="33" spans="1:7" s="41" customFormat="1" ht="15" customHeight="1" x14ac:dyDescent="0.2">
      <c r="A33" s="58"/>
      <c r="B33" s="59" t="s">
        <v>208</v>
      </c>
      <c r="C33" s="60" t="s">
        <v>209</v>
      </c>
      <c r="D33" s="90">
        <v>0</v>
      </c>
      <c r="E33" s="90">
        <v>648390.13</v>
      </c>
      <c r="F33" s="91"/>
      <c r="G33" s="40"/>
    </row>
    <row r="34" spans="1:7" s="41" customFormat="1" ht="15" customHeight="1" x14ac:dyDescent="0.2">
      <c r="A34" s="58"/>
      <c r="B34" s="59" t="s">
        <v>186</v>
      </c>
      <c r="C34" s="60" t="s">
        <v>187</v>
      </c>
      <c r="D34" s="90">
        <v>0</v>
      </c>
      <c r="E34" s="90">
        <v>775959.7</v>
      </c>
      <c r="F34" s="91"/>
      <c r="G34" s="40"/>
    </row>
    <row r="35" spans="1:7" s="41" customFormat="1" ht="15" customHeight="1" x14ac:dyDescent="0.2">
      <c r="A35" s="58"/>
      <c r="B35" s="59" t="s">
        <v>210</v>
      </c>
      <c r="C35" s="60" t="s">
        <v>211</v>
      </c>
      <c r="D35" s="90">
        <v>0</v>
      </c>
      <c r="E35" s="90">
        <v>22522.48</v>
      </c>
      <c r="F35" s="91"/>
      <c r="G35" s="40"/>
    </row>
    <row r="36" spans="1:7" s="41" customFormat="1" ht="15" customHeight="1" x14ac:dyDescent="0.2">
      <c r="A36" s="58"/>
      <c r="B36" s="59" t="s">
        <v>190</v>
      </c>
      <c r="C36" s="60" t="s">
        <v>191</v>
      </c>
      <c r="D36" s="90">
        <v>0</v>
      </c>
      <c r="E36" s="90">
        <v>191806.23</v>
      </c>
      <c r="F36" s="91"/>
      <c r="G36" s="40"/>
    </row>
    <row r="37" spans="1:7" s="57" customFormat="1" ht="15" customHeight="1" x14ac:dyDescent="0.2">
      <c r="A37" s="51" t="s">
        <v>192</v>
      </c>
      <c r="B37" s="53"/>
      <c r="C37" s="63"/>
      <c r="D37" s="94">
        <v>4243000</v>
      </c>
      <c r="E37" s="94">
        <v>991841.52</v>
      </c>
      <c r="F37" s="95">
        <v>0.23375949092623144</v>
      </c>
      <c r="G37" s="56"/>
    </row>
    <row r="38" spans="1:7" s="41" customFormat="1" ht="15" customHeight="1" x14ac:dyDescent="0.2">
      <c r="A38" s="58"/>
      <c r="B38" s="59" t="s">
        <v>193</v>
      </c>
      <c r="C38" s="60" t="s">
        <v>194</v>
      </c>
      <c r="D38" s="90">
        <v>4243000</v>
      </c>
      <c r="E38" s="90">
        <v>846028.62</v>
      </c>
      <c r="F38" s="91">
        <v>0.19939397124675937</v>
      </c>
      <c r="G38" s="40"/>
    </row>
    <row r="39" spans="1:7" s="41" customFormat="1" ht="15" customHeight="1" x14ac:dyDescent="0.2">
      <c r="A39" s="58"/>
      <c r="B39" s="59" t="s">
        <v>212</v>
      </c>
      <c r="C39" s="60" t="s">
        <v>213</v>
      </c>
      <c r="D39" s="90">
        <v>0</v>
      </c>
      <c r="E39" s="90">
        <v>120405</v>
      </c>
      <c r="F39" s="91"/>
      <c r="G39" s="40"/>
    </row>
    <row r="40" spans="1:7" s="57" customFormat="1" ht="15" customHeight="1" x14ac:dyDescent="0.2">
      <c r="A40" s="58"/>
      <c r="B40" s="59" t="s">
        <v>214</v>
      </c>
      <c r="C40" s="60" t="s">
        <v>215</v>
      </c>
      <c r="D40" s="90">
        <v>0</v>
      </c>
      <c r="E40" s="90">
        <v>25407.9</v>
      </c>
      <c r="F40" s="91"/>
      <c r="G40" s="40"/>
    </row>
    <row r="41" spans="1:7" s="57" customFormat="1" ht="15" customHeight="1" x14ac:dyDescent="0.2">
      <c r="A41" s="51" t="s">
        <v>195</v>
      </c>
      <c r="B41" s="53"/>
      <c r="C41" s="63"/>
      <c r="D41" s="94">
        <v>0</v>
      </c>
      <c r="E41" s="94">
        <v>40333.440000000002</v>
      </c>
      <c r="F41" s="95"/>
      <c r="G41" s="56"/>
    </row>
    <row r="42" spans="1:7" s="41" customFormat="1" ht="15" customHeight="1" x14ac:dyDescent="0.2">
      <c r="A42" s="58"/>
      <c r="B42" s="59" t="s">
        <v>196</v>
      </c>
      <c r="C42" s="60" t="s">
        <v>197</v>
      </c>
      <c r="D42" s="90">
        <v>0</v>
      </c>
      <c r="E42" s="90">
        <v>40333.440000000002</v>
      </c>
      <c r="F42" s="91"/>
      <c r="G42" s="40"/>
    </row>
    <row r="43" spans="1:7" s="41" customFormat="1" ht="15" customHeight="1" x14ac:dyDescent="0.25">
      <c r="A43" s="167" t="s">
        <v>38</v>
      </c>
      <c r="B43" s="168"/>
      <c r="C43" s="169"/>
      <c r="D43" s="100">
        <v>10022690</v>
      </c>
      <c r="E43" s="100">
        <v>77539316.690000013</v>
      </c>
      <c r="F43" s="82">
        <v>7.7363778277089281</v>
      </c>
      <c r="G43" s="40"/>
    </row>
    <row r="44" spans="1:7" ht="15" customHeight="1" x14ac:dyDescent="0.25">
      <c r="A44" s="48" t="s">
        <v>8</v>
      </c>
      <c r="B44" s="13"/>
      <c r="C44" s="13"/>
      <c r="D44" s="13"/>
      <c r="E44" s="13"/>
      <c r="F44" s="13"/>
    </row>
    <row r="45" spans="1:7" x14ac:dyDescent="0.25">
      <c r="E45" s="22"/>
    </row>
    <row r="46" spans="1:7" x14ac:dyDescent="0.25">
      <c r="D46" s="22"/>
      <c r="E46" s="22"/>
    </row>
  </sheetData>
  <mergeCells count="1">
    <mergeCell ref="A43:C4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4" max="264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20" max="520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6" max="776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2" max="1032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8" max="1288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4" max="1544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800" max="1800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6" max="2056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2" max="2312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8" max="2568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4" max="2824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80" max="3080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6" max="3336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2" max="3592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8" max="3848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4" max="4104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60" max="4360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6" max="4616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2" max="4872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8" max="5128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4" max="5384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40" max="5640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6" max="5896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2" max="6152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8" max="6408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4" max="6664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20" max="6920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6" max="7176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2" max="7432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8" max="7688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4" max="7944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200" max="8200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6" max="8456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2" max="8712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8" max="8968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4" max="9224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80" max="9480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6" max="9736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2" max="9992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8" max="10248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4" max="10504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60" max="10760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6" max="11016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2" max="11272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8" max="11528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4" max="11784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40" max="12040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6" max="12296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2" max="12552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8" max="12808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4" max="13064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20" max="13320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6" max="13576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2" max="13832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8" max="14088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4" max="14344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600" max="14600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6" max="14856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2" max="15112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8" max="15368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4" max="15624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80" max="15880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6" max="16136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7" s="57" customFormat="1" ht="15" customHeight="1" x14ac:dyDescent="0.2">
      <c r="A9" s="85" t="s">
        <v>151</v>
      </c>
      <c r="B9" s="86"/>
      <c r="C9" s="87"/>
      <c r="D9" s="88">
        <v>6190020</v>
      </c>
      <c r="E9" s="88">
        <v>4917275.4800000004</v>
      </c>
      <c r="F9" s="89">
        <v>0.79438765625959218</v>
      </c>
      <c r="G9" s="56"/>
    </row>
    <row r="10" spans="1:7" s="41" customFormat="1" ht="15" customHeight="1" x14ac:dyDescent="0.2">
      <c r="A10" s="58"/>
      <c r="B10" s="59" t="s">
        <v>198</v>
      </c>
      <c r="C10" s="60" t="s">
        <v>199</v>
      </c>
      <c r="D10" s="90">
        <v>6190020</v>
      </c>
      <c r="E10" s="90">
        <v>2980770.02</v>
      </c>
      <c r="F10" s="91">
        <v>0.48154448935544636</v>
      </c>
      <c r="G10" s="56"/>
    </row>
    <row r="11" spans="1:7" s="41" customFormat="1" ht="15" customHeight="1" x14ac:dyDescent="0.2">
      <c r="A11" s="58"/>
      <c r="B11" s="59" t="s">
        <v>152</v>
      </c>
      <c r="C11" s="60" t="s">
        <v>153</v>
      </c>
      <c r="D11" s="90">
        <v>0</v>
      </c>
      <c r="E11" s="90">
        <v>17159.29</v>
      </c>
      <c r="F11" s="91"/>
      <c r="G11" s="56"/>
    </row>
    <row r="12" spans="1:7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1919346.17</v>
      </c>
      <c r="F12" s="91"/>
      <c r="G12" s="40"/>
    </row>
    <row r="13" spans="1:7" s="57" customFormat="1" ht="15" customHeight="1" x14ac:dyDescent="0.2">
      <c r="A13" s="51" t="s">
        <v>156</v>
      </c>
      <c r="B13" s="53"/>
      <c r="C13" s="63"/>
      <c r="D13" s="94">
        <v>0</v>
      </c>
      <c r="E13" s="94">
        <v>3900821.49</v>
      </c>
      <c r="F13" s="95"/>
      <c r="G13" s="56"/>
    </row>
    <row r="14" spans="1:7" s="41" customFormat="1" ht="15" customHeight="1" x14ac:dyDescent="0.2">
      <c r="A14" s="58"/>
      <c r="B14" s="59" t="s">
        <v>200</v>
      </c>
      <c r="C14" s="60" t="s">
        <v>201</v>
      </c>
      <c r="D14" s="90">
        <v>0</v>
      </c>
      <c r="E14" s="90">
        <v>10975.7</v>
      </c>
      <c r="F14" s="91"/>
      <c r="G14" s="56"/>
    </row>
    <row r="15" spans="1:7" s="41" customFormat="1" ht="15" customHeight="1" x14ac:dyDescent="0.2">
      <c r="A15" s="58"/>
      <c r="B15" s="59" t="s">
        <v>157</v>
      </c>
      <c r="C15" s="60" t="s">
        <v>158</v>
      </c>
      <c r="D15" s="90">
        <v>0</v>
      </c>
      <c r="E15" s="90">
        <v>183672.01</v>
      </c>
      <c r="F15" s="91"/>
      <c r="G15" s="56"/>
    </row>
    <row r="16" spans="1:7" s="41" customFormat="1" ht="15" customHeight="1" x14ac:dyDescent="0.2">
      <c r="A16" s="58"/>
      <c r="B16" s="59" t="s">
        <v>159</v>
      </c>
      <c r="C16" s="60" t="s">
        <v>160</v>
      </c>
      <c r="D16" s="90">
        <v>0</v>
      </c>
      <c r="E16" s="90">
        <v>3706173.7800000003</v>
      </c>
      <c r="F16" s="91"/>
      <c r="G16" s="40"/>
    </row>
    <row r="17" spans="1:7" s="57" customFormat="1" ht="15" customHeight="1" x14ac:dyDescent="0.2">
      <c r="A17" s="51" t="s">
        <v>161</v>
      </c>
      <c r="B17" s="53"/>
      <c r="C17" s="63"/>
      <c r="D17" s="94">
        <v>0</v>
      </c>
      <c r="E17" s="94">
        <v>3787362.9399999995</v>
      </c>
      <c r="F17" s="95"/>
      <c r="G17" s="56"/>
    </row>
    <row r="18" spans="1:7" s="41" customFormat="1" ht="15" customHeight="1" x14ac:dyDescent="0.2">
      <c r="A18" s="58"/>
      <c r="B18" s="96" t="s">
        <v>162</v>
      </c>
      <c r="C18" s="93" t="s">
        <v>163</v>
      </c>
      <c r="D18" s="90">
        <v>0</v>
      </c>
      <c r="E18" s="90">
        <v>3483049.9299999997</v>
      </c>
      <c r="F18" s="91"/>
      <c r="G18" s="56"/>
    </row>
    <row r="19" spans="1:7" s="41" customFormat="1" ht="15" customHeight="1" x14ac:dyDescent="0.2">
      <c r="A19" s="58"/>
      <c r="B19" s="59" t="s">
        <v>164</v>
      </c>
      <c r="C19" s="60" t="s">
        <v>165</v>
      </c>
      <c r="D19" s="90">
        <v>0</v>
      </c>
      <c r="E19" s="90">
        <v>232126.05</v>
      </c>
      <c r="F19" s="91"/>
      <c r="G19" s="56"/>
    </row>
    <row r="20" spans="1:7" s="41" customFormat="1" ht="15" customHeight="1" x14ac:dyDescent="0.2">
      <c r="A20" s="58"/>
      <c r="B20" s="59" t="s">
        <v>166</v>
      </c>
      <c r="C20" s="60" t="s">
        <v>167</v>
      </c>
      <c r="D20" s="90">
        <v>0</v>
      </c>
      <c r="E20" s="90">
        <v>72186.959999999992</v>
      </c>
      <c r="F20" s="91"/>
      <c r="G20" s="40"/>
    </row>
    <row r="21" spans="1:7" s="57" customFormat="1" ht="15" customHeight="1" x14ac:dyDescent="0.2">
      <c r="A21" s="51" t="s">
        <v>168</v>
      </c>
      <c r="B21" s="98"/>
      <c r="C21" s="99"/>
      <c r="D21" s="94">
        <v>0</v>
      </c>
      <c r="E21" s="94">
        <v>1325405.48</v>
      </c>
      <c r="F21" s="95"/>
      <c r="G21" s="56"/>
    </row>
    <row r="22" spans="1:7" s="41" customFormat="1" ht="15" customHeight="1" x14ac:dyDescent="0.2">
      <c r="A22" s="58"/>
      <c r="B22" s="96" t="s">
        <v>169</v>
      </c>
      <c r="C22" s="93" t="s">
        <v>170</v>
      </c>
      <c r="D22" s="90">
        <v>0</v>
      </c>
      <c r="E22" s="90">
        <v>1325353.3</v>
      </c>
      <c r="F22" s="91"/>
      <c r="G22" s="40"/>
    </row>
    <row r="23" spans="1:7" s="41" customFormat="1" ht="15" customHeight="1" x14ac:dyDescent="0.2">
      <c r="A23" s="58"/>
      <c r="B23" s="96" t="s">
        <v>171</v>
      </c>
      <c r="C23" s="93" t="s">
        <v>172</v>
      </c>
      <c r="D23" s="90">
        <v>0</v>
      </c>
      <c r="E23" s="90">
        <v>52.18</v>
      </c>
      <c r="F23" s="91"/>
      <c r="G23" s="56"/>
    </row>
    <row r="24" spans="1:7" s="41" customFormat="1" ht="15" customHeight="1" x14ac:dyDescent="0.2">
      <c r="A24" s="51" t="s">
        <v>175</v>
      </c>
      <c r="B24" s="53"/>
      <c r="C24" s="63"/>
      <c r="D24" s="94">
        <v>500000</v>
      </c>
      <c r="E24" s="94">
        <v>2395440.4700000002</v>
      </c>
      <c r="F24" s="95">
        <v>4.7908809400000001</v>
      </c>
      <c r="G24" s="56"/>
    </row>
    <row r="25" spans="1:7" s="57" customFormat="1" ht="15" customHeight="1" x14ac:dyDescent="0.2">
      <c r="A25" s="58"/>
      <c r="B25" s="59" t="s">
        <v>176</v>
      </c>
      <c r="C25" s="60" t="s">
        <v>177</v>
      </c>
      <c r="D25" s="90">
        <v>500000</v>
      </c>
      <c r="E25" s="90">
        <v>69678.69</v>
      </c>
      <c r="F25" s="91">
        <v>0.13935738</v>
      </c>
      <c r="G25" s="56"/>
    </row>
    <row r="26" spans="1:7" s="57" customFormat="1" ht="15" customHeight="1" x14ac:dyDescent="0.2">
      <c r="A26" s="58"/>
      <c r="B26" s="96" t="s">
        <v>178</v>
      </c>
      <c r="C26" s="93" t="s">
        <v>179</v>
      </c>
      <c r="D26" s="90">
        <v>0</v>
      </c>
      <c r="E26" s="90">
        <v>2325761.7800000003</v>
      </c>
      <c r="F26" s="91"/>
      <c r="G26" s="56"/>
    </row>
    <row r="27" spans="1:7" s="41" customFormat="1" ht="15" customHeight="1" x14ac:dyDescent="0.2">
      <c r="A27" s="51" t="s">
        <v>180</v>
      </c>
      <c r="B27" s="53"/>
      <c r="C27" s="63"/>
      <c r="D27" s="94">
        <v>600000</v>
      </c>
      <c r="E27" s="94">
        <v>19735673.57</v>
      </c>
      <c r="F27" s="95">
        <v>32.892789283333336</v>
      </c>
      <c r="G27" s="56"/>
    </row>
    <row r="28" spans="1:7" s="41" customFormat="1" ht="15" customHeight="1" x14ac:dyDescent="0.2">
      <c r="A28" s="58"/>
      <c r="B28" s="59" t="s">
        <v>216</v>
      </c>
      <c r="C28" s="60" t="s">
        <v>217</v>
      </c>
      <c r="D28" s="90">
        <v>0</v>
      </c>
      <c r="E28" s="90">
        <v>13100469.34</v>
      </c>
      <c r="F28" s="91"/>
      <c r="G28" s="56"/>
    </row>
    <row r="29" spans="1:7" s="57" customFormat="1" ht="15" customHeight="1" x14ac:dyDescent="0.2">
      <c r="A29" s="58"/>
      <c r="B29" s="59" t="s">
        <v>181</v>
      </c>
      <c r="C29" s="60" t="s">
        <v>182</v>
      </c>
      <c r="D29" s="90">
        <v>600000</v>
      </c>
      <c r="E29" s="90">
        <v>6635204.2300000004</v>
      </c>
      <c r="F29" s="91">
        <v>11.058673716666668</v>
      </c>
      <c r="G29" s="56"/>
    </row>
    <row r="30" spans="1:7" s="41" customFormat="1" ht="15" customHeight="1" x14ac:dyDescent="0.2">
      <c r="A30" s="51" t="s">
        <v>183</v>
      </c>
      <c r="B30" s="53"/>
      <c r="C30" s="63"/>
      <c r="D30" s="94">
        <v>66923000</v>
      </c>
      <c r="E30" s="94">
        <v>74131552.730000004</v>
      </c>
      <c r="F30" s="95">
        <v>1.1077141301196896</v>
      </c>
      <c r="G30" s="56"/>
    </row>
    <row r="31" spans="1:7" s="41" customFormat="1" ht="15" customHeight="1" x14ac:dyDescent="0.2">
      <c r="A31" s="58"/>
      <c r="B31" s="59" t="s">
        <v>204</v>
      </c>
      <c r="C31" s="60" t="s">
        <v>205</v>
      </c>
      <c r="D31" s="90">
        <v>0</v>
      </c>
      <c r="E31" s="90">
        <v>599129.93000000005</v>
      </c>
      <c r="F31" s="91"/>
      <c r="G31" s="56"/>
    </row>
    <row r="32" spans="1:7" s="41" customFormat="1" ht="15" customHeight="1" x14ac:dyDescent="0.2">
      <c r="A32" s="58"/>
      <c r="B32" s="96" t="s">
        <v>184</v>
      </c>
      <c r="C32" s="93" t="s">
        <v>185</v>
      </c>
      <c r="D32" s="90">
        <v>0</v>
      </c>
      <c r="E32" s="90">
        <v>65723</v>
      </c>
      <c r="F32" s="91"/>
      <c r="G32" s="56"/>
    </row>
    <row r="33" spans="1:7" s="41" customFormat="1" ht="15" customHeight="1" x14ac:dyDescent="0.2">
      <c r="A33" s="58"/>
      <c r="B33" s="59" t="s">
        <v>208</v>
      </c>
      <c r="C33" s="60" t="s">
        <v>209</v>
      </c>
      <c r="D33" s="90">
        <v>0</v>
      </c>
      <c r="E33" s="90">
        <v>3219679.41</v>
      </c>
      <c r="F33" s="91"/>
      <c r="G33" s="56"/>
    </row>
    <row r="34" spans="1:7" s="41" customFormat="1" ht="15" customHeight="1" x14ac:dyDescent="0.2">
      <c r="A34" s="58"/>
      <c r="B34" s="59" t="s">
        <v>218</v>
      </c>
      <c r="C34" s="60" t="s">
        <v>219</v>
      </c>
      <c r="D34" s="90">
        <v>0</v>
      </c>
      <c r="E34" s="90">
        <v>130139.62</v>
      </c>
      <c r="F34" s="91"/>
      <c r="G34" s="40"/>
    </row>
    <row r="35" spans="1:7" s="41" customFormat="1" ht="15" customHeight="1" x14ac:dyDescent="0.2">
      <c r="A35" s="58"/>
      <c r="B35" s="59" t="s">
        <v>220</v>
      </c>
      <c r="C35" s="60" t="s">
        <v>221</v>
      </c>
      <c r="D35" s="90">
        <v>62273000</v>
      </c>
      <c r="E35" s="90">
        <v>62070774.560000002</v>
      </c>
      <c r="F35" s="91">
        <v>0.99675259839737929</v>
      </c>
      <c r="G35" s="56"/>
    </row>
    <row r="36" spans="1:7" s="41" customFormat="1" ht="15" customHeight="1" x14ac:dyDescent="0.2">
      <c r="A36" s="58"/>
      <c r="B36" s="59" t="s">
        <v>188</v>
      </c>
      <c r="C36" s="60" t="s">
        <v>189</v>
      </c>
      <c r="D36" s="90">
        <v>4650000</v>
      </c>
      <c r="E36" s="90">
        <v>7889911.5800000001</v>
      </c>
      <c r="F36" s="91">
        <v>1.6967551784946238</v>
      </c>
      <c r="G36" s="56"/>
    </row>
    <row r="37" spans="1:7" s="41" customFormat="1" ht="15" customHeight="1" x14ac:dyDescent="0.2">
      <c r="A37" s="58"/>
      <c r="B37" s="59" t="s">
        <v>190</v>
      </c>
      <c r="C37" s="60" t="s">
        <v>191</v>
      </c>
      <c r="D37" s="90">
        <v>0</v>
      </c>
      <c r="E37" s="90">
        <v>156194.63</v>
      </c>
      <c r="F37" s="91"/>
      <c r="G37" s="56"/>
    </row>
    <row r="38" spans="1:7" s="57" customFormat="1" ht="15" customHeight="1" x14ac:dyDescent="0.2">
      <c r="A38" s="51" t="s">
        <v>192</v>
      </c>
      <c r="B38" s="53"/>
      <c r="C38" s="63"/>
      <c r="D38" s="94">
        <v>2608000</v>
      </c>
      <c r="E38" s="94">
        <v>629412.94000000006</v>
      </c>
      <c r="F38" s="95">
        <v>0.24133931748466261</v>
      </c>
      <c r="G38" s="56"/>
    </row>
    <row r="39" spans="1:7" s="41" customFormat="1" ht="15" customHeight="1" x14ac:dyDescent="0.2">
      <c r="A39" s="58"/>
      <c r="B39" s="59" t="s">
        <v>193</v>
      </c>
      <c r="C39" s="60" t="s">
        <v>194</v>
      </c>
      <c r="D39" s="90">
        <v>2608000</v>
      </c>
      <c r="E39" s="90">
        <v>625354.4</v>
      </c>
      <c r="F39" s="91">
        <v>0.23978312883435585</v>
      </c>
      <c r="G39" s="56"/>
    </row>
    <row r="40" spans="1:7" s="41" customFormat="1" ht="15" customHeight="1" x14ac:dyDescent="0.2">
      <c r="A40" s="58"/>
      <c r="B40" s="59" t="s">
        <v>214</v>
      </c>
      <c r="C40" s="60" t="s">
        <v>215</v>
      </c>
      <c r="D40" s="90">
        <v>0</v>
      </c>
      <c r="E40" s="90">
        <v>4058.54</v>
      </c>
      <c r="F40" s="91"/>
      <c r="G40" s="56"/>
    </row>
    <row r="41" spans="1:7" s="57" customFormat="1" ht="15" customHeight="1" x14ac:dyDescent="0.2">
      <c r="A41" s="51" t="s">
        <v>195</v>
      </c>
      <c r="B41" s="53"/>
      <c r="C41" s="63"/>
      <c r="D41" s="94">
        <v>0</v>
      </c>
      <c r="E41" s="94">
        <v>14904.07</v>
      </c>
      <c r="F41" s="95"/>
      <c r="G41" s="56"/>
    </row>
    <row r="42" spans="1:7" s="41" customFormat="1" ht="15" customHeight="1" x14ac:dyDescent="0.2">
      <c r="A42" s="58"/>
      <c r="B42" s="59" t="s">
        <v>196</v>
      </c>
      <c r="C42" s="60" t="s">
        <v>197</v>
      </c>
      <c r="D42" s="90">
        <v>0</v>
      </c>
      <c r="E42" s="90">
        <v>14904.07</v>
      </c>
      <c r="F42" s="91"/>
      <c r="G42" s="40"/>
    </row>
    <row r="43" spans="1:7" s="41" customFormat="1" ht="15" customHeight="1" x14ac:dyDescent="0.25">
      <c r="A43" s="164" t="s">
        <v>38</v>
      </c>
      <c r="B43" s="165"/>
      <c r="C43" s="166"/>
      <c r="D43" s="101">
        <v>76821020</v>
      </c>
      <c r="E43" s="101">
        <v>110837849.17000002</v>
      </c>
      <c r="F43" s="82">
        <v>1.4428062679980036</v>
      </c>
      <c r="G43" s="56"/>
    </row>
    <row r="44" spans="1:7" ht="15" customHeight="1" x14ac:dyDescent="0.25">
      <c r="A44" s="48" t="s">
        <v>8</v>
      </c>
      <c r="B44" s="13"/>
      <c r="C44" s="13"/>
      <c r="D44" s="13"/>
      <c r="E44" s="13"/>
      <c r="F44" s="13"/>
    </row>
    <row r="45" spans="1:7" x14ac:dyDescent="0.25">
      <c r="E45" s="22"/>
    </row>
    <row r="46" spans="1:7" x14ac:dyDescent="0.25">
      <c r="D46" s="22"/>
      <c r="E46" s="22"/>
    </row>
  </sheetData>
  <mergeCells count="1">
    <mergeCell ref="A43:C4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105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7" s="57" customFormat="1" ht="15" customHeight="1" x14ac:dyDescent="0.2">
      <c r="A9" s="85" t="s">
        <v>151</v>
      </c>
      <c r="B9" s="86"/>
      <c r="C9" s="87"/>
      <c r="D9" s="88">
        <v>0</v>
      </c>
      <c r="E9" s="88">
        <v>10562205.640000001</v>
      </c>
      <c r="F9" s="89"/>
      <c r="G9" s="102"/>
    </row>
    <row r="10" spans="1:7" s="41" customFormat="1" ht="15" customHeight="1" x14ac:dyDescent="0.2">
      <c r="A10" s="58"/>
      <c r="B10" s="59" t="s">
        <v>222</v>
      </c>
      <c r="C10" s="60" t="s">
        <v>223</v>
      </c>
      <c r="D10" s="90">
        <v>0</v>
      </c>
      <c r="E10" s="90">
        <v>890553.05</v>
      </c>
      <c r="F10" s="91"/>
    </row>
    <row r="11" spans="1:7" s="41" customFormat="1" ht="15" customHeight="1" x14ac:dyDescent="0.2">
      <c r="A11" s="58"/>
      <c r="B11" s="59" t="s">
        <v>198</v>
      </c>
      <c r="C11" s="60" t="s">
        <v>199</v>
      </c>
      <c r="D11" s="90">
        <v>0</v>
      </c>
      <c r="E11" s="90">
        <v>415896.35</v>
      </c>
      <c r="F11" s="91"/>
    </row>
    <row r="12" spans="1:7" s="41" customFormat="1" ht="15" customHeight="1" x14ac:dyDescent="0.2">
      <c r="A12" s="58"/>
      <c r="B12" s="59" t="s">
        <v>152</v>
      </c>
      <c r="C12" s="60" t="s">
        <v>153</v>
      </c>
      <c r="D12" s="90">
        <v>0</v>
      </c>
      <c r="E12" s="90">
        <v>283329.39</v>
      </c>
      <c r="F12" s="91"/>
    </row>
    <row r="13" spans="1:7" s="41" customFormat="1" ht="15" customHeight="1" x14ac:dyDescent="0.2">
      <c r="A13" s="58"/>
      <c r="B13" s="59" t="s">
        <v>224</v>
      </c>
      <c r="C13" s="60" t="s">
        <v>225</v>
      </c>
      <c r="D13" s="90">
        <v>0</v>
      </c>
      <c r="E13" s="90">
        <v>23531.58</v>
      </c>
      <c r="F13" s="91"/>
    </row>
    <row r="14" spans="1:7" s="57" customFormat="1" ht="15" customHeight="1" x14ac:dyDescent="0.2">
      <c r="A14" s="58"/>
      <c r="B14" s="59" t="s">
        <v>226</v>
      </c>
      <c r="C14" s="60" t="s">
        <v>227</v>
      </c>
      <c r="D14" s="90">
        <v>0</v>
      </c>
      <c r="E14" s="90">
        <v>389768.46</v>
      </c>
      <c r="F14" s="91"/>
    </row>
    <row r="15" spans="1:7" s="41" customFormat="1" ht="15" customHeight="1" x14ac:dyDescent="0.2">
      <c r="A15" s="58"/>
      <c r="B15" s="59" t="s">
        <v>154</v>
      </c>
      <c r="C15" s="60" t="s">
        <v>155</v>
      </c>
      <c r="D15" s="90">
        <v>0</v>
      </c>
      <c r="E15" s="90">
        <v>8559126.8100000005</v>
      </c>
      <c r="F15" s="91"/>
    </row>
    <row r="16" spans="1:7" s="57" customFormat="1" ht="15" customHeight="1" x14ac:dyDescent="0.2">
      <c r="A16" s="51" t="s">
        <v>156</v>
      </c>
      <c r="B16" s="53"/>
      <c r="C16" s="63"/>
      <c r="D16" s="94">
        <v>0</v>
      </c>
      <c r="E16" s="94">
        <v>3139623.7259999998</v>
      </c>
      <c r="F16" s="95"/>
    </row>
    <row r="17" spans="1:8" s="41" customFormat="1" ht="15" customHeight="1" x14ac:dyDescent="0.2">
      <c r="A17" s="58"/>
      <c r="B17" s="59" t="s">
        <v>200</v>
      </c>
      <c r="C17" s="60" t="s">
        <v>201</v>
      </c>
      <c r="D17" s="90">
        <v>0</v>
      </c>
      <c r="E17" s="90">
        <v>8596.5</v>
      </c>
      <c r="F17" s="91"/>
    </row>
    <row r="18" spans="1:8" s="57" customFormat="1" ht="15" customHeight="1" x14ac:dyDescent="0.2">
      <c r="A18" s="58"/>
      <c r="B18" s="59" t="s">
        <v>157</v>
      </c>
      <c r="C18" s="60" t="s">
        <v>158</v>
      </c>
      <c r="D18" s="90">
        <v>0</v>
      </c>
      <c r="E18" s="90">
        <v>671204.82</v>
      </c>
      <c r="F18" s="91"/>
    </row>
    <row r="19" spans="1:8" s="41" customFormat="1" ht="15" customHeight="1" x14ac:dyDescent="0.2">
      <c r="A19" s="58"/>
      <c r="B19" s="59" t="s">
        <v>159</v>
      </c>
      <c r="C19" s="60" t="s">
        <v>160</v>
      </c>
      <c r="D19" s="90">
        <v>0</v>
      </c>
      <c r="E19" s="90">
        <v>2459822.406</v>
      </c>
      <c r="F19" s="91"/>
    </row>
    <row r="20" spans="1:8" s="57" customFormat="1" ht="15" customHeight="1" x14ac:dyDescent="0.2">
      <c r="A20" s="51" t="s">
        <v>161</v>
      </c>
      <c r="B20" s="53"/>
      <c r="C20" s="63"/>
      <c r="D20" s="94">
        <v>0</v>
      </c>
      <c r="E20" s="94">
        <v>26441190.990000002</v>
      </c>
      <c r="F20" s="95"/>
    </row>
    <row r="21" spans="1:8" s="41" customFormat="1" ht="15" customHeight="1" x14ac:dyDescent="0.2">
      <c r="A21" s="58"/>
      <c r="B21" s="59" t="s">
        <v>162</v>
      </c>
      <c r="C21" s="60" t="s">
        <v>163</v>
      </c>
      <c r="D21" s="90">
        <v>0</v>
      </c>
      <c r="E21" s="90">
        <v>20223864.900000002</v>
      </c>
      <c r="F21" s="91"/>
    </row>
    <row r="22" spans="1:8" s="57" customFormat="1" ht="15" customHeight="1" x14ac:dyDescent="0.2">
      <c r="A22" s="58"/>
      <c r="B22" s="59" t="s">
        <v>164</v>
      </c>
      <c r="C22" s="60" t="s">
        <v>165</v>
      </c>
      <c r="D22" s="90">
        <v>0</v>
      </c>
      <c r="E22" s="90">
        <v>5648347.9099999992</v>
      </c>
      <c r="F22" s="91"/>
    </row>
    <row r="23" spans="1:8" s="41" customFormat="1" ht="15" customHeight="1" x14ac:dyDescent="0.2">
      <c r="A23" s="58"/>
      <c r="B23" s="59" t="s">
        <v>166</v>
      </c>
      <c r="C23" s="60" t="s">
        <v>167</v>
      </c>
      <c r="D23" s="90">
        <v>0</v>
      </c>
      <c r="E23" s="90">
        <v>568978.17999999993</v>
      </c>
      <c r="F23" s="91"/>
      <c r="G23" s="40"/>
    </row>
    <row r="24" spans="1:8" s="57" customFormat="1" ht="15" customHeight="1" x14ac:dyDescent="0.2">
      <c r="A24" s="51" t="s">
        <v>228</v>
      </c>
      <c r="B24" s="53"/>
      <c r="C24" s="63"/>
      <c r="D24" s="94">
        <v>100000</v>
      </c>
      <c r="E24" s="94">
        <v>0</v>
      </c>
      <c r="F24" s="95">
        <v>0</v>
      </c>
      <c r="G24" s="56"/>
    </row>
    <row r="25" spans="1:8" s="41" customFormat="1" ht="15" customHeight="1" x14ac:dyDescent="0.2">
      <c r="A25" s="58"/>
      <c r="B25" s="59" t="s">
        <v>229</v>
      </c>
      <c r="C25" s="60" t="s">
        <v>230</v>
      </c>
      <c r="D25" s="90">
        <v>100000</v>
      </c>
      <c r="E25" s="90">
        <v>0</v>
      </c>
      <c r="F25" s="91">
        <v>0</v>
      </c>
      <c r="G25" s="40"/>
    </row>
    <row r="26" spans="1:8" s="57" customFormat="1" ht="15" customHeight="1" x14ac:dyDescent="0.2">
      <c r="A26" s="51" t="s">
        <v>231</v>
      </c>
      <c r="B26" s="53"/>
      <c r="C26" s="63"/>
      <c r="D26" s="94">
        <v>390830</v>
      </c>
      <c r="E26" s="94">
        <v>9784.1</v>
      </c>
      <c r="F26" s="95">
        <v>2.5034158073842849E-2</v>
      </c>
      <c r="G26" s="56"/>
    </row>
    <row r="27" spans="1:8" s="41" customFormat="1" ht="15" customHeight="1" x14ac:dyDescent="0.2">
      <c r="A27" s="58"/>
      <c r="B27" s="103" t="s">
        <v>232</v>
      </c>
      <c r="C27" s="93" t="s">
        <v>233</v>
      </c>
      <c r="D27" s="90">
        <v>390830</v>
      </c>
      <c r="E27" s="90">
        <v>9784.1</v>
      </c>
      <c r="F27" s="91">
        <v>2.5034158073842849E-2</v>
      </c>
      <c r="G27" s="40"/>
    </row>
    <row r="28" spans="1:8" s="57" customFormat="1" ht="15" customHeight="1" x14ac:dyDescent="0.2">
      <c r="A28" s="51" t="s">
        <v>168</v>
      </c>
      <c r="B28" s="53"/>
      <c r="C28" s="63"/>
      <c r="D28" s="94">
        <v>0</v>
      </c>
      <c r="E28" s="94">
        <v>1970536.6099999999</v>
      </c>
      <c r="F28" s="95"/>
      <c r="G28" s="40"/>
    </row>
    <row r="29" spans="1:8" s="41" customFormat="1" ht="15" customHeight="1" x14ac:dyDescent="0.2">
      <c r="A29" s="58"/>
      <c r="B29" s="59" t="s">
        <v>169</v>
      </c>
      <c r="C29" s="60" t="s">
        <v>170</v>
      </c>
      <c r="D29" s="90">
        <v>0</v>
      </c>
      <c r="E29" s="90">
        <v>1759329.39</v>
      </c>
      <c r="F29" s="91"/>
      <c r="G29" s="40"/>
      <c r="H29" s="104"/>
    </row>
    <row r="30" spans="1:8" s="41" customFormat="1" ht="15" customHeight="1" x14ac:dyDescent="0.2">
      <c r="A30" s="58"/>
      <c r="B30" s="59" t="s">
        <v>171</v>
      </c>
      <c r="C30" s="60" t="s">
        <v>172</v>
      </c>
      <c r="D30" s="90">
        <v>0</v>
      </c>
      <c r="E30" s="90">
        <v>23714.52</v>
      </c>
      <c r="F30" s="91"/>
      <c r="G30" s="40"/>
    </row>
    <row r="31" spans="1:8" s="57" customFormat="1" ht="15" customHeight="1" x14ac:dyDescent="0.2">
      <c r="A31" s="58"/>
      <c r="B31" s="59" t="s">
        <v>173</v>
      </c>
      <c r="C31" s="60" t="s">
        <v>174</v>
      </c>
      <c r="D31" s="90">
        <v>0</v>
      </c>
      <c r="E31" s="90">
        <v>187492.7</v>
      </c>
      <c r="F31" s="91"/>
      <c r="G31" s="40"/>
    </row>
    <row r="32" spans="1:8" s="41" customFormat="1" ht="15" customHeight="1" x14ac:dyDescent="0.2">
      <c r="A32" s="51" t="s">
        <v>175</v>
      </c>
      <c r="B32" s="53"/>
      <c r="C32" s="63"/>
      <c r="D32" s="94">
        <v>400000</v>
      </c>
      <c r="E32" s="94">
        <v>5833570.370000001</v>
      </c>
      <c r="F32" s="95">
        <v>14.583925925000003</v>
      </c>
      <c r="G32" s="40"/>
    </row>
    <row r="33" spans="1:8" s="41" customFormat="1" ht="15" customHeight="1" x14ac:dyDescent="0.2">
      <c r="A33" s="58"/>
      <c r="B33" s="59" t="s">
        <v>176</v>
      </c>
      <c r="C33" s="60" t="s">
        <v>177</v>
      </c>
      <c r="D33" s="90">
        <v>400000</v>
      </c>
      <c r="E33" s="90">
        <v>114554.71</v>
      </c>
      <c r="F33" s="91">
        <v>0.28638677500000004</v>
      </c>
      <c r="G33" s="40"/>
    </row>
    <row r="34" spans="1:8" s="41" customFormat="1" ht="15" customHeight="1" x14ac:dyDescent="0.2">
      <c r="A34" s="58"/>
      <c r="B34" s="59" t="s">
        <v>178</v>
      </c>
      <c r="C34" s="60" t="s">
        <v>179</v>
      </c>
      <c r="D34" s="90">
        <v>0</v>
      </c>
      <c r="E34" s="90">
        <v>5719015.6600000011</v>
      </c>
      <c r="F34" s="91"/>
      <c r="G34" s="40"/>
    </row>
    <row r="35" spans="1:8" s="41" customFormat="1" ht="15" customHeight="1" x14ac:dyDescent="0.2">
      <c r="A35" s="51" t="s">
        <v>180</v>
      </c>
      <c r="B35" s="53"/>
      <c r="C35" s="63"/>
      <c r="D35" s="94">
        <v>22450000</v>
      </c>
      <c r="E35" s="94">
        <v>59437294.099999994</v>
      </c>
      <c r="F35" s="95">
        <v>2.6475409398663694</v>
      </c>
      <c r="G35" s="40"/>
    </row>
    <row r="36" spans="1:8" s="41" customFormat="1" ht="15" customHeight="1" x14ac:dyDescent="0.2">
      <c r="A36" s="58"/>
      <c r="B36" s="59" t="s">
        <v>202</v>
      </c>
      <c r="C36" s="60" t="s">
        <v>203</v>
      </c>
      <c r="D36" s="90">
        <v>0</v>
      </c>
      <c r="E36" s="90">
        <v>1106229.44</v>
      </c>
      <c r="F36" s="91"/>
      <c r="G36" s="40"/>
    </row>
    <row r="37" spans="1:8" s="41" customFormat="1" ht="15" customHeight="1" x14ac:dyDescent="0.2">
      <c r="A37" s="58"/>
      <c r="B37" s="96" t="s">
        <v>234</v>
      </c>
      <c r="C37" s="60" t="s">
        <v>235</v>
      </c>
      <c r="D37" s="90">
        <v>0</v>
      </c>
      <c r="E37" s="90">
        <v>8342.2000000000007</v>
      </c>
      <c r="F37" s="91"/>
      <c r="G37" s="40"/>
    </row>
    <row r="38" spans="1:8" s="57" customFormat="1" ht="15" customHeight="1" x14ac:dyDescent="0.2">
      <c r="A38" s="58"/>
      <c r="B38" s="59" t="s">
        <v>216</v>
      </c>
      <c r="C38" s="60" t="s">
        <v>217</v>
      </c>
      <c r="D38" s="90">
        <v>0</v>
      </c>
      <c r="E38" s="90">
        <v>3246088.12</v>
      </c>
      <c r="F38" s="91"/>
      <c r="G38" s="40"/>
    </row>
    <row r="39" spans="1:8" s="41" customFormat="1" ht="15" customHeight="1" x14ac:dyDescent="0.2">
      <c r="A39" s="58"/>
      <c r="B39" s="59" t="s">
        <v>236</v>
      </c>
      <c r="C39" s="60" t="s">
        <v>237</v>
      </c>
      <c r="D39" s="90">
        <v>0</v>
      </c>
      <c r="E39" s="90">
        <v>846679.65000000014</v>
      </c>
      <c r="F39" s="91"/>
      <c r="G39" s="40"/>
      <c r="H39" s="104"/>
    </row>
    <row r="40" spans="1:8" s="41" customFormat="1" ht="15" customHeight="1" x14ac:dyDescent="0.2">
      <c r="A40" s="58"/>
      <c r="B40" s="59" t="s">
        <v>181</v>
      </c>
      <c r="C40" s="60" t="s">
        <v>182</v>
      </c>
      <c r="D40" s="90">
        <v>22450000</v>
      </c>
      <c r="E40" s="90">
        <v>54229954.689999998</v>
      </c>
      <c r="F40" s="91">
        <v>2.4155881821826282</v>
      </c>
      <c r="G40" s="40"/>
    </row>
    <row r="41" spans="1:8" s="41" customFormat="1" ht="15" customHeight="1" x14ac:dyDescent="0.2">
      <c r="A41" s="51" t="s">
        <v>183</v>
      </c>
      <c r="B41" s="53"/>
      <c r="C41" s="63"/>
      <c r="D41" s="94">
        <v>159919600</v>
      </c>
      <c r="E41" s="94">
        <v>77435965.309999987</v>
      </c>
      <c r="F41" s="95">
        <v>0.48421810278414884</v>
      </c>
      <c r="G41" s="40"/>
    </row>
    <row r="42" spans="1:8" s="41" customFormat="1" ht="15" customHeight="1" x14ac:dyDescent="0.2">
      <c r="A42" s="58"/>
      <c r="B42" s="59" t="s">
        <v>204</v>
      </c>
      <c r="C42" s="60" t="s">
        <v>205</v>
      </c>
      <c r="D42" s="90">
        <v>0</v>
      </c>
      <c r="E42" s="90">
        <v>7675163.129999999</v>
      </c>
      <c r="F42" s="91"/>
      <c r="G42" s="40"/>
    </row>
    <row r="43" spans="1:8" s="41" customFormat="1" ht="15" customHeight="1" x14ac:dyDescent="0.2">
      <c r="A43" s="58"/>
      <c r="B43" s="59" t="s">
        <v>184</v>
      </c>
      <c r="C43" s="60" t="s">
        <v>185</v>
      </c>
      <c r="D43" s="90">
        <v>0</v>
      </c>
      <c r="E43" s="90">
        <v>58958.66</v>
      </c>
      <c r="F43" s="91"/>
      <c r="G43" s="40"/>
    </row>
    <row r="44" spans="1:8" s="41" customFormat="1" ht="15" customHeight="1" x14ac:dyDescent="0.2">
      <c r="A44" s="58"/>
      <c r="B44" s="59" t="s">
        <v>208</v>
      </c>
      <c r="C44" s="60" t="s">
        <v>209</v>
      </c>
      <c r="D44" s="90">
        <v>0</v>
      </c>
      <c r="E44" s="90">
        <v>1739385.54</v>
      </c>
      <c r="F44" s="91"/>
      <c r="G44" s="40"/>
    </row>
    <row r="45" spans="1:8" s="41" customFormat="1" ht="15" customHeight="1" x14ac:dyDescent="0.2">
      <c r="A45" s="58"/>
      <c r="B45" s="59" t="s">
        <v>238</v>
      </c>
      <c r="C45" s="60" t="s">
        <v>239</v>
      </c>
      <c r="D45" s="90">
        <v>155779600</v>
      </c>
      <c r="E45" s="90">
        <v>61620127.279999986</v>
      </c>
      <c r="F45" s="91">
        <v>0.39555967071426545</v>
      </c>
      <c r="G45" s="40"/>
    </row>
    <row r="46" spans="1:8" s="41" customFormat="1" ht="15" customHeight="1" x14ac:dyDescent="0.2">
      <c r="A46" s="58"/>
      <c r="B46" s="59" t="s">
        <v>240</v>
      </c>
      <c r="C46" s="60" t="s">
        <v>241</v>
      </c>
      <c r="D46" s="90">
        <v>0</v>
      </c>
      <c r="E46" s="90">
        <v>3194171.97</v>
      </c>
      <c r="F46" s="91"/>
      <c r="G46" s="40"/>
    </row>
    <row r="47" spans="1:8" s="41" customFormat="1" ht="15" customHeight="1" x14ac:dyDescent="0.2">
      <c r="A47" s="58"/>
      <c r="B47" s="59" t="s">
        <v>242</v>
      </c>
      <c r="C47" s="60" t="s">
        <v>243</v>
      </c>
      <c r="D47" s="90">
        <v>4140000</v>
      </c>
      <c r="E47" s="90">
        <v>2034701.17</v>
      </c>
      <c r="F47" s="91">
        <v>0.49147371256038647</v>
      </c>
      <c r="G47" s="40"/>
    </row>
    <row r="48" spans="1:8" s="41" customFormat="1" ht="15" customHeight="1" x14ac:dyDescent="0.2">
      <c r="A48" s="58"/>
      <c r="B48" s="59" t="s">
        <v>190</v>
      </c>
      <c r="C48" s="60" t="s">
        <v>191</v>
      </c>
      <c r="D48" s="90">
        <v>0</v>
      </c>
      <c r="E48" s="90">
        <v>1113457.5599999998</v>
      </c>
      <c r="F48" s="91"/>
      <c r="G48" s="40"/>
    </row>
    <row r="49" spans="1:7" s="41" customFormat="1" ht="15" customHeight="1" x14ac:dyDescent="0.2">
      <c r="A49" s="51" t="s">
        <v>192</v>
      </c>
      <c r="B49" s="53"/>
      <c r="C49" s="63"/>
      <c r="D49" s="94">
        <v>20316000</v>
      </c>
      <c r="E49" s="94">
        <v>13764533.699999999</v>
      </c>
      <c r="F49" s="95">
        <v>0.67752183992911985</v>
      </c>
      <c r="G49" s="40"/>
    </row>
    <row r="50" spans="1:7" s="41" customFormat="1" ht="15" customHeight="1" x14ac:dyDescent="0.2">
      <c r="A50" s="58"/>
      <c r="B50" s="59" t="s">
        <v>193</v>
      </c>
      <c r="C50" s="60" t="s">
        <v>194</v>
      </c>
      <c r="D50" s="90">
        <v>20316000</v>
      </c>
      <c r="E50" s="90">
        <v>13764533.699999999</v>
      </c>
      <c r="F50" s="91">
        <v>0.67752183992911985</v>
      </c>
      <c r="G50" s="40"/>
    </row>
    <row r="51" spans="1:7" s="41" customFormat="1" ht="15" customHeight="1" x14ac:dyDescent="0.2">
      <c r="A51" s="51" t="s">
        <v>195</v>
      </c>
      <c r="B51" s="53"/>
      <c r="C51" s="63"/>
      <c r="D51" s="94">
        <v>0</v>
      </c>
      <c r="E51" s="94">
        <v>344419.53</v>
      </c>
      <c r="F51" s="91"/>
      <c r="G51" s="40"/>
    </row>
    <row r="52" spans="1:7" s="41" customFormat="1" ht="15" customHeight="1" x14ac:dyDescent="0.2">
      <c r="A52" s="58"/>
      <c r="B52" s="59" t="s">
        <v>244</v>
      </c>
      <c r="C52" s="60" t="s">
        <v>245</v>
      </c>
      <c r="D52" s="90">
        <v>0</v>
      </c>
      <c r="E52" s="90">
        <v>11814.84</v>
      </c>
      <c r="F52" s="91"/>
      <c r="G52" s="40"/>
    </row>
    <row r="53" spans="1:7" s="41" customFormat="1" ht="15" customHeight="1" x14ac:dyDescent="0.2">
      <c r="A53" s="58"/>
      <c r="B53" s="59" t="s">
        <v>196</v>
      </c>
      <c r="C53" s="60" t="s">
        <v>197</v>
      </c>
      <c r="D53" s="90">
        <v>0</v>
      </c>
      <c r="E53" s="90">
        <v>77713.950000000012</v>
      </c>
      <c r="F53" s="91"/>
      <c r="G53" s="40"/>
    </row>
    <row r="54" spans="1:7" s="41" customFormat="1" ht="15" customHeight="1" x14ac:dyDescent="0.2">
      <c r="A54" s="58"/>
      <c r="B54" s="59" t="s">
        <v>246</v>
      </c>
      <c r="C54" s="60" t="s">
        <v>247</v>
      </c>
      <c r="D54" s="90">
        <v>0</v>
      </c>
      <c r="E54" s="90">
        <v>254890.74</v>
      </c>
      <c r="F54" s="91"/>
      <c r="G54" s="40"/>
    </row>
    <row r="55" spans="1:7" s="41" customFormat="1" ht="15" customHeight="1" x14ac:dyDescent="0.2">
      <c r="A55" s="51" t="s">
        <v>248</v>
      </c>
      <c r="B55" s="53"/>
      <c r="C55" s="63"/>
      <c r="D55" s="94">
        <v>0</v>
      </c>
      <c r="E55" s="94">
        <v>20754.72</v>
      </c>
      <c r="F55" s="95"/>
      <c r="G55" s="40"/>
    </row>
    <row r="56" spans="1:7" s="41" customFormat="1" ht="15" customHeight="1" x14ac:dyDescent="0.2">
      <c r="A56" s="51"/>
      <c r="B56" s="103" t="s">
        <v>249</v>
      </c>
      <c r="C56" s="93" t="s">
        <v>250</v>
      </c>
      <c r="D56" s="90">
        <v>0</v>
      </c>
      <c r="E56" s="90">
        <v>20754.72</v>
      </c>
      <c r="F56" s="95"/>
      <c r="G56" s="40"/>
    </row>
    <row r="57" spans="1:7" s="41" customFormat="1" ht="15" customHeight="1" x14ac:dyDescent="0.25">
      <c r="A57" s="164" t="s">
        <v>38</v>
      </c>
      <c r="B57" s="165"/>
      <c r="C57" s="166"/>
      <c r="D57" s="19">
        <v>203576430</v>
      </c>
      <c r="E57" s="101">
        <v>198959878.79599997</v>
      </c>
      <c r="F57" s="82">
        <v>0.9773227617558673</v>
      </c>
      <c r="G57" s="40"/>
    </row>
    <row r="58" spans="1:7" ht="15" customHeight="1" x14ac:dyDescent="0.25">
      <c r="A58" s="48" t="s">
        <v>8</v>
      </c>
    </row>
    <row r="59" spans="1:7" x14ac:dyDescent="0.25">
      <c r="D59" s="22"/>
      <c r="E59" s="22"/>
    </row>
    <row r="61" spans="1:7" x14ac:dyDescent="0.25">
      <c r="E61" s="22"/>
    </row>
  </sheetData>
  <mergeCells count="1">
    <mergeCell ref="A57:C57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8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332031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9.332031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9.332031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9.332031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9.332031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9.332031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9.332031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9.332031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9.332031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9.332031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9.332031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9.332031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9.332031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9.332031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9.332031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9.332031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9.332031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9.332031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9.332031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9.332031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9.332031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9.332031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9.332031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9.332031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9.332031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9.332031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9.332031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9.332031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9.332031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9.332031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9.332031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9.332031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9.332031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9.332031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9.332031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9.332031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9.332031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9.332031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9.332031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9.332031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9.332031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9.332031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9.332031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9.332031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9.332031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9.332031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9.332031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9.332031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9.332031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9.332031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9.332031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9.332031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9.332031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9.332031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9.332031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9.332031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9.332031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9.332031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9.332031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9.332031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9.332031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9.332031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9.332031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9.332031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12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105"/>
      <c r="D9" s="106">
        <v>0</v>
      </c>
      <c r="E9" s="106">
        <v>46854.080000000002</v>
      </c>
      <c r="F9" s="89"/>
    </row>
    <row r="10" spans="1:6" s="41" customFormat="1" ht="15" customHeight="1" x14ac:dyDescent="0.2">
      <c r="A10" s="58"/>
      <c r="B10" s="59" t="s">
        <v>152</v>
      </c>
      <c r="C10" s="107" t="s">
        <v>153</v>
      </c>
      <c r="D10" s="108">
        <v>0</v>
      </c>
      <c r="E10" s="108">
        <v>7986.02</v>
      </c>
      <c r="F10" s="91"/>
    </row>
    <row r="11" spans="1:6" s="41" customFormat="1" ht="15" customHeight="1" x14ac:dyDescent="0.2">
      <c r="A11" s="58"/>
      <c r="B11" s="59" t="s">
        <v>154</v>
      </c>
      <c r="C11" s="107" t="s">
        <v>155</v>
      </c>
      <c r="D11" s="108">
        <v>0</v>
      </c>
      <c r="E11" s="108">
        <v>38868.06</v>
      </c>
      <c r="F11" s="91"/>
    </row>
    <row r="12" spans="1:6" s="57" customFormat="1" ht="15" customHeight="1" x14ac:dyDescent="0.2">
      <c r="A12" s="51" t="s">
        <v>156</v>
      </c>
      <c r="B12" s="109"/>
      <c r="C12" s="110"/>
      <c r="D12" s="111">
        <v>0</v>
      </c>
      <c r="E12" s="111">
        <v>842130.16</v>
      </c>
      <c r="F12" s="95"/>
    </row>
    <row r="13" spans="1:6" s="41" customFormat="1" ht="15" customHeight="1" x14ac:dyDescent="0.2">
      <c r="A13" s="58"/>
      <c r="B13" s="59" t="s">
        <v>157</v>
      </c>
      <c r="C13" s="107" t="s">
        <v>158</v>
      </c>
      <c r="D13" s="108">
        <v>0</v>
      </c>
      <c r="E13" s="108">
        <v>441064.46</v>
      </c>
      <c r="F13" s="91"/>
    </row>
    <row r="14" spans="1:6" s="41" customFormat="1" ht="15" customHeight="1" x14ac:dyDescent="0.2">
      <c r="A14" s="58"/>
      <c r="B14" s="59" t="s">
        <v>159</v>
      </c>
      <c r="C14" s="107" t="s">
        <v>160</v>
      </c>
      <c r="D14" s="108">
        <v>0</v>
      </c>
      <c r="E14" s="108">
        <v>401065.7</v>
      </c>
      <c r="F14" s="91"/>
    </row>
    <row r="15" spans="1:6" s="57" customFormat="1" ht="15" customHeight="1" x14ac:dyDescent="0.2">
      <c r="A15" s="51" t="s">
        <v>161</v>
      </c>
      <c r="B15" s="53"/>
      <c r="C15" s="112"/>
      <c r="D15" s="111">
        <v>0</v>
      </c>
      <c r="E15" s="111">
        <v>749578.84</v>
      </c>
      <c r="F15" s="95"/>
    </row>
    <row r="16" spans="1:6" s="41" customFormat="1" ht="15" customHeight="1" x14ac:dyDescent="0.2">
      <c r="A16" s="58"/>
      <c r="B16" s="103" t="s">
        <v>162</v>
      </c>
      <c r="C16" s="113" t="s">
        <v>163</v>
      </c>
      <c r="D16" s="108">
        <v>0</v>
      </c>
      <c r="E16" s="108">
        <v>749457.27</v>
      </c>
      <c r="F16" s="91"/>
    </row>
    <row r="17" spans="1:7" s="41" customFormat="1" ht="15" customHeight="1" x14ac:dyDescent="0.2">
      <c r="A17" s="58"/>
      <c r="B17" s="59" t="s">
        <v>166</v>
      </c>
      <c r="C17" s="107" t="s">
        <v>167</v>
      </c>
      <c r="D17" s="108">
        <v>0</v>
      </c>
      <c r="E17" s="108">
        <v>121.57</v>
      </c>
      <c r="F17" s="91"/>
    </row>
    <row r="18" spans="1:7" s="57" customFormat="1" ht="15" customHeight="1" x14ac:dyDescent="0.2">
      <c r="A18" s="51" t="s">
        <v>168</v>
      </c>
      <c r="B18" s="109"/>
      <c r="C18" s="110"/>
      <c r="D18" s="111">
        <v>0</v>
      </c>
      <c r="E18" s="111">
        <v>6542.4</v>
      </c>
      <c r="F18" s="95"/>
    </row>
    <row r="19" spans="1:7" s="41" customFormat="1" ht="15" customHeight="1" x14ac:dyDescent="0.2">
      <c r="A19" s="58"/>
      <c r="B19" s="59" t="s">
        <v>171</v>
      </c>
      <c r="C19" s="107" t="s">
        <v>172</v>
      </c>
      <c r="D19" s="108">
        <v>0</v>
      </c>
      <c r="E19" s="108">
        <v>6542.4</v>
      </c>
      <c r="F19" s="91"/>
      <c r="G19" s="40"/>
    </row>
    <row r="20" spans="1:7" s="57" customFormat="1" ht="15" customHeight="1" x14ac:dyDescent="0.2">
      <c r="A20" s="51" t="s">
        <v>175</v>
      </c>
      <c r="B20" s="53"/>
      <c r="C20" s="112"/>
      <c r="D20" s="111">
        <v>5400000</v>
      </c>
      <c r="E20" s="111">
        <v>11920654.309999999</v>
      </c>
      <c r="F20" s="95">
        <v>2.2075285759259256</v>
      </c>
      <c r="G20" s="56"/>
    </row>
    <row r="21" spans="1:7" s="41" customFormat="1" ht="15.75" customHeight="1" x14ac:dyDescent="0.2">
      <c r="A21" s="58"/>
      <c r="B21" s="59" t="s">
        <v>176</v>
      </c>
      <c r="C21" s="107" t="s">
        <v>177</v>
      </c>
      <c r="D21" s="108">
        <v>5400000</v>
      </c>
      <c r="E21" s="108">
        <v>10915707.619999999</v>
      </c>
      <c r="F21" s="91">
        <v>2.021427337037037</v>
      </c>
      <c r="G21" s="40"/>
    </row>
    <row r="22" spans="1:7" s="41" customFormat="1" ht="15" customHeight="1" x14ac:dyDescent="0.2">
      <c r="A22" s="58"/>
      <c r="B22" s="59" t="s">
        <v>178</v>
      </c>
      <c r="C22" s="107" t="s">
        <v>179</v>
      </c>
      <c r="D22" s="108">
        <v>0</v>
      </c>
      <c r="E22" s="108">
        <v>1004946.69</v>
      </c>
      <c r="F22" s="91"/>
      <c r="G22" s="40"/>
    </row>
    <row r="23" spans="1:7" s="57" customFormat="1" ht="15" customHeight="1" x14ac:dyDescent="0.2">
      <c r="A23" s="51" t="s">
        <v>180</v>
      </c>
      <c r="B23" s="53"/>
      <c r="C23" s="112"/>
      <c r="D23" s="111">
        <v>900000</v>
      </c>
      <c r="E23" s="111">
        <v>5220161.5</v>
      </c>
      <c r="F23" s="95">
        <v>5.8001794444444448</v>
      </c>
      <c r="G23" s="56"/>
    </row>
    <row r="24" spans="1:7" s="41" customFormat="1" ht="15" customHeight="1" x14ac:dyDescent="0.2">
      <c r="A24" s="58"/>
      <c r="B24" s="96" t="s">
        <v>216</v>
      </c>
      <c r="C24" s="113" t="s">
        <v>217</v>
      </c>
      <c r="D24" s="108">
        <v>0</v>
      </c>
      <c r="E24" s="108">
        <v>437165.56</v>
      </c>
      <c r="F24" s="91"/>
      <c r="G24" s="40"/>
    </row>
    <row r="25" spans="1:7" s="41" customFormat="1" ht="15" customHeight="1" x14ac:dyDescent="0.2">
      <c r="A25" s="58"/>
      <c r="B25" s="59" t="s">
        <v>236</v>
      </c>
      <c r="C25" s="107" t="s">
        <v>237</v>
      </c>
      <c r="D25" s="108">
        <v>0</v>
      </c>
      <c r="E25" s="108">
        <v>15533.12</v>
      </c>
      <c r="F25" s="91"/>
      <c r="G25" s="40"/>
    </row>
    <row r="26" spans="1:7" s="41" customFormat="1" ht="15" customHeight="1" x14ac:dyDescent="0.2">
      <c r="A26" s="58"/>
      <c r="B26" s="59" t="s">
        <v>181</v>
      </c>
      <c r="C26" s="107" t="s">
        <v>182</v>
      </c>
      <c r="D26" s="108">
        <v>900000</v>
      </c>
      <c r="E26" s="108">
        <v>4767462.82</v>
      </c>
      <c r="F26" s="91">
        <v>5.297180911111111</v>
      </c>
      <c r="G26" s="40"/>
    </row>
    <row r="27" spans="1:7" s="57" customFormat="1" ht="15" customHeight="1" x14ac:dyDescent="0.2">
      <c r="A27" s="51" t="s">
        <v>183</v>
      </c>
      <c r="B27" s="53"/>
      <c r="C27" s="112"/>
      <c r="D27" s="111">
        <v>36845430</v>
      </c>
      <c r="E27" s="111">
        <v>23550695.109999999</v>
      </c>
      <c r="F27" s="95">
        <v>0.63917547196490854</v>
      </c>
      <c r="G27" s="56"/>
    </row>
    <row r="28" spans="1:7" s="41" customFormat="1" ht="15" customHeight="1" x14ac:dyDescent="0.2">
      <c r="A28" s="58"/>
      <c r="B28" s="59" t="s">
        <v>204</v>
      </c>
      <c r="C28" s="107" t="s">
        <v>205</v>
      </c>
      <c r="D28" s="108">
        <v>0</v>
      </c>
      <c r="E28" s="108">
        <v>3026877.35</v>
      </c>
      <c r="F28" s="91"/>
      <c r="G28" s="40"/>
    </row>
    <row r="29" spans="1:7" s="41" customFormat="1" ht="15" customHeight="1" x14ac:dyDescent="0.2">
      <c r="A29" s="58"/>
      <c r="B29" s="59" t="s">
        <v>208</v>
      </c>
      <c r="C29" s="107" t="s">
        <v>209</v>
      </c>
      <c r="D29" s="108">
        <v>0</v>
      </c>
      <c r="E29" s="108">
        <v>238262.62</v>
      </c>
      <c r="F29" s="91"/>
      <c r="G29" s="40"/>
    </row>
    <row r="30" spans="1:7" s="41" customFormat="1" ht="15" customHeight="1" x14ac:dyDescent="0.2">
      <c r="A30" s="58"/>
      <c r="B30" s="59" t="s">
        <v>188</v>
      </c>
      <c r="C30" s="107" t="s">
        <v>189</v>
      </c>
      <c r="D30" s="108">
        <v>36845430</v>
      </c>
      <c r="E30" s="108">
        <v>20146100.390000001</v>
      </c>
      <c r="F30" s="91">
        <v>0.54677338247918406</v>
      </c>
      <c r="G30" s="40"/>
    </row>
    <row r="31" spans="1:7" s="41" customFormat="1" ht="15" customHeight="1" x14ac:dyDescent="0.2">
      <c r="A31" s="58"/>
      <c r="B31" s="59" t="s">
        <v>190</v>
      </c>
      <c r="C31" s="107" t="s">
        <v>191</v>
      </c>
      <c r="D31" s="108">
        <v>0</v>
      </c>
      <c r="E31" s="108">
        <v>139454.75</v>
      </c>
      <c r="F31" s="91"/>
      <c r="G31" s="40"/>
    </row>
    <row r="32" spans="1:7" s="57" customFormat="1" ht="15" customHeight="1" x14ac:dyDescent="0.2">
      <c r="A32" s="51" t="s">
        <v>192</v>
      </c>
      <c r="B32" s="53"/>
      <c r="C32" s="112"/>
      <c r="D32" s="111">
        <v>4380000</v>
      </c>
      <c r="E32" s="111">
        <v>3053651.04</v>
      </c>
      <c r="F32" s="95">
        <v>0.69718060273972604</v>
      </c>
      <c r="G32" s="56"/>
    </row>
    <row r="33" spans="1:7" s="41" customFormat="1" ht="15" customHeight="1" x14ac:dyDescent="0.2">
      <c r="A33" s="58"/>
      <c r="B33" s="59" t="s">
        <v>193</v>
      </c>
      <c r="C33" s="107" t="s">
        <v>194</v>
      </c>
      <c r="D33" s="108">
        <v>4380000</v>
      </c>
      <c r="E33" s="108">
        <v>3053651.04</v>
      </c>
      <c r="F33" s="91">
        <v>0.69718060273972604</v>
      </c>
      <c r="G33" s="40"/>
    </row>
    <row r="34" spans="1:7" s="41" customFormat="1" ht="15" customHeight="1" x14ac:dyDescent="0.2">
      <c r="A34" s="51" t="s">
        <v>195</v>
      </c>
      <c r="B34" s="53"/>
      <c r="C34" s="112"/>
      <c r="D34" s="111">
        <v>0</v>
      </c>
      <c r="E34" s="111">
        <v>16843.27</v>
      </c>
      <c r="F34" s="95"/>
      <c r="G34" s="40"/>
    </row>
    <row r="35" spans="1:7" s="41" customFormat="1" ht="15" customHeight="1" x14ac:dyDescent="0.2">
      <c r="A35" s="114"/>
      <c r="B35" s="115" t="s">
        <v>196</v>
      </c>
      <c r="C35" s="116" t="s">
        <v>197</v>
      </c>
      <c r="D35" s="117">
        <v>0</v>
      </c>
      <c r="E35" s="117">
        <v>16843.27</v>
      </c>
      <c r="F35" s="118"/>
      <c r="G35" s="40"/>
    </row>
    <row r="36" spans="1:7" s="41" customFormat="1" ht="15" customHeight="1" x14ac:dyDescent="0.25">
      <c r="A36" s="164" t="s">
        <v>38</v>
      </c>
      <c r="B36" s="165"/>
      <c r="C36" s="166"/>
      <c r="D36" s="119">
        <v>47525430</v>
      </c>
      <c r="E36" s="119">
        <v>45407110.710000008</v>
      </c>
      <c r="F36" s="82">
        <v>0.95542766704057192</v>
      </c>
      <c r="G36" s="40"/>
    </row>
    <row r="37" spans="1:7" ht="15" customHeight="1" x14ac:dyDescent="0.25">
      <c r="A37" s="48" t="s">
        <v>8</v>
      </c>
      <c r="B37" s="13"/>
      <c r="C37" s="13"/>
      <c r="D37" s="13"/>
      <c r="E37" s="13"/>
      <c r="F37" s="13"/>
    </row>
    <row r="38" spans="1:7" x14ac:dyDescent="0.25">
      <c r="E38" s="22"/>
    </row>
    <row r="39" spans="1:7" x14ac:dyDescent="0.25">
      <c r="D39" s="22"/>
      <c r="E39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323700</v>
      </c>
      <c r="D9" s="16">
        <v>698676.11</v>
      </c>
      <c r="E9" s="17">
        <v>2.1584062712388015</v>
      </c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693797.69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1400000</v>
      </c>
      <c r="D11" s="16">
        <v>310991.87</v>
      </c>
      <c r="E11" s="17">
        <v>0.22213705</v>
      </c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1046042.89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14321320</v>
      </c>
      <c r="D13" s="16">
        <v>18956419.43</v>
      </c>
      <c r="E13" s="17">
        <v>1.3236502941069677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616742190</v>
      </c>
      <c r="D14" s="16">
        <v>518677660.91000003</v>
      </c>
      <c r="E14" s="17">
        <v>0.84099591258707307</v>
      </c>
    </row>
    <row r="15" spans="1:5" s="12" customFormat="1" ht="15" customHeight="1" x14ac:dyDescent="0.2">
      <c r="A15" s="28" t="s">
        <v>71</v>
      </c>
      <c r="B15" s="15" t="s">
        <v>118</v>
      </c>
      <c r="C15" s="16">
        <v>0</v>
      </c>
      <c r="D15" s="16">
        <v>14408021.27</v>
      </c>
      <c r="E15" s="17"/>
    </row>
    <row r="16" spans="1:5" s="12" customFormat="1" ht="15" customHeight="1" x14ac:dyDescent="0.2">
      <c r="A16" s="28" t="s">
        <v>72</v>
      </c>
      <c r="B16" s="15" t="s">
        <v>112</v>
      </c>
      <c r="C16" s="16">
        <v>0</v>
      </c>
      <c r="D16" s="16">
        <v>790800.16</v>
      </c>
      <c r="E16" s="17"/>
    </row>
    <row r="17" spans="1:5" s="12" customFormat="1" ht="15" customHeight="1" x14ac:dyDescent="0.2">
      <c r="A17" s="28" t="s">
        <v>73</v>
      </c>
      <c r="B17" s="15" t="s">
        <v>113</v>
      </c>
      <c r="C17" s="16">
        <v>0</v>
      </c>
      <c r="D17" s="16">
        <v>899698.32</v>
      </c>
      <c r="E17" s="17"/>
    </row>
    <row r="18" spans="1:5" s="12" customFormat="1" ht="15" customHeight="1" x14ac:dyDescent="0.2">
      <c r="A18" s="28" t="s">
        <v>74</v>
      </c>
      <c r="B18" s="15" t="s">
        <v>114</v>
      </c>
      <c r="C18" s="16">
        <v>46193010</v>
      </c>
      <c r="D18" s="16">
        <v>46225105.299999997</v>
      </c>
      <c r="E18" s="17">
        <v>1.0006948085868403</v>
      </c>
    </row>
    <row r="19" spans="1:5" s="12" customFormat="1" ht="15" customHeight="1" x14ac:dyDescent="0.2">
      <c r="A19" s="28" t="s">
        <v>88</v>
      </c>
      <c r="B19" s="15" t="s">
        <v>115</v>
      </c>
      <c r="C19" s="16">
        <v>5289600</v>
      </c>
      <c r="D19" s="16">
        <v>4488844.55</v>
      </c>
      <c r="E19" s="17">
        <v>0.84861701262855416</v>
      </c>
    </row>
    <row r="20" spans="1:5" s="12" customFormat="1" ht="15" customHeight="1" x14ac:dyDescent="0.2">
      <c r="A20" s="28" t="s">
        <v>85</v>
      </c>
      <c r="B20" s="15" t="s">
        <v>116</v>
      </c>
      <c r="C20" s="16">
        <v>0</v>
      </c>
      <c r="D20" s="16">
        <v>869200.83</v>
      </c>
      <c r="E20" s="17"/>
    </row>
    <row r="21" spans="1:5" s="12" customFormat="1" ht="15" customHeight="1" x14ac:dyDescent="0.2">
      <c r="A21" s="28" t="s">
        <v>91</v>
      </c>
      <c r="B21" s="15" t="s">
        <v>117</v>
      </c>
      <c r="C21" s="16">
        <v>6761790</v>
      </c>
      <c r="D21" s="16">
        <v>6199698.9000000004</v>
      </c>
      <c r="E21" s="17">
        <v>0.91687244058156203</v>
      </c>
    </row>
    <row r="22" spans="1:5" s="12" customFormat="1" ht="15" customHeight="1" x14ac:dyDescent="0.2">
      <c r="A22" s="28" t="s">
        <v>75</v>
      </c>
      <c r="B22" s="15" t="s">
        <v>124</v>
      </c>
      <c r="C22" s="16">
        <v>0</v>
      </c>
      <c r="D22" s="16">
        <v>11526.83</v>
      </c>
      <c r="E22" s="17"/>
    </row>
    <row r="23" spans="1:5" ht="15" customHeight="1" x14ac:dyDescent="0.25">
      <c r="A23" s="29" t="s">
        <v>38</v>
      </c>
      <c r="B23" s="18"/>
      <c r="C23" s="19">
        <f>SUM(C9:C22)</f>
        <v>691031610</v>
      </c>
      <c r="D23" s="19">
        <f>SUM(D9:D22)</f>
        <v>614276485.05999994</v>
      </c>
      <c r="E23" s="20">
        <f>D23/C23</f>
        <v>0.8889267526560759</v>
      </c>
    </row>
    <row r="24" spans="1:5" ht="15" customHeight="1" x14ac:dyDescent="0.25">
      <c r="A24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zoomScaleNormal="100" workbookViewId="0">
      <selection activeCell="C21" sqref="C21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13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120" t="s">
        <v>150</v>
      </c>
      <c r="B8" s="121"/>
      <c r="C8" s="122"/>
      <c r="D8" s="123" t="s">
        <v>4</v>
      </c>
      <c r="E8" s="123" t="s">
        <v>5</v>
      </c>
      <c r="F8" s="123" t="s">
        <v>6</v>
      </c>
    </row>
    <row r="9" spans="1:7" s="57" customFormat="1" ht="15" customHeight="1" x14ac:dyDescent="0.2">
      <c r="A9" s="85" t="s">
        <v>151</v>
      </c>
      <c r="B9" s="86"/>
      <c r="C9" s="87"/>
      <c r="D9" s="88">
        <v>200000</v>
      </c>
      <c r="E9" s="88">
        <v>237400.21000000002</v>
      </c>
      <c r="F9" s="89">
        <v>1.1870010500000001</v>
      </c>
      <c r="G9" s="56"/>
    </row>
    <row r="10" spans="1:7" s="41" customFormat="1" ht="15" customHeight="1" x14ac:dyDescent="0.2">
      <c r="A10" s="58"/>
      <c r="B10" s="59" t="s">
        <v>222</v>
      </c>
      <c r="C10" s="60" t="s">
        <v>223</v>
      </c>
      <c r="D10" s="90">
        <v>200000</v>
      </c>
      <c r="E10" s="90">
        <v>151546.76</v>
      </c>
      <c r="F10" s="91">
        <v>0.75773380000000001</v>
      </c>
      <c r="G10" s="56"/>
    </row>
    <row r="11" spans="1:7" s="41" customFormat="1" ht="15" customHeight="1" x14ac:dyDescent="0.2">
      <c r="A11" s="58"/>
      <c r="B11" s="59" t="s">
        <v>198</v>
      </c>
      <c r="C11" s="60" t="s">
        <v>199</v>
      </c>
      <c r="D11" s="90">
        <v>0</v>
      </c>
      <c r="E11" s="90">
        <v>39353.449999999997</v>
      </c>
      <c r="F11" s="91"/>
      <c r="G11" s="40"/>
    </row>
    <row r="12" spans="1:7" s="57" customFormat="1" ht="15" customHeight="1" x14ac:dyDescent="0.2">
      <c r="A12" s="51"/>
      <c r="B12" s="96" t="s">
        <v>154</v>
      </c>
      <c r="C12" s="93" t="s">
        <v>155</v>
      </c>
      <c r="D12" s="90">
        <v>0</v>
      </c>
      <c r="E12" s="90">
        <v>46500</v>
      </c>
      <c r="F12" s="95"/>
      <c r="G12" s="56"/>
    </row>
    <row r="13" spans="1:7" s="57" customFormat="1" ht="15" customHeight="1" x14ac:dyDescent="0.2">
      <c r="A13" s="51" t="s">
        <v>156</v>
      </c>
      <c r="B13" s="53"/>
      <c r="C13" s="63"/>
      <c r="D13" s="94">
        <v>0</v>
      </c>
      <c r="E13" s="94">
        <v>474183.39</v>
      </c>
      <c r="F13" s="95"/>
      <c r="G13" s="56"/>
    </row>
    <row r="14" spans="1:7" s="41" customFormat="1" ht="15" customHeight="1" x14ac:dyDescent="0.2">
      <c r="A14" s="58"/>
      <c r="B14" s="59" t="s">
        <v>157</v>
      </c>
      <c r="C14" s="60" t="s">
        <v>158</v>
      </c>
      <c r="D14" s="90">
        <v>0</v>
      </c>
      <c r="E14" s="90">
        <v>49451.360000000001</v>
      </c>
      <c r="F14" s="91"/>
      <c r="G14" s="40"/>
    </row>
    <row r="15" spans="1:7" s="41" customFormat="1" ht="15" customHeight="1" x14ac:dyDescent="0.2">
      <c r="A15" s="58"/>
      <c r="B15" s="59" t="s">
        <v>159</v>
      </c>
      <c r="C15" s="60" t="s">
        <v>160</v>
      </c>
      <c r="D15" s="90">
        <v>0</v>
      </c>
      <c r="E15" s="90">
        <v>424732.03</v>
      </c>
      <c r="F15" s="91"/>
      <c r="G15" s="56"/>
    </row>
    <row r="16" spans="1:7" s="57" customFormat="1" ht="15" customHeight="1" x14ac:dyDescent="0.2">
      <c r="A16" s="51" t="s">
        <v>161</v>
      </c>
      <c r="B16" s="53"/>
      <c r="C16" s="63"/>
      <c r="D16" s="94">
        <v>0</v>
      </c>
      <c r="E16" s="94">
        <v>544863.23</v>
      </c>
      <c r="F16" s="95"/>
      <c r="G16" s="56"/>
    </row>
    <row r="17" spans="1:7" s="57" customFormat="1" ht="15" customHeight="1" x14ac:dyDescent="0.2">
      <c r="A17" s="58"/>
      <c r="B17" s="59" t="s">
        <v>162</v>
      </c>
      <c r="C17" s="60" t="s">
        <v>163</v>
      </c>
      <c r="D17" s="90">
        <v>0</v>
      </c>
      <c r="E17" s="90">
        <v>485856.51</v>
      </c>
      <c r="F17" s="91"/>
      <c r="G17" s="56"/>
    </row>
    <row r="18" spans="1:7" s="41" customFormat="1" ht="15" customHeight="1" x14ac:dyDescent="0.2">
      <c r="A18" s="58"/>
      <c r="B18" s="59" t="s">
        <v>166</v>
      </c>
      <c r="C18" s="60" t="s">
        <v>167</v>
      </c>
      <c r="D18" s="90">
        <v>0</v>
      </c>
      <c r="E18" s="90">
        <v>59006.720000000001</v>
      </c>
      <c r="F18" s="91"/>
      <c r="G18" s="40"/>
    </row>
    <row r="19" spans="1:7" s="57" customFormat="1" ht="15" customHeight="1" x14ac:dyDescent="0.2">
      <c r="A19" s="51" t="s">
        <v>231</v>
      </c>
      <c r="B19" s="98"/>
      <c r="C19" s="99"/>
      <c r="D19" s="94">
        <v>1756180</v>
      </c>
      <c r="E19" s="94">
        <v>421117.56</v>
      </c>
      <c r="F19" s="95">
        <v>0.23979179810725551</v>
      </c>
      <c r="G19" s="56"/>
    </row>
    <row r="20" spans="1:7" s="41" customFormat="1" ht="15" customHeight="1" x14ac:dyDescent="0.2">
      <c r="A20" s="58"/>
      <c r="B20" s="59" t="s">
        <v>232</v>
      </c>
      <c r="C20" s="60" t="s">
        <v>233</v>
      </c>
      <c r="D20" s="90">
        <v>1756180</v>
      </c>
      <c r="E20" s="90">
        <v>421117.56</v>
      </c>
      <c r="F20" s="91">
        <v>0.23979179810725551</v>
      </c>
      <c r="G20" s="40"/>
    </row>
    <row r="21" spans="1:7" s="57" customFormat="1" ht="15" customHeight="1" x14ac:dyDescent="0.2">
      <c r="A21" s="51" t="s">
        <v>168</v>
      </c>
      <c r="B21" s="53"/>
      <c r="C21" s="63"/>
      <c r="D21" s="94">
        <v>0</v>
      </c>
      <c r="E21" s="94">
        <v>26001.29</v>
      </c>
      <c r="F21" s="95"/>
      <c r="G21" s="56"/>
    </row>
    <row r="22" spans="1:7" s="41" customFormat="1" ht="15" customHeight="1" x14ac:dyDescent="0.2">
      <c r="A22" s="58"/>
      <c r="B22" s="59" t="s">
        <v>169</v>
      </c>
      <c r="C22" s="60" t="s">
        <v>170</v>
      </c>
      <c r="D22" s="90">
        <v>0</v>
      </c>
      <c r="E22" s="90">
        <v>8489.2000000000007</v>
      </c>
      <c r="F22" s="91"/>
      <c r="G22" s="40"/>
    </row>
    <row r="23" spans="1:7" s="41" customFormat="1" ht="15" customHeight="1" x14ac:dyDescent="0.2">
      <c r="A23" s="58"/>
      <c r="B23" s="59" t="s">
        <v>171</v>
      </c>
      <c r="C23" s="60" t="s">
        <v>172</v>
      </c>
      <c r="D23" s="90">
        <v>0</v>
      </c>
      <c r="E23" s="90">
        <v>17512.09</v>
      </c>
      <c r="F23" s="91"/>
      <c r="G23" s="56"/>
    </row>
    <row r="24" spans="1:7" s="41" customFormat="1" ht="15" customHeight="1" x14ac:dyDescent="0.2">
      <c r="A24" s="51" t="s">
        <v>175</v>
      </c>
      <c r="B24" s="53"/>
      <c r="C24" s="63"/>
      <c r="D24" s="94">
        <v>0</v>
      </c>
      <c r="E24" s="94">
        <v>566871.19999999995</v>
      </c>
      <c r="F24" s="95"/>
      <c r="G24" s="56"/>
    </row>
    <row r="25" spans="1:7" s="41" customFormat="1" ht="15" customHeight="1" x14ac:dyDescent="0.2">
      <c r="A25" s="58"/>
      <c r="B25" s="59" t="s">
        <v>178</v>
      </c>
      <c r="C25" s="60" t="s">
        <v>179</v>
      </c>
      <c r="D25" s="90">
        <v>0</v>
      </c>
      <c r="E25" s="90">
        <v>566871.19999999995</v>
      </c>
      <c r="F25" s="91"/>
      <c r="G25" s="56"/>
    </row>
    <row r="26" spans="1:7" s="41" customFormat="1" ht="15" customHeight="1" x14ac:dyDescent="0.2">
      <c r="A26" s="51" t="s">
        <v>180</v>
      </c>
      <c r="B26" s="53"/>
      <c r="C26" s="63"/>
      <c r="D26" s="94">
        <v>3800000</v>
      </c>
      <c r="E26" s="94">
        <v>7266731.8599999994</v>
      </c>
      <c r="F26" s="95">
        <v>1.9122978578947367</v>
      </c>
      <c r="G26" s="56"/>
    </row>
    <row r="27" spans="1:7" s="41" customFormat="1" ht="15" customHeight="1" x14ac:dyDescent="0.2">
      <c r="A27" s="58"/>
      <c r="B27" s="59" t="s">
        <v>216</v>
      </c>
      <c r="C27" s="60" t="s">
        <v>217</v>
      </c>
      <c r="D27" s="90">
        <v>0</v>
      </c>
      <c r="E27" s="90">
        <v>2372844.6</v>
      </c>
      <c r="F27" s="91"/>
      <c r="G27" s="56"/>
    </row>
    <row r="28" spans="1:7" s="41" customFormat="1" ht="15" customHeight="1" x14ac:dyDescent="0.2">
      <c r="A28" s="58"/>
      <c r="B28" s="59" t="s">
        <v>236</v>
      </c>
      <c r="C28" s="60" t="s">
        <v>237</v>
      </c>
      <c r="D28" s="90">
        <v>0</v>
      </c>
      <c r="E28" s="90">
        <v>318157.53999999998</v>
      </c>
      <c r="F28" s="91"/>
      <c r="G28" s="56"/>
    </row>
    <row r="29" spans="1:7" s="41" customFormat="1" ht="15" customHeight="1" x14ac:dyDescent="0.2">
      <c r="A29" s="58"/>
      <c r="B29" s="59" t="s">
        <v>181</v>
      </c>
      <c r="C29" s="60" t="s">
        <v>182</v>
      </c>
      <c r="D29" s="90">
        <v>3800000</v>
      </c>
      <c r="E29" s="90">
        <v>4575729.72</v>
      </c>
      <c r="F29" s="91">
        <v>1.2041393999999999</v>
      </c>
      <c r="G29" s="56"/>
    </row>
    <row r="30" spans="1:7" s="41" customFormat="1" ht="15" customHeight="1" x14ac:dyDescent="0.2">
      <c r="A30" s="51" t="s">
        <v>183</v>
      </c>
      <c r="B30" s="53"/>
      <c r="C30" s="63"/>
      <c r="D30" s="94">
        <v>14880000</v>
      </c>
      <c r="E30" s="94">
        <v>26899399.030000001</v>
      </c>
      <c r="F30" s="95">
        <v>1.8077553111559141</v>
      </c>
      <c r="G30" s="56"/>
    </row>
    <row r="31" spans="1:7" s="41" customFormat="1" ht="15" customHeight="1" x14ac:dyDescent="0.2">
      <c r="A31" s="58"/>
      <c r="B31" s="59" t="s">
        <v>204</v>
      </c>
      <c r="C31" s="60" t="s">
        <v>205</v>
      </c>
      <c r="D31" s="90">
        <v>0</v>
      </c>
      <c r="E31" s="90">
        <v>315669.28000000003</v>
      </c>
      <c r="F31" s="91"/>
      <c r="G31" s="56"/>
    </row>
    <row r="32" spans="1:7" s="41" customFormat="1" ht="15" customHeight="1" x14ac:dyDescent="0.2">
      <c r="A32" s="58"/>
      <c r="B32" s="59" t="s">
        <v>184</v>
      </c>
      <c r="C32" s="60" t="s">
        <v>185</v>
      </c>
      <c r="D32" s="90">
        <v>0</v>
      </c>
      <c r="E32" s="90">
        <v>36000</v>
      </c>
      <c r="F32" s="91"/>
      <c r="G32" s="56"/>
    </row>
    <row r="33" spans="1:7" s="41" customFormat="1" ht="15" customHeight="1" x14ac:dyDescent="0.2">
      <c r="A33" s="58"/>
      <c r="B33" s="59" t="s">
        <v>208</v>
      </c>
      <c r="C33" s="60" t="s">
        <v>209</v>
      </c>
      <c r="D33" s="90">
        <v>0</v>
      </c>
      <c r="E33" s="90">
        <v>292506.07</v>
      </c>
      <c r="F33" s="91"/>
      <c r="G33" s="56"/>
    </row>
    <row r="34" spans="1:7" s="41" customFormat="1" ht="15" customHeight="1" x14ac:dyDescent="0.2">
      <c r="A34" s="58"/>
      <c r="B34" s="59" t="s">
        <v>186</v>
      </c>
      <c r="C34" s="60" t="s">
        <v>187</v>
      </c>
      <c r="D34" s="90">
        <v>250000</v>
      </c>
      <c r="E34" s="90">
        <v>300952.83</v>
      </c>
      <c r="F34" s="91">
        <v>1.20381132</v>
      </c>
      <c r="G34" s="56"/>
    </row>
    <row r="35" spans="1:7" s="41" customFormat="1" ht="15" customHeight="1" x14ac:dyDescent="0.2">
      <c r="A35" s="58"/>
      <c r="B35" s="59" t="s">
        <v>188</v>
      </c>
      <c r="C35" s="60" t="s">
        <v>189</v>
      </c>
      <c r="D35" s="90">
        <v>14630000</v>
      </c>
      <c r="E35" s="90">
        <v>25784542.600000001</v>
      </c>
      <c r="F35" s="91">
        <v>1.7624431032125769</v>
      </c>
      <c r="G35" s="56"/>
    </row>
    <row r="36" spans="1:7" s="41" customFormat="1" ht="15" customHeight="1" x14ac:dyDescent="0.2">
      <c r="A36" s="58"/>
      <c r="B36" s="59" t="s">
        <v>190</v>
      </c>
      <c r="C36" s="60" t="s">
        <v>191</v>
      </c>
      <c r="D36" s="90">
        <v>0</v>
      </c>
      <c r="E36" s="90">
        <v>169728.25</v>
      </c>
      <c r="F36" s="91"/>
      <c r="G36" s="56"/>
    </row>
    <row r="37" spans="1:7" s="57" customFormat="1" ht="15" customHeight="1" x14ac:dyDescent="0.2">
      <c r="A37" s="51" t="s">
        <v>192</v>
      </c>
      <c r="B37" s="53"/>
      <c r="C37" s="63"/>
      <c r="D37" s="94">
        <v>1197000</v>
      </c>
      <c r="E37" s="94">
        <v>231482.44</v>
      </c>
      <c r="F37" s="95">
        <v>0.1933854970760234</v>
      </c>
      <c r="G37" s="56"/>
    </row>
    <row r="38" spans="1:7" s="41" customFormat="1" ht="15" customHeight="1" x14ac:dyDescent="0.2">
      <c r="A38" s="58"/>
      <c r="B38" s="96" t="s">
        <v>193</v>
      </c>
      <c r="C38" s="93" t="s">
        <v>194</v>
      </c>
      <c r="D38" s="90">
        <v>1197000</v>
      </c>
      <c r="E38" s="90">
        <v>231482.44</v>
      </c>
      <c r="F38" s="91">
        <v>0.1933854970760234</v>
      </c>
      <c r="G38" s="56"/>
    </row>
    <row r="39" spans="1:7" s="57" customFormat="1" ht="15" customHeight="1" x14ac:dyDescent="0.2">
      <c r="A39" s="51" t="s">
        <v>195</v>
      </c>
      <c r="B39" s="53"/>
      <c r="C39" s="63"/>
      <c r="D39" s="94">
        <v>0</v>
      </c>
      <c r="E39" s="94">
        <v>7434.66</v>
      </c>
      <c r="F39" s="95"/>
      <c r="G39" s="56"/>
    </row>
    <row r="40" spans="1:7" s="41" customFormat="1" ht="15" customHeight="1" x14ac:dyDescent="0.2">
      <c r="A40" s="58"/>
      <c r="B40" s="59" t="s">
        <v>196</v>
      </c>
      <c r="C40" s="60" t="s">
        <v>197</v>
      </c>
      <c r="D40" s="90">
        <v>0</v>
      </c>
      <c r="E40" s="90">
        <v>7434.66</v>
      </c>
      <c r="F40" s="91"/>
      <c r="G40" s="56"/>
    </row>
    <row r="41" spans="1:7" s="41" customFormat="1" ht="15" customHeight="1" x14ac:dyDescent="0.25">
      <c r="A41" s="164" t="s">
        <v>38</v>
      </c>
      <c r="B41" s="165"/>
      <c r="C41" s="166"/>
      <c r="D41" s="124">
        <v>21833180</v>
      </c>
      <c r="E41" s="124">
        <v>36675484.869999997</v>
      </c>
      <c r="F41" s="82">
        <v>1.6798049972564693</v>
      </c>
      <c r="G41" s="56"/>
    </row>
    <row r="42" spans="1:7" ht="15" customHeight="1" x14ac:dyDescent="0.25">
      <c r="A42" s="48" t="s">
        <v>8</v>
      </c>
      <c r="B42" s="13"/>
      <c r="C42" s="13"/>
      <c r="D42" s="13"/>
      <c r="E42" s="13"/>
      <c r="F42" s="125" t="s">
        <v>251</v>
      </c>
    </row>
    <row r="43" spans="1:7" x14ac:dyDescent="0.25">
      <c r="E43" s="22"/>
      <c r="F43" s="125"/>
    </row>
    <row r="44" spans="1:7" x14ac:dyDescent="0.25">
      <c r="D44" s="22"/>
      <c r="E44" s="22"/>
      <c r="F44" s="125"/>
    </row>
    <row r="45" spans="1:7" x14ac:dyDescent="0.25">
      <c r="F45" s="125"/>
    </row>
  </sheetData>
  <mergeCells count="1">
    <mergeCell ref="A41:C41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1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1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1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1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1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1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1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1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1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1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1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1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1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1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1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1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1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1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1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1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1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1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1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1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1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1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1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1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1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1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1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1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1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1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1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1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1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1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1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1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1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1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1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1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1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1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1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1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1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1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1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1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1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1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1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1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1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1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1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1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1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1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14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94">
        <v>0</v>
      </c>
      <c r="E9" s="94">
        <v>4511.1099999999997</v>
      </c>
      <c r="F9" s="126"/>
    </row>
    <row r="10" spans="1:6" s="41" customFormat="1" ht="15" customHeight="1" x14ac:dyDescent="0.2">
      <c r="A10" s="58"/>
      <c r="B10" s="59" t="s">
        <v>154</v>
      </c>
      <c r="C10" s="60" t="s">
        <v>155</v>
      </c>
      <c r="D10" s="90">
        <v>0</v>
      </c>
      <c r="E10" s="90">
        <v>4511.1099999999997</v>
      </c>
      <c r="F10" s="127"/>
    </row>
    <row r="11" spans="1:6" s="57" customFormat="1" ht="15" customHeight="1" x14ac:dyDescent="0.2">
      <c r="A11" s="51" t="s">
        <v>156</v>
      </c>
      <c r="B11" s="53"/>
      <c r="C11" s="63"/>
      <c r="D11" s="94">
        <v>0</v>
      </c>
      <c r="E11" s="94">
        <v>683150.81</v>
      </c>
      <c r="F11" s="128"/>
    </row>
    <row r="12" spans="1:6" s="57" customFormat="1" ht="15" customHeight="1" x14ac:dyDescent="0.2">
      <c r="A12" s="58"/>
      <c r="B12" s="59" t="s">
        <v>157</v>
      </c>
      <c r="C12" s="60" t="s">
        <v>158</v>
      </c>
      <c r="D12" s="90">
        <v>0</v>
      </c>
      <c r="E12" s="90">
        <v>59440.26</v>
      </c>
      <c r="F12" s="128"/>
    </row>
    <row r="13" spans="1:6" s="41" customFormat="1" ht="15" customHeight="1" x14ac:dyDescent="0.2">
      <c r="A13" s="58"/>
      <c r="B13" s="59" t="s">
        <v>159</v>
      </c>
      <c r="C13" s="60" t="s">
        <v>160</v>
      </c>
      <c r="D13" s="90">
        <v>0</v>
      </c>
      <c r="E13" s="90">
        <v>623710.55000000005</v>
      </c>
      <c r="F13" s="129"/>
    </row>
    <row r="14" spans="1:6" s="57" customFormat="1" ht="15" customHeight="1" x14ac:dyDescent="0.2">
      <c r="A14" s="51" t="s">
        <v>161</v>
      </c>
      <c r="B14" s="53"/>
      <c r="C14" s="63"/>
      <c r="D14" s="94">
        <v>0</v>
      </c>
      <c r="E14" s="94">
        <v>200686.35</v>
      </c>
      <c r="F14" s="128"/>
    </row>
    <row r="15" spans="1:6" s="57" customFormat="1" ht="15" customHeight="1" x14ac:dyDescent="0.2">
      <c r="A15" s="58"/>
      <c r="B15" s="96" t="s">
        <v>162</v>
      </c>
      <c r="C15" s="93" t="s">
        <v>163</v>
      </c>
      <c r="D15" s="90">
        <v>0</v>
      </c>
      <c r="E15" s="90">
        <v>174805.41</v>
      </c>
      <c r="F15" s="129"/>
    </row>
    <row r="16" spans="1:6" s="41" customFormat="1" ht="15" customHeight="1" x14ac:dyDescent="0.2">
      <c r="A16" s="58"/>
      <c r="B16" s="59" t="s">
        <v>166</v>
      </c>
      <c r="C16" s="60" t="s">
        <v>167</v>
      </c>
      <c r="D16" s="90">
        <v>0</v>
      </c>
      <c r="E16" s="90">
        <v>25880.94</v>
      </c>
      <c r="F16" s="129"/>
    </row>
    <row r="17" spans="1:7" s="57" customFormat="1" ht="15" customHeight="1" x14ac:dyDescent="0.2">
      <c r="A17" s="51" t="s">
        <v>168</v>
      </c>
      <c r="B17" s="53"/>
      <c r="C17" s="63"/>
      <c r="D17" s="94">
        <v>0</v>
      </c>
      <c r="E17" s="94">
        <v>7654.7800000000007</v>
      </c>
      <c r="F17" s="128"/>
    </row>
    <row r="18" spans="1:7" s="41" customFormat="1" ht="15" customHeight="1" x14ac:dyDescent="0.2">
      <c r="A18" s="58"/>
      <c r="B18" s="59" t="s">
        <v>169</v>
      </c>
      <c r="C18" s="60" t="s">
        <v>170</v>
      </c>
      <c r="D18" s="90">
        <v>0</v>
      </c>
      <c r="E18" s="90">
        <v>7097.35</v>
      </c>
      <c r="F18" s="129"/>
    </row>
    <row r="19" spans="1:7" s="41" customFormat="1" ht="15" customHeight="1" x14ac:dyDescent="0.2">
      <c r="A19" s="58"/>
      <c r="B19" s="59" t="s">
        <v>171</v>
      </c>
      <c r="C19" s="60" t="s">
        <v>172</v>
      </c>
      <c r="D19" s="90">
        <v>0</v>
      </c>
      <c r="E19" s="90">
        <v>557.42999999999995</v>
      </c>
      <c r="F19" s="129"/>
    </row>
    <row r="20" spans="1:7" s="57" customFormat="1" ht="15" customHeight="1" x14ac:dyDescent="0.2">
      <c r="A20" s="51" t="s">
        <v>175</v>
      </c>
      <c r="B20" s="53"/>
      <c r="C20" s="63"/>
      <c r="D20" s="94">
        <v>0</v>
      </c>
      <c r="E20" s="94">
        <v>1618230.22</v>
      </c>
      <c r="F20" s="128"/>
    </row>
    <row r="21" spans="1:7" s="41" customFormat="1" ht="15" customHeight="1" x14ac:dyDescent="0.2">
      <c r="A21" s="58"/>
      <c r="B21" s="59" t="s">
        <v>176</v>
      </c>
      <c r="C21" s="60" t="s">
        <v>177</v>
      </c>
      <c r="D21" s="90">
        <v>0</v>
      </c>
      <c r="E21" s="90">
        <v>22860.05</v>
      </c>
      <c r="F21" s="129"/>
    </row>
    <row r="22" spans="1:7" s="41" customFormat="1" ht="15" customHeight="1" x14ac:dyDescent="0.2">
      <c r="A22" s="58"/>
      <c r="B22" s="59" t="s">
        <v>178</v>
      </c>
      <c r="C22" s="60" t="s">
        <v>179</v>
      </c>
      <c r="D22" s="90">
        <v>0</v>
      </c>
      <c r="E22" s="90">
        <v>1595370.17</v>
      </c>
      <c r="F22" s="129"/>
    </row>
    <row r="23" spans="1:7" s="41" customFormat="1" ht="15" customHeight="1" x14ac:dyDescent="0.2">
      <c r="A23" s="51" t="s">
        <v>180</v>
      </c>
      <c r="B23" s="53"/>
      <c r="C23" s="63"/>
      <c r="D23" s="94">
        <v>1000000</v>
      </c>
      <c r="E23" s="94">
        <v>755440.54</v>
      </c>
      <c r="F23" s="128">
        <v>0.75544054000000005</v>
      </c>
      <c r="G23" s="40"/>
    </row>
    <row r="24" spans="1:7" s="41" customFormat="1" ht="15" customHeight="1" x14ac:dyDescent="0.2">
      <c r="A24" s="58"/>
      <c r="B24" s="59" t="s">
        <v>181</v>
      </c>
      <c r="C24" s="60" t="s">
        <v>182</v>
      </c>
      <c r="D24" s="90">
        <v>1000000</v>
      </c>
      <c r="E24" s="90">
        <v>755440.54</v>
      </c>
      <c r="F24" s="129">
        <v>0.75544054000000005</v>
      </c>
      <c r="G24" s="40"/>
    </row>
    <row r="25" spans="1:7" s="57" customFormat="1" ht="15" customHeight="1" x14ac:dyDescent="0.2">
      <c r="A25" s="51" t="s">
        <v>183</v>
      </c>
      <c r="B25" s="53"/>
      <c r="C25" s="63"/>
      <c r="D25" s="94">
        <v>0</v>
      </c>
      <c r="E25" s="94">
        <v>2404381.06</v>
      </c>
      <c r="F25" s="128"/>
      <c r="G25" s="56"/>
    </row>
    <row r="26" spans="1:7" s="41" customFormat="1" ht="15" customHeight="1" x14ac:dyDescent="0.2">
      <c r="A26" s="58"/>
      <c r="B26" s="59" t="s">
        <v>204</v>
      </c>
      <c r="C26" s="60" t="s">
        <v>205</v>
      </c>
      <c r="D26" s="90">
        <v>0</v>
      </c>
      <c r="E26" s="90">
        <v>145741.17000000001</v>
      </c>
      <c r="F26" s="129"/>
      <c r="G26" s="40"/>
    </row>
    <row r="27" spans="1:7" s="41" customFormat="1" ht="15" customHeight="1" x14ac:dyDescent="0.2">
      <c r="A27" s="58"/>
      <c r="B27" s="59" t="s">
        <v>208</v>
      </c>
      <c r="C27" s="60" t="s">
        <v>209</v>
      </c>
      <c r="D27" s="90">
        <v>0</v>
      </c>
      <c r="E27" s="90">
        <v>153984.5</v>
      </c>
      <c r="F27" s="129"/>
      <c r="G27" s="40"/>
    </row>
    <row r="28" spans="1:7" s="41" customFormat="1" ht="15" customHeight="1" x14ac:dyDescent="0.2">
      <c r="A28" s="58"/>
      <c r="B28" s="59" t="s">
        <v>186</v>
      </c>
      <c r="C28" s="60" t="s">
        <v>187</v>
      </c>
      <c r="D28" s="90">
        <v>0</v>
      </c>
      <c r="E28" s="90">
        <v>2094660.96</v>
      </c>
      <c r="F28" s="129"/>
      <c r="G28" s="40"/>
    </row>
    <row r="29" spans="1:7" s="41" customFormat="1" ht="15" customHeight="1" x14ac:dyDescent="0.2">
      <c r="A29" s="58"/>
      <c r="B29" s="59" t="s">
        <v>190</v>
      </c>
      <c r="C29" s="60" t="s">
        <v>191</v>
      </c>
      <c r="D29" s="90">
        <v>0</v>
      </c>
      <c r="E29" s="90">
        <v>9994.43</v>
      </c>
      <c r="F29" s="129"/>
      <c r="G29" s="40"/>
    </row>
    <row r="30" spans="1:7" s="57" customFormat="1" ht="15" customHeight="1" x14ac:dyDescent="0.2">
      <c r="A30" s="51" t="s">
        <v>192</v>
      </c>
      <c r="B30" s="53"/>
      <c r="C30" s="63"/>
      <c r="D30" s="94">
        <v>1185000</v>
      </c>
      <c r="E30" s="94">
        <v>548200.28</v>
      </c>
      <c r="F30" s="128">
        <v>0.46261627004219413</v>
      </c>
      <c r="G30" s="56"/>
    </row>
    <row r="31" spans="1:7" s="41" customFormat="1" ht="15" customHeight="1" x14ac:dyDescent="0.2">
      <c r="A31" s="58"/>
      <c r="B31" s="59" t="s">
        <v>193</v>
      </c>
      <c r="C31" s="60" t="s">
        <v>194</v>
      </c>
      <c r="D31" s="90">
        <v>1185000</v>
      </c>
      <c r="E31" s="90">
        <v>548200.28</v>
      </c>
      <c r="F31" s="129">
        <v>0.46261627004219413</v>
      </c>
      <c r="G31" s="40"/>
    </row>
    <row r="32" spans="1:7" s="41" customFormat="1" ht="15" customHeight="1" x14ac:dyDescent="0.2">
      <c r="A32" s="51" t="s">
        <v>195</v>
      </c>
      <c r="B32" s="53"/>
      <c r="C32" s="63"/>
      <c r="D32" s="94">
        <v>0</v>
      </c>
      <c r="E32" s="94">
        <v>9302.5300000000007</v>
      </c>
      <c r="F32" s="128"/>
      <c r="G32" s="40"/>
    </row>
    <row r="33" spans="1:7" s="41" customFormat="1" ht="15" customHeight="1" x14ac:dyDescent="0.2">
      <c r="A33" s="58"/>
      <c r="B33" s="59" t="s">
        <v>196</v>
      </c>
      <c r="C33" s="60" t="s">
        <v>197</v>
      </c>
      <c r="D33" s="90">
        <v>0</v>
      </c>
      <c r="E33" s="90">
        <v>9302.5300000000007</v>
      </c>
      <c r="F33" s="128"/>
      <c r="G33" s="40"/>
    </row>
    <row r="34" spans="1:7" s="41" customFormat="1" ht="15" customHeight="1" x14ac:dyDescent="0.25">
      <c r="A34" s="164" t="s">
        <v>38</v>
      </c>
      <c r="B34" s="165"/>
      <c r="C34" s="166"/>
      <c r="D34" s="124">
        <v>2185000</v>
      </c>
      <c r="E34" s="124">
        <v>6231557.6799999997</v>
      </c>
      <c r="F34" s="82">
        <v>2.8519714782608694</v>
      </c>
      <c r="G34" s="40"/>
    </row>
    <row r="35" spans="1:7" ht="15" customHeight="1" x14ac:dyDescent="0.25">
      <c r="A35" s="48" t="s">
        <v>8</v>
      </c>
      <c r="B35" s="13"/>
      <c r="C35" s="13"/>
      <c r="D35" s="13"/>
      <c r="E35" s="13"/>
      <c r="F35" s="13"/>
    </row>
    <row r="36" spans="1:7" x14ac:dyDescent="0.25">
      <c r="E36" s="22"/>
    </row>
    <row r="37" spans="1:7" x14ac:dyDescent="0.25"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15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3225912.49</v>
      </c>
      <c r="F9" s="89"/>
    </row>
    <row r="10" spans="1:6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2681387.35</v>
      </c>
      <c r="F10" s="91"/>
    </row>
    <row r="11" spans="1:6" s="41" customFormat="1" ht="15" customHeight="1" x14ac:dyDescent="0.2">
      <c r="A11" s="58"/>
      <c r="B11" s="96" t="s">
        <v>152</v>
      </c>
      <c r="C11" s="93" t="s">
        <v>153</v>
      </c>
      <c r="D11" s="90">
        <v>0</v>
      </c>
      <c r="E11" s="90">
        <v>34036.980000000003</v>
      </c>
      <c r="F11" s="91"/>
    </row>
    <row r="12" spans="1:6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510488.16</v>
      </c>
      <c r="F12" s="91"/>
    </row>
    <row r="13" spans="1:6" s="57" customFormat="1" ht="15" customHeight="1" x14ac:dyDescent="0.2">
      <c r="A13" s="51" t="s">
        <v>156</v>
      </c>
      <c r="B13" s="53"/>
      <c r="C13" s="63"/>
      <c r="D13" s="94">
        <v>0</v>
      </c>
      <c r="E13" s="94">
        <v>457999.07999999996</v>
      </c>
      <c r="F13" s="95"/>
    </row>
    <row r="14" spans="1:6" s="41" customFormat="1" ht="15" customHeight="1" x14ac:dyDescent="0.2">
      <c r="A14" s="58"/>
      <c r="B14" s="59" t="s">
        <v>157</v>
      </c>
      <c r="C14" s="60" t="s">
        <v>158</v>
      </c>
      <c r="D14" s="90">
        <v>0</v>
      </c>
      <c r="E14" s="90">
        <v>62150.29</v>
      </c>
      <c r="F14" s="91"/>
    </row>
    <row r="15" spans="1:6" s="41" customFormat="1" ht="15" customHeight="1" x14ac:dyDescent="0.2">
      <c r="A15" s="58"/>
      <c r="B15" s="59" t="s">
        <v>159</v>
      </c>
      <c r="C15" s="60" t="s">
        <v>160</v>
      </c>
      <c r="D15" s="90">
        <v>0</v>
      </c>
      <c r="E15" s="90">
        <v>395848.79</v>
      </c>
      <c r="F15" s="91"/>
    </row>
    <row r="16" spans="1:6" s="57" customFormat="1" ht="15" customHeight="1" x14ac:dyDescent="0.2">
      <c r="A16" s="51" t="s">
        <v>161</v>
      </c>
      <c r="B16" s="53"/>
      <c r="C16" s="63"/>
      <c r="D16" s="94">
        <v>0</v>
      </c>
      <c r="E16" s="94">
        <v>561260.14</v>
      </c>
      <c r="F16" s="95"/>
    </row>
    <row r="17" spans="1:7" s="57" customFormat="1" ht="15" customHeight="1" x14ac:dyDescent="0.2">
      <c r="A17" s="58"/>
      <c r="B17" s="96" t="s">
        <v>162</v>
      </c>
      <c r="C17" s="93" t="s">
        <v>163</v>
      </c>
      <c r="D17" s="90">
        <v>0</v>
      </c>
      <c r="E17" s="90">
        <v>515617.06</v>
      </c>
      <c r="F17" s="91"/>
    </row>
    <row r="18" spans="1:7" s="41" customFormat="1" ht="15" customHeight="1" x14ac:dyDescent="0.2">
      <c r="A18" s="58"/>
      <c r="B18" s="59" t="s">
        <v>166</v>
      </c>
      <c r="C18" s="60" t="s">
        <v>167</v>
      </c>
      <c r="D18" s="90">
        <v>0</v>
      </c>
      <c r="E18" s="90">
        <v>45643.08</v>
      </c>
      <c r="F18" s="91"/>
    </row>
    <row r="19" spans="1:7" s="57" customFormat="1" ht="15" customHeight="1" x14ac:dyDescent="0.2">
      <c r="A19" s="51" t="s">
        <v>168</v>
      </c>
      <c r="B19" s="98"/>
      <c r="C19" s="99"/>
      <c r="D19" s="94">
        <v>0</v>
      </c>
      <c r="E19" s="94">
        <v>63250.400000000001</v>
      </c>
      <c r="F19" s="95"/>
    </row>
    <row r="20" spans="1:7" s="41" customFormat="1" ht="15" customHeight="1" x14ac:dyDescent="0.2">
      <c r="A20" s="58"/>
      <c r="B20" s="59" t="s">
        <v>169</v>
      </c>
      <c r="C20" s="60" t="s">
        <v>170</v>
      </c>
      <c r="D20" s="90">
        <v>0</v>
      </c>
      <c r="E20" s="90">
        <v>62177.4</v>
      </c>
      <c r="F20" s="91"/>
    </row>
    <row r="21" spans="1:7" s="41" customFormat="1" ht="15" customHeight="1" x14ac:dyDescent="0.2">
      <c r="A21" s="58"/>
      <c r="B21" s="59" t="s">
        <v>171</v>
      </c>
      <c r="C21" s="60" t="s">
        <v>172</v>
      </c>
      <c r="D21" s="90">
        <v>0</v>
      </c>
      <c r="E21" s="90">
        <v>1073</v>
      </c>
      <c r="F21" s="91"/>
    </row>
    <row r="22" spans="1:7" s="57" customFormat="1" ht="15" customHeight="1" x14ac:dyDescent="0.2">
      <c r="A22" s="51" t="s">
        <v>175</v>
      </c>
      <c r="B22" s="98"/>
      <c r="C22" s="99"/>
      <c r="D22" s="94">
        <v>5500000</v>
      </c>
      <c r="E22" s="94">
        <v>7231582.7599999998</v>
      </c>
      <c r="F22" s="95">
        <v>1.3148332290909091</v>
      </c>
    </row>
    <row r="23" spans="1:7" s="41" customFormat="1" ht="15" customHeight="1" x14ac:dyDescent="0.2">
      <c r="A23" s="58"/>
      <c r="B23" s="59" t="s">
        <v>176</v>
      </c>
      <c r="C23" s="60" t="s">
        <v>177</v>
      </c>
      <c r="D23" s="90">
        <v>5500000</v>
      </c>
      <c r="E23" s="90">
        <v>5295206.93</v>
      </c>
      <c r="F23" s="91">
        <v>0.96276489636363627</v>
      </c>
      <c r="G23" s="40"/>
    </row>
    <row r="24" spans="1:7" s="41" customFormat="1" ht="15" customHeight="1" x14ac:dyDescent="0.2">
      <c r="A24" s="58"/>
      <c r="B24" s="59" t="s">
        <v>178</v>
      </c>
      <c r="C24" s="60" t="s">
        <v>179</v>
      </c>
      <c r="D24" s="90">
        <v>0</v>
      </c>
      <c r="E24" s="90">
        <v>1936375.83</v>
      </c>
      <c r="F24" s="91"/>
      <c r="G24" s="56"/>
    </row>
    <row r="25" spans="1:7" s="57" customFormat="1" ht="15" customHeight="1" x14ac:dyDescent="0.2">
      <c r="A25" s="51" t="s">
        <v>180</v>
      </c>
      <c r="B25" s="53"/>
      <c r="C25" s="63"/>
      <c r="D25" s="94">
        <v>0</v>
      </c>
      <c r="E25" s="94">
        <v>5081335.67</v>
      </c>
      <c r="F25" s="95"/>
      <c r="G25" s="56"/>
    </row>
    <row r="26" spans="1:7" s="41" customFormat="1" ht="15" customHeight="1" x14ac:dyDescent="0.2">
      <c r="A26" s="58"/>
      <c r="B26" s="59" t="s">
        <v>234</v>
      </c>
      <c r="C26" s="60" t="s">
        <v>235</v>
      </c>
      <c r="D26" s="90">
        <v>0</v>
      </c>
      <c r="E26" s="90">
        <v>30968.880000000001</v>
      </c>
      <c r="F26" s="91"/>
      <c r="G26" s="40"/>
    </row>
    <row r="27" spans="1:7" s="41" customFormat="1" ht="15" customHeight="1" x14ac:dyDescent="0.2">
      <c r="A27" s="51"/>
      <c r="B27" s="96" t="s">
        <v>216</v>
      </c>
      <c r="C27" s="93" t="s">
        <v>217</v>
      </c>
      <c r="D27" s="90">
        <v>0</v>
      </c>
      <c r="E27" s="90">
        <v>1566195.96</v>
      </c>
      <c r="F27" s="95"/>
      <c r="G27" s="56"/>
    </row>
    <row r="28" spans="1:7" s="57" customFormat="1" ht="15" customHeight="1" x14ac:dyDescent="0.2">
      <c r="A28" s="58"/>
      <c r="B28" s="96" t="s">
        <v>236</v>
      </c>
      <c r="C28" s="93" t="s">
        <v>237</v>
      </c>
      <c r="D28" s="90">
        <v>0</v>
      </c>
      <c r="E28" s="90">
        <v>155783.62</v>
      </c>
      <c r="F28" s="91"/>
      <c r="G28" s="56"/>
    </row>
    <row r="29" spans="1:7" s="57" customFormat="1" ht="15" customHeight="1" x14ac:dyDescent="0.2">
      <c r="A29" s="58"/>
      <c r="B29" s="96" t="s">
        <v>181</v>
      </c>
      <c r="C29" s="93" t="s">
        <v>182</v>
      </c>
      <c r="D29" s="90">
        <v>0</v>
      </c>
      <c r="E29" s="90">
        <v>3328387.21</v>
      </c>
      <c r="F29" s="91"/>
      <c r="G29" s="56"/>
    </row>
    <row r="30" spans="1:7" s="57" customFormat="1" ht="15" customHeight="1" x14ac:dyDescent="0.2">
      <c r="A30" s="51" t="s">
        <v>183</v>
      </c>
      <c r="B30" s="98"/>
      <c r="C30" s="99"/>
      <c r="D30" s="94">
        <v>22902350</v>
      </c>
      <c r="E30" s="94">
        <v>37256071.759999998</v>
      </c>
      <c r="F30" s="95">
        <v>1.6267357611773463</v>
      </c>
      <c r="G30" s="56"/>
    </row>
    <row r="31" spans="1:7" s="41" customFormat="1" ht="15" customHeight="1" x14ac:dyDescent="0.2">
      <c r="A31" s="58"/>
      <c r="B31" s="59" t="s">
        <v>208</v>
      </c>
      <c r="C31" s="60" t="s">
        <v>209</v>
      </c>
      <c r="D31" s="90">
        <v>0</v>
      </c>
      <c r="E31" s="90">
        <v>709357.95</v>
      </c>
      <c r="F31" s="91"/>
      <c r="G31" s="40"/>
    </row>
    <row r="32" spans="1:7" s="57" customFormat="1" ht="15" customHeight="1" x14ac:dyDescent="0.2">
      <c r="A32" s="58"/>
      <c r="B32" s="59" t="s">
        <v>242</v>
      </c>
      <c r="C32" s="60" t="s">
        <v>243</v>
      </c>
      <c r="D32" s="90">
        <v>12152350</v>
      </c>
      <c r="E32" s="90">
        <v>24160289.109999999</v>
      </c>
      <c r="F32" s="91">
        <v>1.9881166284710363</v>
      </c>
      <c r="G32" s="56"/>
    </row>
    <row r="33" spans="1:7" s="41" customFormat="1" ht="15" customHeight="1" x14ac:dyDescent="0.2">
      <c r="A33" s="58"/>
      <c r="B33" s="59" t="s">
        <v>252</v>
      </c>
      <c r="C33" s="60" t="s">
        <v>253</v>
      </c>
      <c r="D33" s="90">
        <v>10750000</v>
      </c>
      <c r="E33" s="90">
        <v>12375423.370000001</v>
      </c>
      <c r="F33" s="91">
        <v>1.1512021739534886</v>
      </c>
      <c r="G33" s="56"/>
    </row>
    <row r="34" spans="1:7" s="41" customFormat="1" ht="15" customHeight="1" x14ac:dyDescent="0.2">
      <c r="A34" s="58"/>
      <c r="B34" s="59" t="s">
        <v>190</v>
      </c>
      <c r="C34" s="60" t="s">
        <v>191</v>
      </c>
      <c r="D34" s="90">
        <v>0</v>
      </c>
      <c r="E34" s="90">
        <v>11001.33</v>
      </c>
      <c r="F34" s="91"/>
      <c r="G34" s="56"/>
    </row>
    <row r="35" spans="1:7" s="57" customFormat="1" ht="15" customHeight="1" x14ac:dyDescent="0.2">
      <c r="A35" s="51" t="s">
        <v>192</v>
      </c>
      <c r="B35" s="53"/>
      <c r="C35" s="63"/>
      <c r="D35" s="94">
        <v>0</v>
      </c>
      <c r="E35" s="94">
        <v>356746.45</v>
      </c>
      <c r="F35" s="95"/>
      <c r="G35" s="56"/>
    </row>
    <row r="36" spans="1:7" s="41" customFormat="1" ht="15" customHeight="1" x14ac:dyDescent="0.2">
      <c r="A36" s="58"/>
      <c r="B36" s="59" t="s">
        <v>193</v>
      </c>
      <c r="C36" s="60" t="s">
        <v>194</v>
      </c>
      <c r="D36" s="90">
        <v>0</v>
      </c>
      <c r="E36" s="90">
        <v>356746.45</v>
      </c>
      <c r="F36" s="91"/>
      <c r="G36" s="40"/>
    </row>
    <row r="37" spans="1:7" s="41" customFormat="1" ht="15" customHeight="1" x14ac:dyDescent="0.2">
      <c r="A37" s="51" t="s">
        <v>195</v>
      </c>
      <c r="B37" s="53"/>
      <c r="C37" s="63"/>
      <c r="D37" s="94">
        <v>0</v>
      </c>
      <c r="E37" s="94">
        <v>111339.47</v>
      </c>
      <c r="F37" s="128"/>
      <c r="G37" s="56"/>
    </row>
    <row r="38" spans="1:7" s="41" customFormat="1" ht="15" customHeight="1" x14ac:dyDescent="0.2">
      <c r="A38" s="58"/>
      <c r="B38" s="59" t="s">
        <v>246</v>
      </c>
      <c r="C38" s="60" t="s">
        <v>247</v>
      </c>
      <c r="D38" s="90">
        <v>0</v>
      </c>
      <c r="E38" s="90">
        <v>111339.47</v>
      </c>
      <c r="F38" s="130"/>
      <c r="G38" s="40"/>
    </row>
    <row r="39" spans="1:7" s="8" customFormat="1" ht="15" customHeight="1" x14ac:dyDescent="0.25">
      <c r="A39" s="164" t="s">
        <v>38</v>
      </c>
      <c r="B39" s="165"/>
      <c r="C39" s="166"/>
      <c r="D39" s="124">
        <v>28402350</v>
      </c>
      <c r="E39" s="124">
        <v>54345498.219999999</v>
      </c>
      <c r="F39" s="82">
        <v>1.9134155525863177</v>
      </c>
      <c r="G39" s="56"/>
    </row>
    <row r="40" spans="1:7" ht="15" customHeight="1" x14ac:dyDescent="0.25">
      <c r="A40" s="48" t="s">
        <v>8</v>
      </c>
      <c r="B40" s="13"/>
      <c r="C40" s="13"/>
      <c r="D40" s="13"/>
      <c r="E40" s="13"/>
      <c r="F40" s="13"/>
    </row>
    <row r="41" spans="1:7" x14ac:dyDescent="0.25">
      <c r="E41" s="22"/>
    </row>
    <row r="42" spans="1:7" x14ac:dyDescent="0.25">
      <c r="D42" s="22"/>
      <c r="E42" s="22"/>
    </row>
    <row r="43" spans="1:7" x14ac:dyDescent="0.25">
      <c r="D43" s="22"/>
    </row>
  </sheetData>
  <mergeCells count="1">
    <mergeCell ref="A39:C3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16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254</v>
      </c>
      <c r="B9" s="86"/>
      <c r="C9" s="87"/>
      <c r="D9" s="88">
        <v>200000</v>
      </c>
      <c r="E9" s="88">
        <v>0</v>
      </c>
      <c r="F9" s="89">
        <v>0</v>
      </c>
    </row>
    <row r="10" spans="1:6" s="41" customFormat="1" ht="15" customHeight="1" x14ac:dyDescent="0.2">
      <c r="A10" s="58"/>
      <c r="B10" s="59" t="s">
        <v>255</v>
      </c>
      <c r="C10" s="60" t="s">
        <v>256</v>
      </c>
      <c r="D10" s="90">
        <v>200000</v>
      </c>
      <c r="E10" s="90">
        <v>0</v>
      </c>
      <c r="F10" s="91">
        <v>0</v>
      </c>
    </row>
    <row r="11" spans="1:6" s="57" customFormat="1" ht="15" customHeight="1" x14ac:dyDescent="0.2">
      <c r="A11" s="51" t="s">
        <v>151</v>
      </c>
      <c r="B11" s="53"/>
      <c r="C11" s="63"/>
      <c r="D11" s="94">
        <v>0</v>
      </c>
      <c r="E11" s="94">
        <v>7958621.54</v>
      </c>
      <c r="F11" s="95"/>
    </row>
    <row r="12" spans="1:6" s="41" customFormat="1" ht="15" customHeight="1" x14ac:dyDescent="0.2">
      <c r="A12" s="58"/>
      <c r="B12" s="59" t="s">
        <v>198</v>
      </c>
      <c r="C12" s="60" t="s">
        <v>199</v>
      </c>
      <c r="D12" s="90">
        <v>0</v>
      </c>
      <c r="E12" s="90">
        <v>5321770.2</v>
      </c>
      <c r="F12" s="91"/>
    </row>
    <row r="13" spans="1:6" s="41" customFormat="1" ht="15" customHeight="1" x14ac:dyDescent="0.2">
      <c r="A13" s="58"/>
      <c r="B13" s="59" t="s">
        <v>152</v>
      </c>
      <c r="C13" s="60" t="s">
        <v>153</v>
      </c>
      <c r="D13" s="90">
        <v>0</v>
      </c>
      <c r="E13" s="90">
        <v>490061.78</v>
      </c>
      <c r="F13" s="91"/>
    </row>
    <row r="14" spans="1:6" s="57" customFormat="1" ht="15" customHeight="1" x14ac:dyDescent="0.2">
      <c r="A14" s="58"/>
      <c r="B14" s="59" t="s">
        <v>224</v>
      </c>
      <c r="C14" s="60" t="s">
        <v>225</v>
      </c>
      <c r="D14" s="90">
        <v>0</v>
      </c>
      <c r="E14" s="90">
        <v>16785.05</v>
      </c>
      <c r="F14" s="91"/>
    </row>
    <row r="15" spans="1:6" s="41" customFormat="1" ht="15" customHeight="1" x14ac:dyDescent="0.2">
      <c r="A15" s="58"/>
      <c r="B15" s="59" t="s">
        <v>154</v>
      </c>
      <c r="C15" s="60" t="s">
        <v>155</v>
      </c>
      <c r="D15" s="90">
        <v>0</v>
      </c>
      <c r="E15" s="90">
        <v>2130004.5099999998</v>
      </c>
      <c r="F15" s="91"/>
    </row>
    <row r="16" spans="1:6" s="41" customFormat="1" ht="15" customHeight="1" x14ac:dyDescent="0.2">
      <c r="A16" s="51" t="s">
        <v>156</v>
      </c>
      <c r="B16" s="53"/>
      <c r="C16" s="63"/>
      <c r="D16" s="94">
        <v>0</v>
      </c>
      <c r="E16" s="94">
        <v>6085014.583333333</v>
      </c>
      <c r="F16" s="95"/>
    </row>
    <row r="17" spans="1:6" s="41" customFormat="1" ht="15" customHeight="1" x14ac:dyDescent="0.2">
      <c r="A17" s="58"/>
      <c r="B17" s="59" t="s">
        <v>200</v>
      </c>
      <c r="C17" s="60" t="s">
        <v>201</v>
      </c>
      <c r="D17" s="90">
        <v>0</v>
      </c>
      <c r="E17" s="90">
        <v>10969.56</v>
      </c>
      <c r="F17" s="91"/>
    </row>
    <row r="18" spans="1:6" s="57" customFormat="1" ht="15" customHeight="1" x14ac:dyDescent="0.2">
      <c r="A18" s="58"/>
      <c r="B18" s="59" t="s">
        <v>157</v>
      </c>
      <c r="C18" s="60" t="s">
        <v>158</v>
      </c>
      <c r="D18" s="90">
        <v>0</v>
      </c>
      <c r="E18" s="90">
        <v>195019.73</v>
      </c>
      <c r="F18" s="91"/>
    </row>
    <row r="19" spans="1:6" s="41" customFormat="1" ht="15" customHeight="1" x14ac:dyDescent="0.2">
      <c r="A19" s="58"/>
      <c r="B19" s="59" t="s">
        <v>159</v>
      </c>
      <c r="C19" s="60" t="s">
        <v>160</v>
      </c>
      <c r="D19" s="90">
        <v>0</v>
      </c>
      <c r="E19" s="90">
        <v>5879025.293333333</v>
      </c>
      <c r="F19" s="91"/>
    </row>
    <row r="20" spans="1:6" s="57" customFormat="1" ht="15" customHeight="1" x14ac:dyDescent="0.2">
      <c r="A20" s="51" t="s">
        <v>161</v>
      </c>
      <c r="B20" s="53"/>
      <c r="C20" s="63"/>
      <c r="D20" s="94">
        <v>0</v>
      </c>
      <c r="E20" s="94">
        <v>12404744.079999998</v>
      </c>
      <c r="F20" s="95"/>
    </row>
    <row r="21" spans="1:6" s="57" customFormat="1" ht="15" customHeight="1" x14ac:dyDescent="0.2">
      <c r="A21" s="58"/>
      <c r="B21" s="59" t="s">
        <v>162</v>
      </c>
      <c r="C21" s="60" t="s">
        <v>163</v>
      </c>
      <c r="D21" s="90">
        <v>0</v>
      </c>
      <c r="E21" s="90">
        <v>11616532.999999998</v>
      </c>
      <c r="F21" s="91"/>
    </row>
    <row r="22" spans="1:6" s="57" customFormat="1" ht="15" customHeight="1" x14ac:dyDescent="0.2">
      <c r="A22" s="58"/>
      <c r="B22" s="59" t="s">
        <v>164</v>
      </c>
      <c r="C22" s="60" t="s">
        <v>165</v>
      </c>
      <c r="D22" s="90">
        <v>0</v>
      </c>
      <c r="E22" s="90">
        <v>107040.67</v>
      </c>
      <c r="F22" s="91"/>
    </row>
    <row r="23" spans="1:6" s="57" customFormat="1" ht="15" customHeight="1" x14ac:dyDescent="0.2">
      <c r="A23" s="58"/>
      <c r="B23" s="59" t="s">
        <v>166</v>
      </c>
      <c r="C23" s="60" t="s">
        <v>167</v>
      </c>
      <c r="D23" s="90">
        <v>0</v>
      </c>
      <c r="E23" s="90">
        <v>681170.40999999992</v>
      </c>
      <c r="F23" s="91"/>
    </row>
    <row r="24" spans="1:6" s="57" customFormat="1" ht="15" customHeight="1" x14ac:dyDescent="0.2">
      <c r="A24" s="51" t="s">
        <v>231</v>
      </c>
      <c r="B24" s="53"/>
      <c r="C24" s="63"/>
      <c r="D24" s="94">
        <v>0</v>
      </c>
      <c r="E24" s="94">
        <v>20880</v>
      </c>
      <c r="F24" s="95"/>
    </row>
    <row r="25" spans="1:6" s="57" customFormat="1" ht="15" customHeight="1" x14ac:dyDescent="0.2">
      <c r="A25" s="58"/>
      <c r="B25" s="59" t="s">
        <v>232</v>
      </c>
      <c r="C25" s="60" t="s">
        <v>233</v>
      </c>
      <c r="D25" s="90">
        <v>0</v>
      </c>
      <c r="E25" s="90">
        <v>20880</v>
      </c>
      <c r="F25" s="91"/>
    </row>
    <row r="26" spans="1:6" s="57" customFormat="1" ht="15" customHeight="1" x14ac:dyDescent="0.2">
      <c r="A26" s="51" t="s">
        <v>168</v>
      </c>
      <c r="B26" s="53"/>
      <c r="C26" s="63"/>
      <c r="D26" s="94">
        <v>0</v>
      </c>
      <c r="E26" s="94">
        <v>240190.36000000002</v>
      </c>
      <c r="F26" s="95"/>
    </row>
    <row r="27" spans="1:6" s="57" customFormat="1" ht="15" customHeight="1" x14ac:dyDescent="0.2">
      <c r="A27" s="58"/>
      <c r="B27" s="59" t="s">
        <v>169</v>
      </c>
      <c r="C27" s="60" t="s">
        <v>170</v>
      </c>
      <c r="D27" s="90">
        <v>0</v>
      </c>
      <c r="E27" s="90">
        <v>236028.2</v>
      </c>
      <c r="F27" s="91"/>
    </row>
    <row r="28" spans="1:6" s="41" customFormat="1" ht="15" customHeight="1" x14ac:dyDescent="0.2">
      <c r="A28" s="58"/>
      <c r="B28" s="59" t="s">
        <v>171</v>
      </c>
      <c r="C28" s="60" t="s">
        <v>172</v>
      </c>
      <c r="D28" s="90">
        <v>0</v>
      </c>
      <c r="E28" s="90">
        <v>4162.16</v>
      </c>
      <c r="F28" s="91"/>
    </row>
    <row r="29" spans="1:6" s="57" customFormat="1" ht="15" customHeight="1" x14ac:dyDescent="0.2">
      <c r="A29" s="51" t="s">
        <v>175</v>
      </c>
      <c r="B29" s="98"/>
      <c r="C29" s="99"/>
      <c r="D29" s="94">
        <v>1500000</v>
      </c>
      <c r="E29" s="94">
        <v>15579949.100000001</v>
      </c>
      <c r="F29" s="95">
        <v>10.386632733333334</v>
      </c>
    </row>
    <row r="30" spans="1:6" s="41" customFormat="1" ht="15" customHeight="1" x14ac:dyDescent="0.2">
      <c r="A30" s="58"/>
      <c r="B30" s="59" t="s">
        <v>176</v>
      </c>
      <c r="C30" s="60" t="s">
        <v>177</v>
      </c>
      <c r="D30" s="90">
        <v>1500000</v>
      </c>
      <c r="E30" s="90">
        <v>596558.55000000005</v>
      </c>
      <c r="F30" s="91">
        <v>0.39770570000000005</v>
      </c>
    </row>
    <row r="31" spans="1:6" s="57" customFormat="1" ht="15" customHeight="1" x14ac:dyDescent="0.2">
      <c r="A31" s="58"/>
      <c r="B31" s="59" t="s">
        <v>178</v>
      </c>
      <c r="C31" s="60" t="s">
        <v>179</v>
      </c>
      <c r="D31" s="90">
        <v>0</v>
      </c>
      <c r="E31" s="90">
        <v>14983390.550000001</v>
      </c>
      <c r="F31" s="91"/>
    </row>
    <row r="32" spans="1:6" s="57" customFormat="1" ht="15" customHeight="1" x14ac:dyDescent="0.2">
      <c r="A32" s="51" t="s">
        <v>180</v>
      </c>
      <c r="B32" s="53"/>
      <c r="C32" s="63"/>
      <c r="D32" s="94">
        <v>700000</v>
      </c>
      <c r="E32" s="94">
        <v>21983079.780000001</v>
      </c>
      <c r="F32" s="95">
        <v>31.404399685714289</v>
      </c>
    </row>
    <row r="33" spans="1:7" s="57" customFormat="1" ht="15" customHeight="1" x14ac:dyDescent="0.2">
      <c r="A33" s="58"/>
      <c r="B33" s="59" t="s">
        <v>234</v>
      </c>
      <c r="C33" s="60" t="s">
        <v>235</v>
      </c>
      <c r="D33" s="90">
        <v>0</v>
      </c>
      <c r="E33" s="90">
        <v>985629.2</v>
      </c>
      <c r="F33" s="91"/>
    </row>
    <row r="34" spans="1:7" s="57" customFormat="1" ht="15" customHeight="1" x14ac:dyDescent="0.2">
      <c r="A34" s="58"/>
      <c r="B34" s="59" t="s">
        <v>236</v>
      </c>
      <c r="C34" s="60" t="s">
        <v>237</v>
      </c>
      <c r="D34" s="90">
        <v>0</v>
      </c>
      <c r="E34" s="90">
        <v>151629.22</v>
      </c>
      <c r="F34" s="91"/>
    </row>
    <row r="35" spans="1:7" s="57" customFormat="1" ht="15" customHeight="1" x14ac:dyDescent="0.2">
      <c r="A35" s="58"/>
      <c r="B35" s="59" t="s">
        <v>181</v>
      </c>
      <c r="C35" s="60" t="s">
        <v>182</v>
      </c>
      <c r="D35" s="90">
        <v>700000</v>
      </c>
      <c r="E35" s="90">
        <v>20845821.359999999</v>
      </c>
      <c r="F35" s="91">
        <v>29.7797448</v>
      </c>
    </row>
    <row r="36" spans="1:7" s="57" customFormat="1" ht="15" customHeight="1" x14ac:dyDescent="0.2">
      <c r="A36" s="51" t="s">
        <v>183</v>
      </c>
      <c r="B36" s="53"/>
      <c r="C36" s="63"/>
      <c r="D36" s="94">
        <v>2251000</v>
      </c>
      <c r="E36" s="94">
        <v>49625103.469999999</v>
      </c>
      <c r="F36" s="95">
        <v>22.0458034073745</v>
      </c>
    </row>
    <row r="37" spans="1:7" s="57" customFormat="1" ht="15" customHeight="1" x14ac:dyDescent="0.2">
      <c r="A37" s="58"/>
      <c r="B37" s="59" t="s">
        <v>208</v>
      </c>
      <c r="C37" s="60" t="s">
        <v>209</v>
      </c>
      <c r="D37" s="90">
        <v>0</v>
      </c>
      <c r="E37" s="90">
        <v>482234.57</v>
      </c>
      <c r="F37" s="91"/>
    </row>
    <row r="38" spans="1:7" s="41" customFormat="1" ht="15" customHeight="1" x14ac:dyDescent="0.2">
      <c r="A38" s="58"/>
      <c r="B38" s="59" t="s">
        <v>186</v>
      </c>
      <c r="C38" s="60" t="s">
        <v>187</v>
      </c>
      <c r="D38" s="90">
        <v>0</v>
      </c>
      <c r="E38" s="90">
        <v>8534.92</v>
      </c>
      <c r="F38" s="91"/>
      <c r="G38" s="40"/>
    </row>
    <row r="39" spans="1:7" s="57" customFormat="1" ht="15" customHeight="1" x14ac:dyDescent="0.2">
      <c r="A39" s="58"/>
      <c r="B39" s="59" t="s">
        <v>240</v>
      </c>
      <c r="C39" s="60" t="s">
        <v>241</v>
      </c>
      <c r="D39" s="90">
        <v>0</v>
      </c>
      <c r="E39" s="90">
        <v>12102.95</v>
      </c>
      <c r="F39" s="91"/>
      <c r="G39" s="56"/>
    </row>
    <row r="40" spans="1:7" s="57" customFormat="1" ht="15" customHeight="1" x14ac:dyDescent="0.2">
      <c r="A40" s="58"/>
      <c r="B40" s="59" t="s">
        <v>210</v>
      </c>
      <c r="C40" s="60" t="s">
        <v>211</v>
      </c>
      <c r="D40" s="90">
        <v>51000</v>
      </c>
      <c r="E40" s="90">
        <v>44434817.670000002</v>
      </c>
      <c r="F40" s="91">
        <v>871.27093470588238</v>
      </c>
      <c r="G40" s="56"/>
    </row>
    <row r="41" spans="1:7" s="57" customFormat="1" ht="15" customHeight="1" x14ac:dyDescent="0.2">
      <c r="A41" s="51"/>
      <c r="B41" s="96" t="s">
        <v>242</v>
      </c>
      <c r="C41" s="93" t="s">
        <v>243</v>
      </c>
      <c r="D41" s="90">
        <v>0</v>
      </c>
      <c r="E41" s="90">
        <v>1101583.44</v>
      </c>
      <c r="F41" s="95"/>
      <c r="G41" s="56"/>
    </row>
    <row r="42" spans="1:7" s="57" customFormat="1" ht="15" customHeight="1" x14ac:dyDescent="0.2">
      <c r="A42" s="51"/>
      <c r="B42" s="96" t="s">
        <v>252</v>
      </c>
      <c r="C42" s="93" t="s">
        <v>253</v>
      </c>
      <c r="D42" s="90">
        <v>2200000</v>
      </c>
      <c r="E42" s="90">
        <v>3500733.93</v>
      </c>
      <c r="F42" s="91">
        <v>1.5912426954545456</v>
      </c>
      <c r="G42" s="56"/>
    </row>
    <row r="43" spans="1:7" s="41" customFormat="1" ht="15" customHeight="1" x14ac:dyDescent="0.2">
      <c r="A43" s="58"/>
      <c r="B43" s="59" t="s">
        <v>190</v>
      </c>
      <c r="C43" s="60" t="s">
        <v>191</v>
      </c>
      <c r="D43" s="90">
        <v>0</v>
      </c>
      <c r="E43" s="90">
        <v>85095.989999999991</v>
      </c>
      <c r="F43" s="91"/>
      <c r="G43" s="56"/>
    </row>
    <row r="44" spans="1:7" s="41" customFormat="1" ht="15" customHeight="1" x14ac:dyDescent="0.2">
      <c r="A44" s="51" t="s">
        <v>192</v>
      </c>
      <c r="B44" s="53"/>
      <c r="C44" s="63"/>
      <c r="D44" s="94">
        <v>3410000</v>
      </c>
      <c r="E44" s="94">
        <v>424731.37</v>
      </c>
      <c r="F44" s="95">
        <v>0.12455465395894429</v>
      </c>
      <c r="G44" s="56"/>
    </row>
    <row r="45" spans="1:7" s="41" customFormat="1" ht="15" customHeight="1" x14ac:dyDescent="0.2">
      <c r="A45" s="51"/>
      <c r="B45" s="96" t="s">
        <v>193</v>
      </c>
      <c r="C45" s="93" t="s">
        <v>194</v>
      </c>
      <c r="D45" s="90">
        <v>3410000</v>
      </c>
      <c r="E45" s="90">
        <v>424731.37</v>
      </c>
      <c r="F45" s="91">
        <v>0.12455465395894429</v>
      </c>
      <c r="G45" s="56"/>
    </row>
    <row r="46" spans="1:7" s="57" customFormat="1" ht="15" customHeight="1" x14ac:dyDescent="0.2">
      <c r="A46" s="51" t="s">
        <v>195</v>
      </c>
      <c r="B46" s="98"/>
      <c r="C46" s="99"/>
      <c r="D46" s="94">
        <v>0</v>
      </c>
      <c r="E46" s="94">
        <v>15489.960000000001</v>
      </c>
      <c r="F46" s="95"/>
      <c r="G46" s="56"/>
    </row>
    <row r="47" spans="1:7" s="57" customFormat="1" ht="15" customHeight="1" x14ac:dyDescent="0.2">
      <c r="A47" s="58"/>
      <c r="B47" s="96" t="s">
        <v>196</v>
      </c>
      <c r="C47" s="93" t="s">
        <v>197</v>
      </c>
      <c r="D47" s="90">
        <v>0</v>
      </c>
      <c r="E47" s="90">
        <v>15489.960000000001</v>
      </c>
      <c r="F47" s="91"/>
      <c r="G47" s="56"/>
    </row>
    <row r="48" spans="1:7" s="57" customFormat="1" ht="15" customHeight="1" x14ac:dyDescent="0.2">
      <c r="A48" s="51" t="s">
        <v>257</v>
      </c>
      <c r="B48" s="98"/>
      <c r="C48" s="99"/>
      <c r="D48" s="94">
        <v>0</v>
      </c>
      <c r="E48" s="94">
        <v>237524.15</v>
      </c>
      <c r="F48" s="95"/>
      <c r="G48" s="56"/>
    </row>
    <row r="49" spans="1:7" s="57" customFormat="1" ht="15" customHeight="1" x14ac:dyDescent="0.2">
      <c r="A49" s="58"/>
      <c r="B49" s="96" t="s">
        <v>258</v>
      </c>
      <c r="C49" s="93" t="s">
        <v>259</v>
      </c>
      <c r="D49" s="90">
        <v>0</v>
      </c>
      <c r="E49" s="90">
        <v>237524.15</v>
      </c>
      <c r="F49" s="91"/>
      <c r="G49" s="56"/>
    </row>
    <row r="50" spans="1:7" s="8" customFormat="1" ht="15" customHeight="1" x14ac:dyDescent="0.25">
      <c r="A50" s="164" t="s">
        <v>38</v>
      </c>
      <c r="B50" s="165"/>
      <c r="C50" s="166"/>
      <c r="D50" s="124">
        <v>8061000</v>
      </c>
      <c r="E50" s="124">
        <v>114575328.39333335</v>
      </c>
      <c r="F50" s="82">
        <v>14.213537823264279</v>
      </c>
      <c r="G50" s="56"/>
    </row>
    <row r="51" spans="1:7" ht="15" customHeight="1" x14ac:dyDescent="0.25">
      <c r="A51" s="48" t="s">
        <v>8</v>
      </c>
      <c r="B51" s="13"/>
      <c r="C51" s="13"/>
      <c r="D51" s="13"/>
      <c r="E51" s="13"/>
      <c r="F51" s="13"/>
    </row>
    <row r="52" spans="1:7" x14ac:dyDescent="0.25">
      <c r="E52" s="22"/>
    </row>
    <row r="53" spans="1:7" x14ac:dyDescent="0.25">
      <c r="D53" s="22"/>
      <c r="E53" s="22"/>
    </row>
  </sheetData>
  <mergeCells count="1">
    <mergeCell ref="A50:C50"/>
  </mergeCells>
  <pageMargins left="0.39370078740157483" right="0.39370078740157483" top="0.59055118110236227" bottom="0.39370078740157483" header="0" footer="0"/>
  <pageSetup paperSize="9" scale="96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104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4857756.79</v>
      </c>
      <c r="F9" s="89"/>
    </row>
    <row r="10" spans="1:6" s="41" customFormat="1" ht="15" customHeight="1" x14ac:dyDescent="0.2">
      <c r="A10" s="58"/>
      <c r="B10" s="59" t="s">
        <v>222</v>
      </c>
      <c r="C10" s="60" t="s">
        <v>223</v>
      </c>
      <c r="D10" s="90">
        <v>0</v>
      </c>
      <c r="E10" s="90">
        <v>378284.82</v>
      </c>
      <c r="F10" s="91"/>
    </row>
    <row r="11" spans="1:6" s="41" customFormat="1" ht="15" customHeight="1" x14ac:dyDescent="0.2">
      <c r="A11" s="58"/>
      <c r="B11" s="59" t="s">
        <v>198</v>
      </c>
      <c r="C11" s="60" t="s">
        <v>199</v>
      </c>
      <c r="D11" s="90">
        <v>0</v>
      </c>
      <c r="E11" s="90">
        <v>3115587.97</v>
      </c>
      <c r="F11" s="91"/>
    </row>
    <row r="12" spans="1:6" s="57" customFormat="1" ht="15" customHeight="1" x14ac:dyDescent="0.2">
      <c r="A12" s="58"/>
      <c r="B12" s="59" t="s">
        <v>152</v>
      </c>
      <c r="C12" s="60" t="s">
        <v>153</v>
      </c>
      <c r="D12" s="90">
        <v>0</v>
      </c>
      <c r="E12" s="90">
        <v>11933.5</v>
      </c>
      <c r="F12" s="91"/>
    </row>
    <row r="13" spans="1:6" s="41" customFormat="1" ht="15" customHeight="1" x14ac:dyDescent="0.2">
      <c r="A13" s="58"/>
      <c r="B13" s="59" t="s">
        <v>224</v>
      </c>
      <c r="C13" s="60" t="s">
        <v>225</v>
      </c>
      <c r="D13" s="90">
        <v>0</v>
      </c>
      <c r="E13" s="90">
        <v>28781.200000000001</v>
      </c>
      <c r="F13" s="91"/>
    </row>
    <row r="14" spans="1:6" s="57" customFormat="1" ht="15" customHeight="1" x14ac:dyDescent="0.2">
      <c r="A14" s="58"/>
      <c r="B14" s="96" t="s">
        <v>154</v>
      </c>
      <c r="C14" s="93" t="s">
        <v>155</v>
      </c>
      <c r="D14" s="90">
        <v>0</v>
      </c>
      <c r="E14" s="90">
        <v>1323169.3</v>
      </c>
      <c r="F14" s="91"/>
    </row>
    <row r="15" spans="1:6" s="57" customFormat="1" ht="15" customHeight="1" x14ac:dyDescent="0.2">
      <c r="A15" s="51" t="s">
        <v>156</v>
      </c>
      <c r="B15" s="98"/>
      <c r="C15" s="99"/>
      <c r="D15" s="94">
        <v>0</v>
      </c>
      <c r="E15" s="94">
        <v>926968.59</v>
      </c>
      <c r="F15" s="95"/>
    </row>
    <row r="16" spans="1:6" s="41" customFormat="1" ht="15" customHeight="1" x14ac:dyDescent="0.2">
      <c r="A16" s="58"/>
      <c r="B16" s="59" t="s">
        <v>157</v>
      </c>
      <c r="C16" s="60" t="s">
        <v>158</v>
      </c>
      <c r="D16" s="90">
        <v>0</v>
      </c>
      <c r="E16" s="90">
        <v>219407.03000000003</v>
      </c>
      <c r="F16" s="91"/>
    </row>
    <row r="17" spans="1:7" s="41" customFormat="1" ht="15" customHeight="1" x14ac:dyDescent="0.2">
      <c r="A17" s="58"/>
      <c r="B17" s="59" t="s">
        <v>159</v>
      </c>
      <c r="C17" s="60" t="s">
        <v>160</v>
      </c>
      <c r="D17" s="90">
        <v>0</v>
      </c>
      <c r="E17" s="90">
        <v>707561.55999999994</v>
      </c>
      <c r="F17" s="91"/>
    </row>
    <row r="18" spans="1:7" s="57" customFormat="1" ht="15" customHeight="1" x14ac:dyDescent="0.2">
      <c r="A18" s="51" t="s">
        <v>161</v>
      </c>
      <c r="B18" s="53"/>
      <c r="C18" s="63"/>
      <c r="D18" s="94">
        <v>0</v>
      </c>
      <c r="E18" s="94">
        <v>14500470.66</v>
      </c>
      <c r="F18" s="95"/>
    </row>
    <row r="19" spans="1:7" s="41" customFormat="1" ht="15" customHeight="1" x14ac:dyDescent="0.2">
      <c r="A19" s="58"/>
      <c r="B19" s="59" t="s">
        <v>162</v>
      </c>
      <c r="C19" s="60" t="s">
        <v>163</v>
      </c>
      <c r="D19" s="90">
        <v>0</v>
      </c>
      <c r="E19" s="90">
        <v>14464358.26</v>
      </c>
      <c r="F19" s="91"/>
    </row>
    <row r="20" spans="1:7" s="57" customFormat="1" ht="15" customHeight="1" x14ac:dyDescent="0.2">
      <c r="A20" s="58"/>
      <c r="B20" s="96" t="s">
        <v>166</v>
      </c>
      <c r="C20" s="93" t="s">
        <v>167</v>
      </c>
      <c r="D20" s="90">
        <v>0</v>
      </c>
      <c r="E20" s="90">
        <v>36112.400000000001</v>
      </c>
      <c r="F20" s="91"/>
    </row>
    <row r="21" spans="1:7" s="41" customFormat="1" ht="15" customHeight="1" x14ac:dyDescent="0.2">
      <c r="A21" s="51" t="s">
        <v>168</v>
      </c>
      <c r="B21" s="53"/>
      <c r="C21" s="63"/>
      <c r="D21" s="94">
        <v>0</v>
      </c>
      <c r="E21" s="94">
        <v>137404.31999999998</v>
      </c>
      <c r="F21" s="95"/>
    </row>
    <row r="22" spans="1:7" s="41" customFormat="1" ht="15" customHeight="1" x14ac:dyDescent="0.2">
      <c r="A22" s="58"/>
      <c r="B22" s="59" t="s">
        <v>169</v>
      </c>
      <c r="C22" s="60" t="s">
        <v>170</v>
      </c>
      <c r="D22" s="90">
        <v>0</v>
      </c>
      <c r="E22" s="90">
        <v>129524.72999999998</v>
      </c>
      <c r="F22" s="91"/>
    </row>
    <row r="23" spans="1:7" s="57" customFormat="1" ht="15" customHeight="1" x14ac:dyDescent="0.2">
      <c r="A23" s="58"/>
      <c r="B23" s="59" t="s">
        <v>171</v>
      </c>
      <c r="C23" s="60" t="s">
        <v>172</v>
      </c>
      <c r="D23" s="90">
        <v>0</v>
      </c>
      <c r="E23" s="90">
        <v>7879.59</v>
      </c>
      <c r="F23" s="95"/>
    </row>
    <row r="24" spans="1:7" s="41" customFormat="1" ht="15" customHeight="1" x14ac:dyDescent="0.2">
      <c r="A24" s="51" t="s">
        <v>175</v>
      </c>
      <c r="B24" s="53"/>
      <c r="C24" s="63"/>
      <c r="D24" s="94">
        <v>5000000</v>
      </c>
      <c r="E24" s="94">
        <v>8553031.0700000003</v>
      </c>
      <c r="F24" s="95">
        <v>1.710606214</v>
      </c>
      <c r="G24" s="40"/>
    </row>
    <row r="25" spans="1:7" s="57" customFormat="1" ht="15" customHeight="1" x14ac:dyDescent="0.2">
      <c r="A25" s="58"/>
      <c r="B25" s="59" t="s">
        <v>176</v>
      </c>
      <c r="C25" s="60" t="s">
        <v>177</v>
      </c>
      <c r="D25" s="90">
        <v>5000000</v>
      </c>
      <c r="E25" s="90">
        <v>5407023.5899999999</v>
      </c>
      <c r="F25" s="91">
        <v>1.0814047179999999</v>
      </c>
      <c r="G25" s="40"/>
    </row>
    <row r="26" spans="1:7" s="41" customFormat="1" ht="15" customHeight="1" x14ac:dyDescent="0.2">
      <c r="A26" s="58"/>
      <c r="B26" s="59" t="s">
        <v>178</v>
      </c>
      <c r="C26" s="60" t="s">
        <v>179</v>
      </c>
      <c r="D26" s="90">
        <v>0</v>
      </c>
      <c r="E26" s="90">
        <v>3146007.4800000004</v>
      </c>
      <c r="F26" s="95"/>
      <c r="G26" s="40"/>
    </row>
    <row r="27" spans="1:7" s="41" customFormat="1" ht="15" customHeight="1" x14ac:dyDescent="0.2">
      <c r="A27" s="51" t="s">
        <v>180</v>
      </c>
      <c r="B27" s="53"/>
      <c r="C27" s="63"/>
      <c r="D27" s="94">
        <v>5350000</v>
      </c>
      <c r="E27" s="94">
        <v>9190228.2899999991</v>
      </c>
      <c r="F27" s="95">
        <v>1.7177996803738316</v>
      </c>
      <c r="G27" s="40"/>
    </row>
    <row r="28" spans="1:7" s="41" customFormat="1" ht="15" customHeight="1" x14ac:dyDescent="0.2">
      <c r="A28" s="58"/>
      <c r="B28" s="59" t="s">
        <v>234</v>
      </c>
      <c r="C28" s="60" t="s">
        <v>235</v>
      </c>
      <c r="D28" s="90">
        <v>500000</v>
      </c>
      <c r="E28" s="90">
        <v>180611.98</v>
      </c>
      <c r="F28" s="91">
        <v>0.36122396000000001</v>
      </c>
      <c r="G28" s="40"/>
    </row>
    <row r="29" spans="1:7" s="41" customFormat="1" ht="15" customHeight="1" x14ac:dyDescent="0.2">
      <c r="A29" s="58"/>
      <c r="B29" s="59" t="s">
        <v>236</v>
      </c>
      <c r="C29" s="60" t="s">
        <v>237</v>
      </c>
      <c r="D29" s="90">
        <v>0</v>
      </c>
      <c r="E29" s="90">
        <v>140643.28</v>
      </c>
      <c r="F29" s="91"/>
      <c r="G29" s="40"/>
    </row>
    <row r="30" spans="1:7" s="41" customFormat="1" ht="15" customHeight="1" x14ac:dyDescent="0.2">
      <c r="A30" s="58"/>
      <c r="B30" s="59" t="s">
        <v>181</v>
      </c>
      <c r="C30" s="60" t="s">
        <v>182</v>
      </c>
      <c r="D30" s="90">
        <v>4850000</v>
      </c>
      <c r="E30" s="90">
        <v>8868973.0299999993</v>
      </c>
      <c r="F30" s="91">
        <v>1.8286542329896907</v>
      </c>
      <c r="G30" s="40"/>
    </row>
    <row r="31" spans="1:7" s="57" customFormat="1" ht="15" customHeight="1" x14ac:dyDescent="0.2">
      <c r="A31" s="51" t="s">
        <v>183</v>
      </c>
      <c r="B31" s="53"/>
      <c r="C31" s="63"/>
      <c r="D31" s="94">
        <v>5085000</v>
      </c>
      <c r="E31" s="94">
        <v>24684735.420000002</v>
      </c>
      <c r="F31" s="95">
        <v>4.8544219115044243</v>
      </c>
      <c r="G31" s="56"/>
    </row>
    <row r="32" spans="1:7" s="41" customFormat="1" ht="15" customHeight="1" x14ac:dyDescent="0.2">
      <c r="A32" s="58"/>
      <c r="B32" s="59" t="s">
        <v>204</v>
      </c>
      <c r="C32" s="60" t="s">
        <v>205</v>
      </c>
      <c r="D32" s="90">
        <v>0</v>
      </c>
      <c r="E32" s="90">
        <v>8223.2999999999993</v>
      </c>
      <c r="F32" s="91"/>
      <c r="G32" s="40"/>
    </row>
    <row r="33" spans="1:7" s="41" customFormat="1" ht="15" customHeight="1" x14ac:dyDescent="0.2">
      <c r="A33" s="58"/>
      <c r="B33" s="59" t="s">
        <v>208</v>
      </c>
      <c r="C33" s="60" t="s">
        <v>209</v>
      </c>
      <c r="D33" s="90">
        <v>0</v>
      </c>
      <c r="E33" s="90">
        <v>956519.97</v>
      </c>
      <c r="F33" s="91"/>
      <c r="G33" s="40"/>
    </row>
    <row r="34" spans="1:7" s="41" customFormat="1" ht="15" customHeight="1" x14ac:dyDescent="0.2">
      <c r="A34" s="58"/>
      <c r="B34" s="59" t="s">
        <v>186</v>
      </c>
      <c r="C34" s="60" t="s">
        <v>187</v>
      </c>
      <c r="D34" s="90">
        <v>5085000</v>
      </c>
      <c r="E34" s="90">
        <v>20506098.100000001</v>
      </c>
      <c r="F34" s="91">
        <v>4.0326643264503446</v>
      </c>
      <c r="G34" s="40"/>
    </row>
    <row r="35" spans="1:7" s="41" customFormat="1" ht="15" customHeight="1" x14ac:dyDescent="0.2">
      <c r="A35" s="58"/>
      <c r="B35" s="59" t="s">
        <v>210</v>
      </c>
      <c r="C35" s="60" t="s">
        <v>211</v>
      </c>
      <c r="D35" s="90">
        <v>0</v>
      </c>
      <c r="E35" s="90">
        <v>3095264.41</v>
      </c>
      <c r="F35" s="91"/>
      <c r="G35" s="40"/>
    </row>
    <row r="36" spans="1:7" s="41" customFormat="1" ht="15" customHeight="1" x14ac:dyDescent="0.2">
      <c r="A36" s="58"/>
      <c r="B36" s="59" t="s">
        <v>260</v>
      </c>
      <c r="C36" s="60" t="s">
        <v>261</v>
      </c>
      <c r="D36" s="90">
        <v>0</v>
      </c>
      <c r="E36" s="90">
        <v>76218.03</v>
      </c>
      <c r="F36" s="91"/>
      <c r="G36" s="40"/>
    </row>
    <row r="37" spans="1:7" s="41" customFormat="1" ht="15" customHeight="1" x14ac:dyDescent="0.2">
      <c r="A37" s="58"/>
      <c r="B37" s="59" t="s">
        <v>190</v>
      </c>
      <c r="C37" s="60" t="s">
        <v>191</v>
      </c>
      <c r="D37" s="90">
        <v>0</v>
      </c>
      <c r="E37" s="90">
        <v>42411.61</v>
      </c>
      <c r="F37" s="95"/>
      <c r="G37" s="40"/>
    </row>
    <row r="38" spans="1:7" s="57" customFormat="1" ht="15" customHeight="1" x14ac:dyDescent="0.2">
      <c r="A38" s="51" t="s">
        <v>192</v>
      </c>
      <c r="B38" s="53"/>
      <c r="C38" s="63"/>
      <c r="D38" s="94">
        <v>4726000</v>
      </c>
      <c r="E38" s="94">
        <v>952234.20000000007</v>
      </c>
      <c r="F38" s="95">
        <v>0.2014884045704613</v>
      </c>
      <c r="G38" s="56"/>
    </row>
    <row r="39" spans="1:7" s="41" customFormat="1" ht="15" customHeight="1" x14ac:dyDescent="0.2">
      <c r="A39" s="58"/>
      <c r="B39" s="59" t="s">
        <v>193</v>
      </c>
      <c r="C39" s="60" t="s">
        <v>194</v>
      </c>
      <c r="D39" s="90">
        <v>4726000</v>
      </c>
      <c r="E39" s="90">
        <v>952234.20000000007</v>
      </c>
      <c r="F39" s="91">
        <v>0.2014884045704613</v>
      </c>
      <c r="G39" s="40"/>
    </row>
    <row r="40" spans="1:7" s="57" customFormat="1" ht="15" customHeight="1" x14ac:dyDescent="0.2">
      <c r="A40" s="51" t="s">
        <v>195</v>
      </c>
      <c r="B40" s="53"/>
      <c r="C40" s="63"/>
      <c r="D40" s="94">
        <v>0</v>
      </c>
      <c r="E40" s="94">
        <v>80274.009999999995</v>
      </c>
      <c r="F40" s="95"/>
      <c r="G40" s="56"/>
    </row>
    <row r="41" spans="1:7" s="41" customFormat="1" ht="15" customHeight="1" x14ac:dyDescent="0.2">
      <c r="A41" s="58"/>
      <c r="B41" s="59" t="s">
        <v>196</v>
      </c>
      <c r="C41" s="60" t="s">
        <v>197</v>
      </c>
      <c r="D41" s="90">
        <v>0</v>
      </c>
      <c r="E41" s="90">
        <v>7840.79</v>
      </c>
      <c r="F41" s="95"/>
      <c r="G41" s="40"/>
    </row>
    <row r="42" spans="1:7" s="41" customFormat="1" ht="15" customHeight="1" x14ac:dyDescent="0.2">
      <c r="A42" s="58"/>
      <c r="B42" s="59" t="s">
        <v>246</v>
      </c>
      <c r="C42" s="60" t="s">
        <v>247</v>
      </c>
      <c r="D42" s="90">
        <v>0</v>
      </c>
      <c r="E42" s="90">
        <v>72433.22</v>
      </c>
      <c r="F42" s="91"/>
      <c r="G42" s="40"/>
    </row>
    <row r="43" spans="1:7" s="8" customFormat="1" ht="15" customHeight="1" x14ac:dyDescent="0.25">
      <c r="A43" s="164" t="s">
        <v>38</v>
      </c>
      <c r="B43" s="165"/>
      <c r="C43" s="166"/>
      <c r="D43" s="124">
        <v>20161000</v>
      </c>
      <c r="E43" s="124">
        <v>63883103.350000001</v>
      </c>
      <c r="F43" s="82">
        <v>3.1686475546847874</v>
      </c>
      <c r="G43" s="40"/>
    </row>
    <row r="44" spans="1:7" ht="15" customHeight="1" x14ac:dyDescent="0.25">
      <c r="A44" s="48" t="s">
        <v>8</v>
      </c>
      <c r="B44" s="13"/>
      <c r="C44" s="13"/>
      <c r="D44" s="13"/>
      <c r="E44" s="13"/>
      <c r="F44" s="13"/>
    </row>
    <row r="45" spans="1:7" x14ac:dyDescent="0.25">
      <c r="E45" s="22"/>
    </row>
    <row r="46" spans="1:7" x14ac:dyDescent="0.25">
      <c r="D46" s="22"/>
      <c r="E46" s="22"/>
    </row>
  </sheetData>
  <mergeCells count="1">
    <mergeCell ref="A43:C4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44140625" customWidth="1"/>
    <col min="4" max="5" width="16.6640625" customWidth="1"/>
    <col min="6" max="6" width="8.33203125" customWidth="1"/>
    <col min="7" max="7" width="13.44140625" customWidth="1"/>
    <col min="257" max="257" width="1.6640625" customWidth="1"/>
    <col min="258" max="258" width="5.6640625" customWidth="1"/>
    <col min="259" max="259" width="49.44140625" customWidth="1"/>
    <col min="260" max="261" width="16.6640625" customWidth="1"/>
    <col min="262" max="262" width="8.33203125" customWidth="1"/>
    <col min="263" max="263" width="13.44140625" customWidth="1"/>
    <col min="513" max="513" width="1.6640625" customWidth="1"/>
    <col min="514" max="514" width="5.6640625" customWidth="1"/>
    <col min="515" max="515" width="49.44140625" customWidth="1"/>
    <col min="516" max="517" width="16.6640625" customWidth="1"/>
    <col min="518" max="518" width="8.33203125" customWidth="1"/>
    <col min="519" max="519" width="13.44140625" customWidth="1"/>
    <col min="769" max="769" width="1.6640625" customWidth="1"/>
    <col min="770" max="770" width="5.6640625" customWidth="1"/>
    <col min="771" max="771" width="49.44140625" customWidth="1"/>
    <col min="772" max="773" width="16.6640625" customWidth="1"/>
    <col min="774" max="774" width="8.33203125" customWidth="1"/>
    <col min="775" max="775" width="13.44140625" customWidth="1"/>
    <col min="1025" max="1025" width="1.6640625" customWidth="1"/>
    <col min="1026" max="1026" width="5.6640625" customWidth="1"/>
    <col min="1027" max="1027" width="49.44140625" customWidth="1"/>
    <col min="1028" max="1029" width="16.6640625" customWidth="1"/>
    <col min="1030" max="1030" width="8.33203125" customWidth="1"/>
    <col min="1031" max="1031" width="13.44140625" customWidth="1"/>
    <col min="1281" max="1281" width="1.6640625" customWidth="1"/>
    <col min="1282" max="1282" width="5.6640625" customWidth="1"/>
    <col min="1283" max="1283" width="49.44140625" customWidth="1"/>
    <col min="1284" max="1285" width="16.6640625" customWidth="1"/>
    <col min="1286" max="1286" width="8.33203125" customWidth="1"/>
    <col min="1287" max="1287" width="13.44140625" customWidth="1"/>
    <col min="1537" max="1537" width="1.6640625" customWidth="1"/>
    <col min="1538" max="1538" width="5.6640625" customWidth="1"/>
    <col min="1539" max="1539" width="49.44140625" customWidth="1"/>
    <col min="1540" max="1541" width="16.6640625" customWidth="1"/>
    <col min="1542" max="1542" width="8.33203125" customWidth="1"/>
    <col min="1543" max="1543" width="13.44140625" customWidth="1"/>
    <col min="1793" max="1793" width="1.6640625" customWidth="1"/>
    <col min="1794" max="1794" width="5.6640625" customWidth="1"/>
    <col min="1795" max="1795" width="49.44140625" customWidth="1"/>
    <col min="1796" max="1797" width="16.6640625" customWidth="1"/>
    <col min="1798" max="1798" width="8.33203125" customWidth="1"/>
    <col min="1799" max="1799" width="13.44140625" customWidth="1"/>
    <col min="2049" max="2049" width="1.6640625" customWidth="1"/>
    <col min="2050" max="2050" width="5.6640625" customWidth="1"/>
    <col min="2051" max="2051" width="49.44140625" customWidth="1"/>
    <col min="2052" max="2053" width="16.6640625" customWidth="1"/>
    <col min="2054" max="2054" width="8.33203125" customWidth="1"/>
    <col min="2055" max="2055" width="13.44140625" customWidth="1"/>
    <col min="2305" max="2305" width="1.6640625" customWidth="1"/>
    <col min="2306" max="2306" width="5.6640625" customWidth="1"/>
    <col min="2307" max="2307" width="49.44140625" customWidth="1"/>
    <col min="2308" max="2309" width="16.6640625" customWidth="1"/>
    <col min="2310" max="2310" width="8.33203125" customWidth="1"/>
    <col min="2311" max="2311" width="13.44140625" customWidth="1"/>
    <col min="2561" max="2561" width="1.6640625" customWidth="1"/>
    <col min="2562" max="2562" width="5.6640625" customWidth="1"/>
    <col min="2563" max="2563" width="49.44140625" customWidth="1"/>
    <col min="2564" max="2565" width="16.6640625" customWidth="1"/>
    <col min="2566" max="2566" width="8.33203125" customWidth="1"/>
    <col min="2567" max="2567" width="13.44140625" customWidth="1"/>
    <col min="2817" max="2817" width="1.6640625" customWidth="1"/>
    <col min="2818" max="2818" width="5.6640625" customWidth="1"/>
    <col min="2819" max="2819" width="49.44140625" customWidth="1"/>
    <col min="2820" max="2821" width="16.6640625" customWidth="1"/>
    <col min="2822" max="2822" width="8.33203125" customWidth="1"/>
    <col min="2823" max="2823" width="13.44140625" customWidth="1"/>
    <col min="3073" max="3073" width="1.6640625" customWidth="1"/>
    <col min="3074" max="3074" width="5.6640625" customWidth="1"/>
    <col min="3075" max="3075" width="49.44140625" customWidth="1"/>
    <col min="3076" max="3077" width="16.6640625" customWidth="1"/>
    <col min="3078" max="3078" width="8.33203125" customWidth="1"/>
    <col min="3079" max="3079" width="13.44140625" customWidth="1"/>
    <col min="3329" max="3329" width="1.6640625" customWidth="1"/>
    <col min="3330" max="3330" width="5.6640625" customWidth="1"/>
    <col min="3331" max="3331" width="49.44140625" customWidth="1"/>
    <col min="3332" max="3333" width="16.6640625" customWidth="1"/>
    <col min="3334" max="3334" width="8.33203125" customWidth="1"/>
    <col min="3335" max="3335" width="13.44140625" customWidth="1"/>
    <col min="3585" max="3585" width="1.6640625" customWidth="1"/>
    <col min="3586" max="3586" width="5.6640625" customWidth="1"/>
    <col min="3587" max="3587" width="49.44140625" customWidth="1"/>
    <col min="3588" max="3589" width="16.6640625" customWidth="1"/>
    <col min="3590" max="3590" width="8.33203125" customWidth="1"/>
    <col min="3591" max="3591" width="13.44140625" customWidth="1"/>
    <col min="3841" max="3841" width="1.6640625" customWidth="1"/>
    <col min="3842" max="3842" width="5.6640625" customWidth="1"/>
    <col min="3843" max="3843" width="49.44140625" customWidth="1"/>
    <col min="3844" max="3845" width="16.6640625" customWidth="1"/>
    <col min="3846" max="3846" width="8.33203125" customWidth="1"/>
    <col min="3847" max="3847" width="13.44140625" customWidth="1"/>
    <col min="4097" max="4097" width="1.6640625" customWidth="1"/>
    <col min="4098" max="4098" width="5.6640625" customWidth="1"/>
    <col min="4099" max="4099" width="49.44140625" customWidth="1"/>
    <col min="4100" max="4101" width="16.6640625" customWidth="1"/>
    <col min="4102" max="4102" width="8.33203125" customWidth="1"/>
    <col min="4103" max="4103" width="13.44140625" customWidth="1"/>
    <col min="4353" max="4353" width="1.6640625" customWidth="1"/>
    <col min="4354" max="4354" width="5.6640625" customWidth="1"/>
    <col min="4355" max="4355" width="49.44140625" customWidth="1"/>
    <col min="4356" max="4357" width="16.6640625" customWidth="1"/>
    <col min="4358" max="4358" width="8.33203125" customWidth="1"/>
    <col min="4359" max="4359" width="13.44140625" customWidth="1"/>
    <col min="4609" max="4609" width="1.6640625" customWidth="1"/>
    <col min="4610" max="4610" width="5.6640625" customWidth="1"/>
    <col min="4611" max="4611" width="49.44140625" customWidth="1"/>
    <col min="4612" max="4613" width="16.6640625" customWidth="1"/>
    <col min="4614" max="4614" width="8.33203125" customWidth="1"/>
    <col min="4615" max="4615" width="13.44140625" customWidth="1"/>
    <col min="4865" max="4865" width="1.6640625" customWidth="1"/>
    <col min="4866" max="4866" width="5.6640625" customWidth="1"/>
    <col min="4867" max="4867" width="49.44140625" customWidth="1"/>
    <col min="4868" max="4869" width="16.6640625" customWidth="1"/>
    <col min="4870" max="4870" width="8.33203125" customWidth="1"/>
    <col min="4871" max="4871" width="13.44140625" customWidth="1"/>
    <col min="5121" max="5121" width="1.6640625" customWidth="1"/>
    <col min="5122" max="5122" width="5.6640625" customWidth="1"/>
    <col min="5123" max="5123" width="49.44140625" customWidth="1"/>
    <col min="5124" max="5125" width="16.6640625" customWidth="1"/>
    <col min="5126" max="5126" width="8.33203125" customWidth="1"/>
    <col min="5127" max="5127" width="13.44140625" customWidth="1"/>
    <col min="5377" max="5377" width="1.6640625" customWidth="1"/>
    <col min="5378" max="5378" width="5.6640625" customWidth="1"/>
    <col min="5379" max="5379" width="49.44140625" customWidth="1"/>
    <col min="5380" max="5381" width="16.6640625" customWidth="1"/>
    <col min="5382" max="5382" width="8.33203125" customWidth="1"/>
    <col min="5383" max="5383" width="13.44140625" customWidth="1"/>
    <col min="5633" max="5633" width="1.6640625" customWidth="1"/>
    <col min="5634" max="5634" width="5.6640625" customWidth="1"/>
    <col min="5635" max="5635" width="49.44140625" customWidth="1"/>
    <col min="5636" max="5637" width="16.6640625" customWidth="1"/>
    <col min="5638" max="5638" width="8.33203125" customWidth="1"/>
    <col min="5639" max="5639" width="13.44140625" customWidth="1"/>
    <col min="5889" max="5889" width="1.6640625" customWidth="1"/>
    <col min="5890" max="5890" width="5.6640625" customWidth="1"/>
    <col min="5891" max="5891" width="49.44140625" customWidth="1"/>
    <col min="5892" max="5893" width="16.6640625" customWidth="1"/>
    <col min="5894" max="5894" width="8.33203125" customWidth="1"/>
    <col min="5895" max="5895" width="13.44140625" customWidth="1"/>
    <col min="6145" max="6145" width="1.6640625" customWidth="1"/>
    <col min="6146" max="6146" width="5.6640625" customWidth="1"/>
    <col min="6147" max="6147" width="49.44140625" customWidth="1"/>
    <col min="6148" max="6149" width="16.6640625" customWidth="1"/>
    <col min="6150" max="6150" width="8.33203125" customWidth="1"/>
    <col min="6151" max="6151" width="13.44140625" customWidth="1"/>
    <col min="6401" max="6401" width="1.6640625" customWidth="1"/>
    <col min="6402" max="6402" width="5.6640625" customWidth="1"/>
    <col min="6403" max="6403" width="49.44140625" customWidth="1"/>
    <col min="6404" max="6405" width="16.6640625" customWidth="1"/>
    <col min="6406" max="6406" width="8.33203125" customWidth="1"/>
    <col min="6407" max="6407" width="13.44140625" customWidth="1"/>
    <col min="6657" max="6657" width="1.6640625" customWidth="1"/>
    <col min="6658" max="6658" width="5.6640625" customWidth="1"/>
    <col min="6659" max="6659" width="49.44140625" customWidth="1"/>
    <col min="6660" max="6661" width="16.6640625" customWidth="1"/>
    <col min="6662" max="6662" width="8.33203125" customWidth="1"/>
    <col min="6663" max="6663" width="13.44140625" customWidth="1"/>
    <col min="6913" max="6913" width="1.6640625" customWidth="1"/>
    <col min="6914" max="6914" width="5.6640625" customWidth="1"/>
    <col min="6915" max="6915" width="49.44140625" customWidth="1"/>
    <col min="6916" max="6917" width="16.6640625" customWidth="1"/>
    <col min="6918" max="6918" width="8.33203125" customWidth="1"/>
    <col min="6919" max="6919" width="13.44140625" customWidth="1"/>
    <col min="7169" max="7169" width="1.6640625" customWidth="1"/>
    <col min="7170" max="7170" width="5.6640625" customWidth="1"/>
    <col min="7171" max="7171" width="49.44140625" customWidth="1"/>
    <col min="7172" max="7173" width="16.6640625" customWidth="1"/>
    <col min="7174" max="7174" width="8.33203125" customWidth="1"/>
    <col min="7175" max="7175" width="13.44140625" customWidth="1"/>
    <col min="7425" max="7425" width="1.6640625" customWidth="1"/>
    <col min="7426" max="7426" width="5.6640625" customWidth="1"/>
    <col min="7427" max="7427" width="49.44140625" customWidth="1"/>
    <col min="7428" max="7429" width="16.6640625" customWidth="1"/>
    <col min="7430" max="7430" width="8.33203125" customWidth="1"/>
    <col min="7431" max="7431" width="13.44140625" customWidth="1"/>
    <col min="7681" max="7681" width="1.6640625" customWidth="1"/>
    <col min="7682" max="7682" width="5.6640625" customWidth="1"/>
    <col min="7683" max="7683" width="49.44140625" customWidth="1"/>
    <col min="7684" max="7685" width="16.6640625" customWidth="1"/>
    <col min="7686" max="7686" width="8.33203125" customWidth="1"/>
    <col min="7687" max="7687" width="13.44140625" customWidth="1"/>
    <col min="7937" max="7937" width="1.6640625" customWidth="1"/>
    <col min="7938" max="7938" width="5.6640625" customWidth="1"/>
    <col min="7939" max="7939" width="49.44140625" customWidth="1"/>
    <col min="7940" max="7941" width="16.6640625" customWidth="1"/>
    <col min="7942" max="7942" width="8.33203125" customWidth="1"/>
    <col min="7943" max="7943" width="13.44140625" customWidth="1"/>
    <col min="8193" max="8193" width="1.6640625" customWidth="1"/>
    <col min="8194" max="8194" width="5.6640625" customWidth="1"/>
    <col min="8195" max="8195" width="49.44140625" customWidth="1"/>
    <col min="8196" max="8197" width="16.6640625" customWidth="1"/>
    <col min="8198" max="8198" width="8.33203125" customWidth="1"/>
    <col min="8199" max="8199" width="13.44140625" customWidth="1"/>
    <col min="8449" max="8449" width="1.6640625" customWidth="1"/>
    <col min="8450" max="8450" width="5.6640625" customWidth="1"/>
    <col min="8451" max="8451" width="49.44140625" customWidth="1"/>
    <col min="8452" max="8453" width="16.6640625" customWidth="1"/>
    <col min="8454" max="8454" width="8.33203125" customWidth="1"/>
    <col min="8455" max="8455" width="13.44140625" customWidth="1"/>
    <col min="8705" max="8705" width="1.6640625" customWidth="1"/>
    <col min="8706" max="8706" width="5.6640625" customWidth="1"/>
    <col min="8707" max="8707" width="49.44140625" customWidth="1"/>
    <col min="8708" max="8709" width="16.6640625" customWidth="1"/>
    <col min="8710" max="8710" width="8.33203125" customWidth="1"/>
    <col min="8711" max="8711" width="13.44140625" customWidth="1"/>
    <col min="8961" max="8961" width="1.6640625" customWidth="1"/>
    <col min="8962" max="8962" width="5.6640625" customWidth="1"/>
    <col min="8963" max="8963" width="49.44140625" customWidth="1"/>
    <col min="8964" max="8965" width="16.6640625" customWidth="1"/>
    <col min="8966" max="8966" width="8.33203125" customWidth="1"/>
    <col min="8967" max="8967" width="13.44140625" customWidth="1"/>
    <col min="9217" max="9217" width="1.6640625" customWidth="1"/>
    <col min="9218" max="9218" width="5.6640625" customWidth="1"/>
    <col min="9219" max="9219" width="49.44140625" customWidth="1"/>
    <col min="9220" max="9221" width="16.6640625" customWidth="1"/>
    <col min="9222" max="9222" width="8.33203125" customWidth="1"/>
    <col min="9223" max="9223" width="13.44140625" customWidth="1"/>
    <col min="9473" max="9473" width="1.6640625" customWidth="1"/>
    <col min="9474" max="9474" width="5.6640625" customWidth="1"/>
    <col min="9475" max="9475" width="49.44140625" customWidth="1"/>
    <col min="9476" max="9477" width="16.6640625" customWidth="1"/>
    <col min="9478" max="9478" width="8.33203125" customWidth="1"/>
    <col min="9479" max="9479" width="13.44140625" customWidth="1"/>
    <col min="9729" max="9729" width="1.6640625" customWidth="1"/>
    <col min="9730" max="9730" width="5.6640625" customWidth="1"/>
    <col min="9731" max="9731" width="49.44140625" customWidth="1"/>
    <col min="9732" max="9733" width="16.6640625" customWidth="1"/>
    <col min="9734" max="9734" width="8.33203125" customWidth="1"/>
    <col min="9735" max="9735" width="13.44140625" customWidth="1"/>
    <col min="9985" max="9985" width="1.6640625" customWidth="1"/>
    <col min="9986" max="9986" width="5.6640625" customWidth="1"/>
    <col min="9987" max="9987" width="49.44140625" customWidth="1"/>
    <col min="9988" max="9989" width="16.6640625" customWidth="1"/>
    <col min="9990" max="9990" width="8.33203125" customWidth="1"/>
    <col min="9991" max="9991" width="13.44140625" customWidth="1"/>
    <col min="10241" max="10241" width="1.6640625" customWidth="1"/>
    <col min="10242" max="10242" width="5.6640625" customWidth="1"/>
    <col min="10243" max="10243" width="49.44140625" customWidth="1"/>
    <col min="10244" max="10245" width="16.6640625" customWidth="1"/>
    <col min="10246" max="10246" width="8.33203125" customWidth="1"/>
    <col min="10247" max="10247" width="13.44140625" customWidth="1"/>
    <col min="10497" max="10497" width="1.6640625" customWidth="1"/>
    <col min="10498" max="10498" width="5.6640625" customWidth="1"/>
    <col min="10499" max="10499" width="49.44140625" customWidth="1"/>
    <col min="10500" max="10501" width="16.6640625" customWidth="1"/>
    <col min="10502" max="10502" width="8.33203125" customWidth="1"/>
    <col min="10503" max="10503" width="13.44140625" customWidth="1"/>
    <col min="10753" max="10753" width="1.6640625" customWidth="1"/>
    <col min="10754" max="10754" width="5.6640625" customWidth="1"/>
    <col min="10755" max="10755" width="49.44140625" customWidth="1"/>
    <col min="10756" max="10757" width="16.6640625" customWidth="1"/>
    <col min="10758" max="10758" width="8.33203125" customWidth="1"/>
    <col min="10759" max="10759" width="13.44140625" customWidth="1"/>
    <col min="11009" max="11009" width="1.6640625" customWidth="1"/>
    <col min="11010" max="11010" width="5.6640625" customWidth="1"/>
    <col min="11011" max="11011" width="49.44140625" customWidth="1"/>
    <col min="11012" max="11013" width="16.6640625" customWidth="1"/>
    <col min="11014" max="11014" width="8.33203125" customWidth="1"/>
    <col min="11015" max="11015" width="13.44140625" customWidth="1"/>
    <col min="11265" max="11265" width="1.6640625" customWidth="1"/>
    <col min="11266" max="11266" width="5.6640625" customWidth="1"/>
    <col min="11267" max="11267" width="49.44140625" customWidth="1"/>
    <col min="11268" max="11269" width="16.6640625" customWidth="1"/>
    <col min="11270" max="11270" width="8.33203125" customWidth="1"/>
    <col min="11271" max="11271" width="13.44140625" customWidth="1"/>
    <col min="11521" max="11521" width="1.6640625" customWidth="1"/>
    <col min="11522" max="11522" width="5.6640625" customWidth="1"/>
    <col min="11523" max="11523" width="49.44140625" customWidth="1"/>
    <col min="11524" max="11525" width="16.6640625" customWidth="1"/>
    <col min="11526" max="11526" width="8.33203125" customWidth="1"/>
    <col min="11527" max="11527" width="13.44140625" customWidth="1"/>
    <col min="11777" max="11777" width="1.6640625" customWidth="1"/>
    <col min="11778" max="11778" width="5.6640625" customWidth="1"/>
    <col min="11779" max="11779" width="49.44140625" customWidth="1"/>
    <col min="11780" max="11781" width="16.6640625" customWidth="1"/>
    <col min="11782" max="11782" width="8.33203125" customWidth="1"/>
    <col min="11783" max="11783" width="13.44140625" customWidth="1"/>
    <col min="12033" max="12033" width="1.6640625" customWidth="1"/>
    <col min="12034" max="12034" width="5.6640625" customWidth="1"/>
    <col min="12035" max="12035" width="49.44140625" customWidth="1"/>
    <col min="12036" max="12037" width="16.6640625" customWidth="1"/>
    <col min="12038" max="12038" width="8.33203125" customWidth="1"/>
    <col min="12039" max="12039" width="13.44140625" customWidth="1"/>
    <col min="12289" max="12289" width="1.6640625" customWidth="1"/>
    <col min="12290" max="12290" width="5.6640625" customWidth="1"/>
    <col min="12291" max="12291" width="49.44140625" customWidth="1"/>
    <col min="12292" max="12293" width="16.6640625" customWidth="1"/>
    <col min="12294" max="12294" width="8.33203125" customWidth="1"/>
    <col min="12295" max="12295" width="13.44140625" customWidth="1"/>
    <col min="12545" max="12545" width="1.6640625" customWidth="1"/>
    <col min="12546" max="12546" width="5.6640625" customWidth="1"/>
    <col min="12547" max="12547" width="49.44140625" customWidth="1"/>
    <col min="12548" max="12549" width="16.6640625" customWidth="1"/>
    <col min="12550" max="12550" width="8.33203125" customWidth="1"/>
    <col min="12551" max="12551" width="13.44140625" customWidth="1"/>
    <col min="12801" max="12801" width="1.6640625" customWidth="1"/>
    <col min="12802" max="12802" width="5.6640625" customWidth="1"/>
    <col min="12803" max="12803" width="49.44140625" customWidth="1"/>
    <col min="12804" max="12805" width="16.6640625" customWidth="1"/>
    <col min="12806" max="12806" width="8.33203125" customWidth="1"/>
    <col min="12807" max="12807" width="13.44140625" customWidth="1"/>
    <col min="13057" max="13057" width="1.6640625" customWidth="1"/>
    <col min="13058" max="13058" width="5.6640625" customWidth="1"/>
    <col min="13059" max="13059" width="49.44140625" customWidth="1"/>
    <col min="13060" max="13061" width="16.6640625" customWidth="1"/>
    <col min="13062" max="13062" width="8.33203125" customWidth="1"/>
    <col min="13063" max="13063" width="13.44140625" customWidth="1"/>
    <col min="13313" max="13313" width="1.6640625" customWidth="1"/>
    <col min="13314" max="13314" width="5.6640625" customWidth="1"/>
    <col min="13315" max="13315" width="49.44140625" customWidth="1"/>
    <col min="13316" max="13317" width="16.6640625" customWidth="1"/>
    <col min="13318" max="13318" width="8.33203125" customWidth="1"/>
    <col min="13319" max="13319" width="13.44140625" customWidth="1"/>
    <col min="13569" max="13569" width="1.6640625" customWidth="1"/>
    <col min="13570" max="13570" width="5.6640625" customWidth="1"/>
    <col min="13571" max="13571" width="49.44140625" customWidth="1"/>
    <col min="13572" max="13573" width="16.6640625" customWidth="1"/>
    <col min="13574" max="13574" width="8.33203125" customWidth="1"/>
    <col min="13575" max="13575" width="13.44140625" customWidth="1"/>
    <col min="13825" max="13825" width="1.6640625" customWidth="1"/>
    <col min="13826" max="13826" width="5.6640625" customWidth="1"/>
    <col min="13827" max="13827" width="49.44140625" customWidth="1"/>
    <col min="13828" max="13829" width="16.6640625" customWidth="1"/>
    <col min="13830" max="13830" width="8.33203125" customWidth="1"/>
    <col min="13831" max="13831" width="13.44140625" customWidth="1"/>
    <col min="14081" max="14081" width="1.6640625" customWidth="1"/>
    <col min="14082" max="14082" width="5.6640625" customWidth="1"/>
    <col min="14083" max="14083" width="49.44140625" customWidth="1"/>
    <col min="14084" max="14085" width="16.6640625" customWidth="1"/>
    <col min="14086" max="14086" width="8.33203125" customWidth="1"/>
    <col min="14087" max="14087" width="13.44140625" customWidth="1"/>
    <col min="14337" max="14337" width="1.6640625" customWidth="1"/>
    <col min="14338" max="14338" width="5.6640625" customWidth="1"/>
    <col min="14339" max="14339" width="49.44140625" customWidth="1"/>
    <col min="14340" max="14341" width="16.6640625" customWidth="1"/>
    <col min="14342" max="14342" width="8.33203125" customWidth="1"/>
    <col min="14343" max="14343" width="13.44140625" customWidth="1"/>
    <col min="14593" max="14593" width="1.6640625" customWidth="1"/>
    <col min="14594" max="14594" width="5.6640625" customWidth="1"/>
    <col min="14595" max="14595" width="49.44140625" customWidth="1"/>
    <col min="14596" max="14597" width="16.6640625" customWidth="1"/>
    <col min="14598" max="14598" width="8.33203125" customWidth="1"/>
    <col min="14599" max="14599" width="13.44140625" customWidth="1"/>
    <col min="14849" max="14849" width="1.6640625" customWidth="1"/>
    <col min="14850" max="14850" width="5.6640625" customWidth="1"/>
    <col min="14851" max="14851" width="49.44140625" customWidth="1"/>
    <col min="14852" max="14853" width="16.6640625" customWidth="1"/>
    <col min="14854" max="14854" width="8.33203125" customWidth="1"/>
    <col min="14855" max="14855" width="13.44140625" customWidth="1"/>
    <col min="15105" max="15105" width="1.6640625" customWidth="1"/>
    <col min="15106" max="15106" width="5.6640625" customWidth="1"/>
    <col min="15107" max="15107" width="49.44140625" customWidth="1"/>
    <col min="15108" max="15109" width="16.6640625" customWidth="1"/>
    <col min="15110" max="15110" width="8.33203125" customWidth="1"/>
    <col min="15111" max="15111" width="13.44140625" customWidth="1"/>
    <col min="15361" max="15361" width="1.6640625" customWidth="1"/>
    <col min="15362" max="15362" width="5.6640625" customWidth="1"/>
    <col min="15363" max="15363" width="49.44140625" customWidth="1"/>
    <col min="15364" max="15365" width="16.6640625" customWidth="1"/>
    <col min="15366" max="15366" width="8.33203125" customWidth="1"/>
    <col min="15367" max="15367" width="13.44140625" customWidth="1"/>
    <col min="15617" max="15617" width="1.6640625" customWidth="1"/>
    <col min="15618" max="15618" width="5.6640625" customWidth="1"/>
    <col min="15619" max="15619" width="49.44140625" customWidth="1"/>
    <col min="15620" max="15621" width="16.6640625" customWidth="1"/>
    <col min="15622" max="15622" width="8.33203125" customWidth="1"/>
    <col min="15623" max="15623" width="13.44140625" customWidth="1"/>
    <col min="15873" max="15873" width="1.6640625" customWidth="1"/>
    <col min="15874" max="15874" width="5.6640625" customWidth="1"/>
    <col min="15875" max="15875" width="49.44140625" customWidth="1"/>
    <col min="15876" max="15877" width="16.6640625" customWidth="1"/>
    <col min="15878" max="15878" width="8.33203125" customWidth="1"/>
    <col min="15879" max="15879" width="13.44140625" customWidth="1"/>
    <col min="16129" max="16129" width="1.6640625" customWidth="1"/>
    <col min="16130" max="16130" width="5.6640625" customWidth="1"/>
    <col min="16131" max="16131" width="49.44140625" customWidth="1"/>
    <col min="16132" max="16133" width="16.6640625" customWidth="1"/>
    <col min="16134" max="16134" width="8.33203125" customWidth="1"/>
    <col min="16135" max="16135" width="13.441406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24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596929.06000000006</v>
      </c>
      <c r="F9" s="89"/>
    </row>
    <row r="10" spans="1:6" s="41" customFormat="1" ht="15" customHeight="1" x14ac:dyDescent="0.2">
      <c r="A10" s="58"/>
      <c r="B10" s="96" t="s">
        <v>152</v>
      </c>
      <c r="C10" s="93" t="s">
        <v>153</v>
      </c>
      <c r="D10" s="90">
        <v>0</v>
      </c>
      <c r="E10" s="90">
        <v>11233.41</v>
      </c>
      <c r="F10" s="91"/>
    </row>
    <row r="11" spans="1:6" s="41" customFormat="1" ht="15" customHeight="1" x14ac:dyDescent="0.2">
      <c r="A11" s="58"/>
      <c r="B11" s="59" t="s">
        <v>154</v>
      </c>
      <c r="C11" s="60" t="s">
        <v>155</v>
      </c>
      <c r="D11" s="90">
        <v>0</v>
      </c>
      <c r="E11" s="90">
        <v>585695.65</v>
      </c>
      <c r="F11" s="91"/>
    </row>
    <row r="12" spans="1:6" s="57" customFormat="1" ht="15" customHeight="1" x14ac:dyDescent="0.2">
      <c r="A12" s="51" t="s">
        <v>156</v>
      </c>
      <c r="B12" s="53"/>
      <c r="C12" s="63"/>
      <c r="D12" s="94">
        <v>0</v>
      </c>
      <c r="E12" s="94">
        <v>1989197.03</v>
      </c>
      <c r="F12" s="95"/>
    </row>
    <row r="13" spans="1:6" s="41" customFormat="1" ht="15" customHeight="1" x14ac:dyDescent="0.2">
      <c r="A13" s="58"/>
      <c r="B13" s="59" t="s">
        <v>157</v>
      </c>
      <c r="C13" s="60" t="s">
        <v>158</v>
      </c>
      <c r="D13" s="90">
        <v>0</v>
      </c>
      <c r="E13" s="90">
        <v>837849.13000000012</v>
      </c>
      <c r="F13" s="91"/>
    </row>
    <row r="14" spans="1:6" s="41" customFormat="1" ht="15" customHeight="1" x14ac:dyDescent="0.2">
      <c r="A14" s="58"/>
      <c r="B14" s="59" t="s">
        <v>159</v>
      </c>
      <c r="C14" s="60" t="s">
        <v>160</v>
      </c>
      <c r="D14" s="90">
        <v>0</v>
      </c>
      <c r="E14" s="90">
        <v>1151347.8999999999</v>
      </c>
      <c r="F14" s="91"/>
    </row>
    <row r="15" spans="1:6" s="57" customFormat="1" ht="15" customHeight="1" x14ac:dyDescent="0.2">
      <c r="A15" s="51" t="s">
        <v>161</v>
      </c>
      <c r="B15" s="53"/>
      <c r="C15" s="63"/>
      <c r="D15" s="94">
        <v>0</v>
      </c>
      <c r="E15" s="94">
        <v>4418046.93</v>
      </c>
      <c r="F15" s="95"/>
    </row>
    <row r="16" spans="1:6" s="41" customFormat="1" ht="15" customHeight="1" x14ac:dyDescent="0.2">
      <c r="A16" s="58"/>
      <c r="B16" s="59" t="s">
        <v>162</v>
      </c>
      <c r="C16" s="60" t="s">
        <v>163</v>
      </c>
      <c r="D16" s="90">
        <v>0</v>
      </c>
      <c r="E16" s="90">
        <v>3569067.4499999993</v>
      </c>
      <c r="F16" s="91"/>
    </row>
    <row r="17" spans="1:7" s="41" customFormat="1" ht="15" customHeight="1" x14ac:dyDescent="0.2">
      <c r="A17" s="58"/>
      <c r="B17" s="59" t="s">
        <v>164</v>
      </c>
      <c r="C17" s="60" t="s">
        <v>165</v>
      </c>
      <c r="D17" s="90">
        <v>0</v>
      </c>
      <c r="E17" s="90">
        <v>288380.71000000002</v>
      </c>
      <c r="F17" s="91"/>
    </row>
    <row r="18" spans="1:7" s="41" customFormat="1" ht="15" customHeight="1" x14ac:dyDescent="0.2">
      <c r="A18" s="58"/>
      <c r="B18" s="59" t="s">
        <v>166</v>
      </c>
      <c r="C18" s="60" t="s">
        <v>167</v>
      </c>
      <c r="D18" s="90">
        <v>0</v>
      </c>
      <c r="E18" s="90">
        <v>560598.77</v>
      </c>
      <c r="F18" s="91"/>
    </row>
    <row r="19" spans="1:7" s="57" customFormat="1" ht="15" customHeight="1" x14ac:dyDescent="0.2">
      <c r="A19" s="51" t="s">
        <v>231</v>
      </c>
      <c r="B19" s="53"/>
      <c r="C19" s="63"/>
      <c r="D19" s="94">
        <v>0</v>
      </c>
      <c r="E19" s="94">
        <v>116183.97</v>
      </c>
      <c r="F19" s="95"/>
    </row>
    <row r="20" spans="1:7" s="41" customFormat="1" ht="15" customHeight="1" x14ac:dyDescent="0.2">
      <c r="A20" s="58"/>
      <c r="B20" s="59" t="s">
        <v>232</v>
      </c>
      <c r="C20" s="60" t="s">
        <v>233</v>
      </c>
      <c r="D20" s="90">
        <v>0</v>
      </c>
      <c r="E20" s="90">
        <v>116183.97</v>
      </c>
      <c r="F20" s="91"/>
    </row>
    <row r="21" spans="1:7" s="57" customFormat="1" ht="15" customHeight="1" x14ac:dyDescent="0.2">
      <c r="A21" s="51" t="s">
        <v>168</v>
      </c>
      <c r="B21" s="53"/>
      <c r="C21" s="63"/>
      <c r="D21" s="94">
        <v>0</v>
      </c>
      <c r="E21" s="94">
        <v>838709.99999999988</v>
      </c>
      <c r="F21" s="95"/>
    </row>
    <row r="22" spans="1:7" s="41" customFormat="1" ht="15" customHeight="1" x14ac:dyDescent="0.2">
      <c r="A22" s="58"/>
      <c r="B22" s="59" t="s">
        <v>169</v>
      </c>
      <c r="C22" s="60" t="s">
        <v>170</v>
      </c>
      <c r="D22" s="90">
        <v>0</v>
      </c>
      <c r="E22" s="90">
        <v>838709.99999999988</v>
      </c>
      <c r="F22" s="91"/>
    </row>
    <row r="23" spans="1:7" s="57" customFormat="1" ht="15" customHeight="1" x14ac:dyDescent="0.2">
      <c r="A23" s="51" t="s">
        <v>175</v>
      </c>
      <c r="B23" s="53"/>
      <c r="C23" s="63"/>
      <c r="D23" s="94">
        <v>400000</v>
      </c>
      <c r="E23" s="94">
        <v>3307989.0100000002</v>
      </c>
      <c r="F23" s="95">
        <v>8.269972525</v>
      </c>
    </row>
    <row r="24" spans="1:7" s="41" customFormat="1" ht="15" customHeight="1" x14ac:dyDescent="0.2">
      <c r="A24" s="58"/>
      <c r="B24" s="59" t="s">
        <v>176</v>
      </c>
      <c r="C24" s="60" t="s">
        <v>177</v>
      </c>
      <c r="D24" s="90">
        <v>400000</v>
      </c>
      <c r="E24" s="90">
        <v>337940.23</v>
      </c>
      <c r="F24" s="91">
        <v>0.84485057499999994</v>
      </c>
    </row>
    <row r="25" spans="1:7" s="41" customFormat="1" ht="15" customHeight="1" x14ac:dyDescent="0.2">
      <c r="A25" s="58"/>
      <c r="B25" s="59" t="s">
        <v>178</v>
      </c>
      <c r="C25" s="60" t="s">
        <v>179</v>
      </c>
      <c r="D25" s="90">
        <v>0</v>
      </c>
      <c r="E25" s="90">
        <v>2970048.7800000003</v>
      </c>
      <c r="F25" s="91"/>
    </row>
    <row r="26" spans="1:7" s="57" customFormat="1" ht="15" customHeight="1" x14ac:dyDescent="0.2">
      <c r="A26" s="51" t="s">
        <v>180</v>
      </c>
      <c r="B26" s="98"/>
      <c r="C26" s="99"/>
      <c r="D26" s="94">
        <v>0</v>
      </c>
      <c r="E26" s="94">
        <v>1113320.57</v>
      </c>
      <c r="F26" s="95"/>
    </row>
    <row r="27" spans="1:7" s="41" customFormat="1" ht="15" customHeight="1" x14ac:dyDescent="0.2">
      <c r="A27" s="58"/>
      <c r="B27" s="59" t="s">
        <v>234</v>
      </c>
      <c r="C27" s="60" t="s">
        <v>235</v>
      </c>
      <c r="D27" s="90">
        <v>0</v>
      </c>
      <c r="E27" s="90">
        <v>40260</v>
      </c>
      <c r="F27" s="91"/>
    </row>
    <row r="28" spans="1:7" s="41" customFormat="1" ht="15" customHeight="1" x14ac:dyDescent="0.2">
      <c r="A28" s="58"/>
      <c r="B28" s="59" t="s">
        <v>236</v>
      </c>
      <c r="C28" s="60" t="s">
        <v>237</v>
      </c>
      <c r="D28" s="90">
        <v>0</v>
      </c>
      <c r="E28" s="90">
        <v>77310</v>
      </c>
      <c r="F28" s="91"/>
    </row>
    <row r="29" spans="1:7" s="41" customFormat="1" ht="15" customHeight="1" x14ac:dyDescent="0.2">
      <c r="A29" s="58"/>
      <c r="B29" s="59" t="s">
        <v>181</v>
      </c>
      <c r="C29" s="60" t="s">
        <v>182</v>
      </c>
      <c r="D29" s="90">
        <v>0</v>
      </c>
      <c r="E29" s="90">
        <v>995750.57000000007</v>
      </c>
      <c r="F29" s="91"/>
    </row>
    <row r="30" spans="1:7" s="41" customFormat="1" ht="15" customHeight="1" x14ac:dyDescent="0.2">
      <c r="A30" s="51" t="s">
        <v>183</v>
      </c>
      <c r="B30" s="53"/>
      <c r="C30" s="63"/>
      <c r="D30" s="94">
        <v>68603500</v>
      </c>
      <c r="E30" s="94">
        <v>96158724.50999999</v>
      </c>
      <c r="F30" s="95">
        <v>1.4016591647656462</v>
      </c>
      <c r="G30" s="40"/>
    </row>
    <row r="31" spans="1:7" s="41" customFormat="1" ht="15" customHeight="1" x14ac:dyDescent="0.2">
      <c r="A31" s="58"/>
      <c r="B31" s="59" t="s">
        <v>204</v>
      </c>
      <c r="C31" s="60" t="s">
        <v>205</v>
      </c>
      <c r="D31" s="90">
        <v>0</v>
      </c>
      <c r="E31" s="90">
        <v>13246163.66</v>
      </c>
      <c r="F31" s="91"/>
      <c r="G31" s="40"/>
    </row>
    <row r="32" spans="1:7" s="41" customFormat="1" ht="15" customHeight="1" x14ac:dyDescent="0.2">
      <c r="A32" s="58"/>
      <c r="B32" s="59" t="s">
        <v>184</v>
      </c>
      <c r="C32" s="60" t="s">
        <v>185</v>
      </c>
      <c r="D32" s="90">
        <v>0</v>
      </c>
      <c r="E32" s="90">
        <v>93928</v>
      </c>
      <c r="F32" s="91"/>
      <c r="G32" s="40"/>
    </row>
    <row r="33" spans="1:7" s="41" customFormat="1" ht="15" customHeight="1" x14ac:dyDescent="0.2">
      <c r="A33" s="58"/>
      <c r="B33" s="59" t="s">
        <v>208</v>
      </c>
      <c r="C33" s="60" t="s">
        <v>209</v>
      </c>
      <c r="D33" s="90">
        <v>0</v>
      </c>
      <c r="E33" s="90">
        <v>1536529.01</v>
      </c>
      <c r="F33" s="91"/>
      <c r="G33" s="40"/>
    </row>
    <row r="34" spans="1:7" s="41" customFormat="1" ht="15" customHeight="1" x14ac:dyDescent="0.2">
      <c r="A34" s="58"/>
      <c r="B34" s="96" t="s">
        <v>186</v>
      </c>
      <c r="C34" s="93" t="s">
        <v>187</v>
      </c>
      <c r="D34" s="90">
        <v>0</v>
      </c>
      <c r="E34" s="90">
        <v>2123.15</v>
      </c>
      <c r="F34" s="91"/>
      <c r="G34" s="40"/>
    </row>
    <row r="35" spans="1:7" s="41" customFormat="1" ht="15" customHeight="1" x14ac:dyDescent="0.2">
      <c r="A35" s="58"/>
      <c r="B35" s="96" t="s">
        <v>238</v>
      </c>
      <c r="C35" s="93" t="s">
        <v>239</v>
      </c>
      <c r="D35" s="90">
        <v>0</v>
      </c>
      <c r="E35" s="90">
        <v>111807.08</v>
      </c>
      <c r="F35" s="91"/>
      <c r="G35" s="40"/>
    </row>
    <row r="36" spans="1:7" s="41" customFormat="1" ht="15" customHeight="1" x14ac:dyDescent="0.2">
      <c r="A36" s="58"/>
      <c r="B36" s="96" t="s">
        <v>240</v>
      </c>
      <c r="C36" s="93" t="s">
        <v>241</v>
      </c>
      <c r="D36" s="90">
        <v>48814010</v>
      </c>
      <c r="E36" s="90">
        <v>44410205.280000001</v>
      </c>
      <c r="F36" s="91">
        <v>0.90978400012619332</v>
      </c>
      <c r="G36" s="40"/>
    </row>
    <row r="37" spans="1:7" s="41" customFormat="1" ht="15" customHeight="1" x14ac:dyDescent="0.2">
      <c r="A37" s="58"/>
      <c r="B37" s="59" t="s">
        <v>210</v>
      </c>
      <c r="C37" s="60" t="s">
        <v>211</v>
      </c>
      <c r="D37" s="90">
        <v>0</v>
      </c>
      <c r="E37" s="90">
        <v>11375311.560000001</v>
      </c>
      <c r="F37" s="91"/>
      <c r="G37" s="40"/>
    </row>
    <row r="38" spans="1:7" s="41" customFormat="1" ht="15" customHeight="1" x14ac:dyDescent="0.2">
      <c r="A38" s="58"/>
      <c r="B38" s="59" t="s">
        <v>242</v>
      </c>
      <c r="C38" s="60" t="s">
        <v>243</v>
      </c>
      <c r="D38" s="90">
        <v>4345000</v>
      </c>
      <c r="E38" s="90">
        <v>1816874.12</v>
      </c>
      <c r="F38" s="91">
        <v>0.41815284695051785</v>
      </c>
      <c r="G38" s="40"/>
    </row>
    <row r="39" spans="1:7" s="41" customFormat="1" ht="15" customHeight="1" x14ac:dyDescent="0.2">
      <c r="A39" s="58"/>
      <c r="B39" s="59" t="s">
        <v>260</v>
      </c>
      <c r="C39" s="60" t="s">
        <v>261</v>
      </c>
      <c r="D39" s="90">
        <v>15244490</v>
      </c>
      <c r="E39" s="90">
        <v>21917057.629999999</v>
      </c>
      <c r="F39" s="91">
        <v>1.4377035656817643</v>
      </c>
      <c r="G39" s="40"/>
    </row>
    <row r="40" spans="1:7" s="41" customFormat="1" ht="15" customHeight="1" x14ac:dyDescent="0.2">
      <c r="A40" s="58"/>
      <c r="B40" s="59" t="s">
        <v>252</v>
      </c>
      <c r="C40" s="60" t="s">
        <v>253</v>
      </c>
      <c r="D40" s="90">
        <v>200000</v>
      </c>
      <c r="E40" s="90">
        <v>1016487.19</v>
      </c>
      <c r="F40" s="91">
        <v>5.0824359499999998</v>
      </c>
      <c r="G40" s="40"/>
    </row>
    <row r="41" spans="1:7" s="41" customFormat="1" ht="15" customHeight="1" x14ac:dyDescent="0.2">
      <c r="A41" s="58"/>
      <c r="B41" s="96" t="s">
        <v>190</v>
      </c>
      <c r="C41" s="93" t="s">
        <v>191</v>
      </c>
      <c r="D41" s="90">
        <v>0</v>
      </c>
      <c r="E41" s="90">
        <v>632237.82999999996</v>
      </c>
      <c r="F41" s="91"/>
      <c r="G41" s="40"/>
    </row>
    <row r="42" spans="1:7" s="57" customFormat="1" ht="15" customHeight="1" x14ac:dyDescent="0.2">
      <c r="A42" s="51" t="s">
        <v>192</v>
      </c>
      <c r="B42" s="53"/>
      <c r="C42" s="63"/>
      <c r="D42" s="94">
        <v>8476000</v>
      </c>
      <c r="E42" s="94">
        <v>8144811.96</v>
      </c>
      <c r="F42" s="95">
        <v>0.96092637564889094</v>
      </c>
      <c r="G42" s="56"/>
    </row>
    <row r="43" spans="1:7" s="41" customFormat="1" ht="15" customHeight="1" x14ac:dyDescent="0.2">
      <c r="A43" s="58"/>
      <c r="B43" s="59" t="s">
        <v>193</v>
      </c>
      <c r="C43" s="60" t="s">
        <v>194</v>
      </c>
      <c r="D43" s="90">
        <v>8476000</v>
      </c>
      <c r="E43" s="90">
        <v>8144811.96</v>
      </c>
      <c r="F43" s="91">
        <v>0.96092637564889094</v>
      </c>
      <c r="G43" s="40"/>
    </row>
    <row r="44" spans="1:7" s="57" customFormat="1" ht="15" customHeight="1" x14ac:dyDescent="0.2">
      <c r="A44" s="51" t="s">
        <v>195</v>
      </c>
      <c r="B44" s="53"/>
      <c r="C44" s="63"/>
      <c r="D44" s="94">
        <v>0</v>
      </c>
      <c r="E44" s="94">
        <v>42093.75</v>
      </c>
      <c r="F44" s="95"/>
      <c r="G44" s="56"/>
    </row>
    <row r="45" spans="1:7" s="41" customFormat="1" ht="15" customHeight="1" x14ac:dyDescent="0.2">
      <c r="A45" s="58"/>
      <c r="B45" s="59" t="s">
        <v>196</v>
      </c>
      <c r="C45" s="60" t="s">
        <v>197</v>
      </c>
      <c r="D45" s="90">
        <v>0</v>
      </c>
      <c r="E45" s="90">
        <v>18866.52</v>
      </c>
      <c r="F45" s="91"/>
      <c r="G45" s="40"/>
    </row>
    <row r="46" spans="1:7" s="41" customFormat="1" ht="15" customHeight="1" x14ac:dyDescent="0.2">
      <c r="A46" s="58"/>
      <c r="B46" s="59" t="s">
        <v>246</v>
      </c>
      <c r="C46" s="60" t="s">
        <v>247</v>
      </c>
      <c r="D46" s="90">
        <v>0</v>
      </c>
      <c r="E46" s="90">
        <v>23227.23</v>
      </c>
      <c r="F46" s="91"/>
      <c r="G46" s="40"/>
    </row>
    <row r="47" spans="1:7" s="8" customFormat="1" ht="15" customHeight="1" x14ac:dyDescent="0.25">
      <c r="A47" s="164" t="s">
        <v>38</v>
      </c>
      <c r="B47" s="165"/>
      <c r="C47" s="166"/>
      <c r="D47" s="124">
        <v>77479500</v>
      </c>
      <c r="E47" s="124">
        <v>116726006.78999999</v>
      </c>
      <c r="F47" s="82">
        <v>1.5065405273653028</v>
      </c>
      <c r="G47" s="40"/>
    </row>
    <row r="48" spans="1:7" ht="15" customHeight="1" x14ac:dyDescent="0.25">
      <c r="A48" s="48" t="s">
        <v>8</v>
      </c>
      <c r="B48" s="13"/>
      <c r="C48" s="13"/>
      <c r="D48" s="13"/>
      <c r="E48" s="13"/>
      <c r="F48" s="13"/>
    </row>
    <row r="49" spans="4:5" x14ac:dyDescent="0.25">
      <c r="E49" s="22"/>
    </row>
    <row r="50" spans="4:5" x14ac:dyDescent="0.25">
      <c r="D50" s="22"/>
      <c r="E50" s="22"/>
    </row>
    <row r="51" spans="4:5" x14ac:dyDescent="0.25">
      <c r="E51" s="22"/>
    </row>
  </sheetData>
  <mergeCells count="1">
    <mergeCell ref="A47:C47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1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1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1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1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1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1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1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1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1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1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1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1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1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1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1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1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1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1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1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1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1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1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1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1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1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1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1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1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1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1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1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1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1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1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1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1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1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1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1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1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1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1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1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1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1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1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1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1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1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1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1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1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1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1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1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1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1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1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1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1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1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1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17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3719896.9299999997</v>
      </c>
      <c r="F9" s="89"/>
    </row>
    <row r="10" spans="1:6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523484.95</v>
      </c>
      <c r="F10" s="91"/>
    </row>
    <row r="11" spans="1:6" s="41" customFormat="1" ht="15" customHeight="1" x14ac:dyDescent="0.2">
      <c r="A11" s="58"/>
      <c r="B11" s="59" t="s">
        <v>152</v>
      </c>
      <c r="C11" s="60" t="s">
        <v>153</v>
      </c>
      <c r="D11" s="90">
        <v>0</v>
      </c>
      <c r="E11" s="90">
        <v>27146.21</v>
      </c>
      <c r="F11" s="91"/>
    </row>
    <row r="12" spans="1:6" s="41" customFormat="1" ht="15" customHeight="1" x14ac:dyDescent="0.2">
      <c r="A12" s="58"/>
      <c r="B12" s="59" t="s">
        <v>226</v>
      </c>
      <c r="C12" s="60" t="s">
        <v>227</v>
      </c>
      <c r="D12" s="90">
        <v>0</v>
      </c>
      <c r="E12" s="90">
        <v>1750377.93</v>
      </c>
      <c r="F12" s="91"/>
    </row>
    <row r="13" spans="1:6" s="41" customFormat="1" ht="15" customHeight="1" x14ac:dyDescent="0.2">
      <c r="A13" s="58"/>
      <c r="B13" s="59" t="s">
        <v>154</v>
      </c>
      <c r="C13" s="60" t="s">
        <v>155</v>
      </c>
      <c r="D13" s="90">
        <v>0</v>
      </c>
      <c r="E13" s="90">
        <v>1418887.84</v>
      </c>
      <c r="F13" s="91"/>
    </row>
    <row r="14" spans="1:6" s="41" customFormat="1" ht="15" customHeight="1" x14ac:dyDescent="0.2">
      <c r="A14" s="51" t="s">
        <v>156</v>
      </c>
      <c r="B14" s="96"/>
      <c r="C14" s="93"/>
      <c r="D14" s="90">
        <v>0</v>
      </c>
      <c r="E14" s="94">
        <v>1438234.42</v>
      </c>
      <c r="F14" s="95"/>
    </row>
    <row r="15" spans="1:6" s="57" customFormat="1" ht="15" customHeight="1" x14ac:dyDescent="0.2">
      <c r="A15" s="58"/>
      <c r="B15" s="59" t="s">
        <v>157</v>
      </c>
      <c r="C15" s="60" t="s">
        <v>158</v>
      </c>
      <c r="D15" s="90">
        <v>0</v>
      </c>
      <c r="E15" s="90">
        <v>113345.38999999998</v>
      </c>
      <c r="F15" s="91"/>
    </row>
    <row r="16" spans="1:6" s="41" customFormat="1" ht="15" customHeight="1" x14ac:dyDescent="0.2">
      <c r="A16" s="58"/>
      <c r="B16" s="59" t="s">
        <v>159</v>
      </c>
      <c r="C16" s="60" t="s">
        <v>160</v>
      </c>
      <c r="D16" s="90">
        <v>0</v>
      </c>
      <c r="E16" s="90">
        <v>1324889.03</v>
      </c>
      <c r="F16" s="91"/>
    </row>
    <row r="17" spans="1:7" s="57" customFormat="1" ht="15" customHeight="1" x14ac:dyDescent="0.2">
      <c r="A17" s="51" t="s">
        <v>161</v>
      </c>
      <c r="B17" s="53"/>
      <c r="C17" s="63"/>
      <c r="D17" s="94">
        <v>0</v>
      </c>
      <c r="E17" s="94">
        <v>1782101.9900000002</v>
      </c>
      <c r="F17" s="95"/>
    </row>
    <row r="18" spans="1:7" s="41" customFormat="1" ht="15" customHeight="1" x14ac:dyDescent="0.2">
      <c r="A18" s="58"/>
      <c r="B18" s="96" t="s">
        <v>162</v>
      </c>
      <c r="C18" s="93" t="s">
        <v>163</v>
      </c>
      <c r="D18" s="90">
        <v>0</v>
      </c>
      <c r="E18" s="90">
        <v>1732722.8900000001</v>
      </c>
      <c r="F18" s="91"/>
    </row>
    <row r="19" spans="1:7" s="41" customFormat="1" ht="15" customHeight="1" x14ac:dyDescent="0.2">
      <c r="A19" s="58"/>
      <c r="B19" s="59" t="s">
        <v>166</v>
      </c>
      <c r="C19" s="60" t="s">
        <v>167</v>
      </c>
      <c r="D19" s="90">
        <v>0</v>
      </c>
      <c r="E19" s="90">
        <v>49379.1</v>
      </c>
      <c r="F19" s="91"/>
    </row>
    <row r="20" spans="1:7" s="57" customFormat="1" ht="15" customHeight="1" x14ac:dyDescent="0.2">
      <c r="A20" s="51" t="s">
        <v>231</v>
      </c>
      <c r="B20" s="53"/>
      <c r="C20" s="63"/>
      <c r="D20" s="94">
        <v>0</v>
      </c>
      <c r="E20" s="94">
        <v>4915.3</v>
      </c>
      <c r="F20" s="95"/>
    </row>
    <row r="21" spans="1:7" s="41" customFormat="1" ht="15" customHeight="1" x14ac:dyDescent="0.2">
      <c r="A21" s="58"/>
      <c r="B21" s="59" t="s">
        <v>232</v>
      </c>
      <c r="C21" s="60" t="s">
        <v>233</v>
      </c>
      <c r="D21" s="90">
        <v>0</v>
      </c>
      <c r="E21" s="90">
        <v>4915.3</v>
      </c>
      <c r="F21" s="91"/>
    </row>
    <row r="22" spans="1:7" s="57" customFormat="1" ht="15" customHeight="1" x14ac:dyDescent="0.2">
      <c r="A22" s="51" t="s">
        <v>168</v>
      </c>
      <c r="B22" s="53"/>
      <c r="C22" s="63"/>
      <c r="D22" s="94">
        <v>0</v>
      </c>
      <c r="E22" s="94">
        <v>65746.11</v>
      </c>
      <c r="F22" s="95"/>
    </row>
    <row r="23" spans="1:7" s="41" customFormat="1" ht="15" customHeight="1" x14ac:dyDescent="0.2">
      <c r="A23" s="58"/>
      <c r="B23" s="59" t="s">
        <v>169</v>
      </c>
      <c r="C23" s="60" t="s">
        <v>170</v>
      </c>
      <c r="D23" s="90">
        <v>0</v>
      </c>
      <c r="E23" s="90">
        <v>56643.519999999997</v>
      </c>
      <c r="F23" s="91"/>
    </row>
    <row r="24" spans="1:7" s="41" customFormat="1" ht="15" customHeight="1" x14ac:dyDescent="0.2">
      <c r="A24" s="58"/>
      <c r="B24" s="59" t="s">
        <v>171</v>
      </c>
      <c r="C24" s="60" t="s">
        <v>172</v>
      </c>
      <c r="D24" s="90">
        <v>0</v>
      </c>
      <c r="E24" s="90">
        <v>9102.59</v>
      </c>
      <c r="F24" s="91"/>
    </row>
    <row r="25" spans="1:7" s="57" customFormat="1" ht="15" customHeight="1" x14ac:dyDescent="0.2">
      <c r="A25" s="51" t="s">
        <v>175</v>
      </c>
      <c r="B25" s="53"/>
      <c r="C25" s="63"/>
      <c r="D25" s="94">
        <v>0</v>
      </c>
      <c r="E25" s="94">
        <v>606034.56999999995</v>
      </c>
      <c r="F25" s="95"/>
    </row>
    <row r="26" spans="1:7" s="41" customFormat="1" ht="15" customHeight="1" x14ac:dyDescent="0.2">
      <c r="A26" s="58"/>
      <c r="B26" s="59" t="s">
        <v>176</v>
      </c>
      <c r="C26" s="60" t="s">
        <v>177</v>
      </c>
      <c r="D26" s="90">
        <v>0</v>
      </c>
      <c r="E26" s="90">
        <v>41266.120000000003</v>
      </c>
      <c r="F26" s="91"/>
      <c r="G26" s="40"/>
    </row>
    <row r="27" spans="1:7" s="41" customFormat="1" ht="15" customHeight="1" x14ac:dyDescent="0.2">
      <c r="A27" s="58"/>
      <c r="B27" s="59" t="s">
        <v>178</v>
      </c>
      <c r="C27" s="60" t="s">
        <v>179</v>
      </c>
      <c r="D27" s="90">
        <v>0</v>
      </c>
      <c r="E27" s="90">
        <v>564768.44999999995</v>
      </c>
      <c r="F27" s="91"/>
      <c r="G27" s="40"/>
    </row>
    <row r="28" spans="1:7" s="57" customFormat="1" ht="15" customHeight="1" x14ac:dyDescent="0.2">
      <c r="A28" s="51" t="s">
        <v>180</v>
      </c>
      <c r="B28" s="53"/>
      <c r="C28" s="63"/>
      <c r="D28" s="94">
        <v>10893450</v>
      </c>
      <c r="E28" s="94">
        <v>12151278.500000002</v>
      </c>
      <c r="F28" s="95">
        <v>1.1154664959218614</v>
      </c>
      <c r="G28" s="56"/>
    </row>
    <row r="29" spans="1:7" s="41" customFormat="1" ht="15" customHeight="1" x14ac:dyDescent="0.2">
      <c r="A29" s="58"/>
      <c r="B29" s="59" t="s">
        <v>262</v>
      </c>
      <c r="C29" s="60" t="s">
        <v>263</v>
      </c>
      <c r="D29" s="90">
        <v>5816450</v>
      </c>
      <c r="E29" s="90">
        <v>4928801.21</v>
      </c>
      <c r="F29" s="91">
        <v>0.84738993888024483</v>
      </c>
      <c r="G29" s="40"/>
    </row>
    <row r="30" spans="1:7" s="41" customFormat="1" ht="15" customHeight="1" x14ac:dyDescent="0.2">
      <c r="A30" s="58"/>
      <c r="B30" s="59" t="s">
        <v>216</v>
      </c>
      <c r="C30" s="60" t="s">
        <v>217</v>
      </c>
      <c r="D30" s="90">
        <v>4977000</v>
      </c>
      <c r="E30" s="90">
        <v>6185771.3399999999</v>
      </c>
      <c r="F30" s="91">
        <v>1.2428714767932489</v>
      </c>
      <c r="G30" s="40"/>
    </row>
    <row r="31" spans="1:7" s="41" customFormat="1" ht="15" customHeight="1" x14ac:dyDescent="0.2">
      <c r="A31" s="58"/>
      <c r="B31" s="59" t="s">
        <v>236</v>
      </c>
      <c r="C31" s="60" t="s">
        <v>237</v>
      </c>
      <c r="D31" s="90">
        <v>0</v>
      </c>
      <c r="E31" s="90">
        <v>16474.3</v>
      </c>
      <c r="F31" s="91"/>
      <c r="G31" s="40"/>
    </row>
    <row r="32" spans="1:7" s="41" customFormat="1" ht="15" customHeight="1" x14ac:dyDescent="0.2">
      <c r="A32" s="58"/>
      <c r="B32" s="59" t="s">
        <v>181</v>
      </c>
      <c r="C32" s="60" t="s">
        <v>182</v>
      </c>
      <c r="D32" s="90">
        <v>100000</v>
      </c>
      <c r="E32" s="90">
        <v>1020231.65</v>
      </c>
      <c r="F32" s="91">
        <v>10.2023165</v>
      </c>
      <c r="G32" s="40"/>
    </row>
    <row r="33" spans="1:7" s="57" customFormat="1" ht="15" customHeight="1" x14ac:dyDescent="0.2">
      <c r="A33" s="51" t="s">
        <v>183</v>
      </c>
      <c r="B33" s="53"/>
      <c r="C33" s="63"/>
      <c r="D33" s="94">
        <v>0</v>
      </c>
      <c r="E33" s="94">
        <v>5555435.8400000008</v>
      </c>
      <c r="F33" s="95"/>
      <c r="G33" s="56"/>
    </row>
    <row r="34" spans="1:7" s="41" customFormat="1" ht="15" customHeight="1" x14ac:dyDescent="0.2">
      <c r="A34" s="58"/>
      <c r="B34" s="59" t="s">
        <v>204</v>
      </c>
      <c r="C34" s="60" t="s">
        <v>205</v>
      </c>
      <c r="D34" s="90">
        <v>0</v>
      </c>
      <c r="E34" s="90">
        <v>4331591.32</v>
      </c>
      <c r="F34" s="91"/>
      <c r="G34" s="40"/>
    </row>
    <row r="35" spans="1:7" s="41" customFormat="1" ht="15" customHeight="1" x14ac:dyDescent="0.2">
      <c r="A35" s="58"/>
      <c r="B35" s="59" t="s">
        <v>208</v>
      </c>
      <c r="C35" s="60" t="s">
        <v>209</v>
      </c>
      <c r="D35" s="90">
        <v>0</v>
      </c>
      <c r="E35" s="90">
        <v>622522.11</v>
      </c>
      <c r="F35" s="91"/>
      <c r="G35" s="40"/>
    </row>
    <row r="36" spans="1:7" s="41" customFormat="1" ht="15" customHeight="1" x14ac:dyDescent="0.2">
      <c r="A36" s="58"/>
      <c r="B36" s="59" t="s">
        <v>190</v>
      </c>
      <c r="C36" s="60" t="s">
        <v>191</v>
      </c>
      <c r="D36" s="90">
        <v>0</v>
      </c>
      <c r="E36" s="90">
        <v>601322.41</v>
      </c>
      <c r="F36" s="91"/>
      <c r="G36" s="40"/>
    </row>
    <row r="37" spans="1:7" s="57" customFormat="1" ht="15" customHeight="1" x14ac:dyDescent="0.2">
      <c r="A37" s="51" t="s">
        <v>192</v>
      </c>
      <c r="B37" s="53"/>
      <c r="C37" s="63"/>
      <c r="D37" s="94">
        <v>1975000</v>
      </c>
      <c r="E37" s="94">
        <v>247025.59999999998</v>
      </c>
      <c r="F37" s="95">
        <v>0.12507625316455695</v>
      </c>
      <c r="G37" s="56"/>
    </row>
    <row r="38" spans="1:7" s="41" customFormat="1" ht="15" customHeight="1" x14ac:dyDescent="0.2">
      <c r="A38" s="58"/>
      <c r="B38" s="59" t="s">
        <v>193</v>
      </c>
      <c r="C38" s="60" t="s">
        <v>194</v>
      </c>
      <c r="D38" s="90">
        <v>1975000</v>
      </c>
      <c r="E38" s="90">
        <v>247025.59999999998</v>
      </c>
      <c r="F38" s="91">
        <v>0.12507625316455695</v>
      </c>
      <c r="G38" s="40"/>
    </row>
    <row r="39" spans="1:7" s="57" customFormat="1" ht="15" customHeight="1" x14ac:dyDescent="0.2">
      <c r="A39" s="51" t="s">
        <v>195</v>
      </c>
      <c r="B39" s="53"/>
      <c r="C39" s="63"/>
      <c r="D39" s="94">
        <v>0</v>
      </c>
      <c r="E39" s="94">
        <v>12856.45</v>
      </c>
      <c r="F39" s="95"/>
      <c r="G39" s="56"/>
    </row>
    <row r="40" spans="1:7" s="41" customFormat="1" ht="15" customHeight="1" x14ac:dyDescent="0.2">
      <c r="A40" s="58"/>
      <c r="B40" s="59" t="s">
        <v>196</v>
      </c>
      <c r="C40" s="60" t="s">
        <v>197</v>
      </c>
      <c r="D40" s="90">
        <v>0</v>
      </c>
      <c r="E40" s="90">
        <v>12856.45</v>
      </c>
      <c r="F40" s="91"/>
      <c r="G40" s="40"/>
    </row>
    <row r="41" spans="1:7" s="8" customFormat="1" ht="15" customHeight="1" x14ac:dyDescent="0.25">
      <c r="A41" s="164" t="s">
        <v>38</v>
      </c>
      <c r="B41" s="165"/>
      <c r="C41" s="166"/>
      <c r="D41" s="124">
        <v>12868450</v>
      </c>
      <c r="E41" s="124">
        <v>25583525.709999997</v>
      </c>
      <c r="F41" s="82">
        <v>1.9880813703282056</v>
      </c>
      <c r="G41" s="56"/>
    </row>
    <row r="42" spans="1:7" ht="15" customHeight="1" x14ac:dyDescent="0.25">
      <c r="A42" s="48" t="s">
        <v>8</v>
      </c>
      <c r="B42" s="13"/>
      <c r="C42" s="13"/>
      <c r="D42" s="13"/>
      <c r="E42" s="13"/>
      <c r="F42" s="13"/>
      <c r="G42" s="56"/>
    </row>
    <row r="43" spans="1:7" x14ac:dyDescent="0.25">
      <c r="E43" s="22"/>
    </row>
    <row r="44" spans="1:7" x14ac:dyDescent="0.25">
      <c r="D44" s="22"/>
      <c r="E44" s="22"/>
    </row>
  </sheetData>
  <mergeCells count="1">
    <mergeCell ref="A41:C41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6640625" customWidth="1"/>
    <col min="4" max="5" width="16.6640625" customWidth="1"/>
    <col min="6" max="6" width="8.33203125" customWidth="1"/>
    <col min="7" max="7" width="11.6640625" bestFit="1" customWidth="1"/>
    <col min="257" max="257" width="1.6640625" customWidth="1"/>
    <col min="258" max="258" width="5.6640625" customWidth="1"/>
    <col min="259" max="259" width="49.6640625" customWidth="1"/>
    <col min="260" max="261" width="16.6640625" customWidth="1"/>
    <col min="262" max="262" width="8.33203125" customWidth="1"/>
    <col min="263" max="263" width="11.6640625" bestFit="1" customWidth="1"/>
    <col min="513" max="513" width="1.6640625" customWidth="1"/>
    <col min="514" max="514" width="5.6640625" customWidth="1"/>
    <col min="515" max="515" width="49.6640625" customWidth="1"/>
    <col min="516" max="517" width="16.6640625" customWidth="1"/>
    <col min="518" max="518" width="8.33203125" customWidth="1"/>
    <col min="519" max="519" width="11.6640625" bestFit="1" customWidth="1"/>
    <col min="769" max="769" width="1.6640625" customWidth="1"/>
    <col min="770" max="770" width="5.6640625" customWidth="1"/>
    <col min="771" max="771" width="49.6640625" customWidth="1"/>
    <col min="772" max="773" width="16.6640625" customWidth="1"/>
    <col min="774" max="774" width="8.33203125" customWidth="1"/>
    <col min="775" max="775" width="11.6640625" bestFit="1" customWidth="1"/>
    <col min="1025" max="1025" width="1.6640625" customWidth="1"/>
    <col min="1026" max="1026" width="5.6640625" customWidth="1"/>
    <col min="1027" max="1027" width="49.6640625" customWidth="1"/>
    <col min="1028" max="1029" width="16.6640625" customWidth="1"/>
    <col min="1030" max="1030" width="8.33203125" customWidth="1"/>
    <col min="1031" max="1031" width="11.6640625" bestFit="1" customWidth="1"/>
    <col min="1281" max="1281" width="1.6640625" customWidth="1"/>
    <col min="1282" max="1282" width="5.6640625" customWidth="1"/>
    <col min="1283" max="1283" width="49.6640625" customWidth="1"/>
    <col min="1284" max="1285" width="16.6640625" customWidth="1"/>
    <col min="1286" max="1286" width="8.33203125" customWidth="1"/>
    <col min="1287" max="1287" width="11.6640625" bestFit="1" customWidth="1"/>
    <col min="1537" max="1537" width="1.6640625" customWidth="1"/>
    <col min="1538" max="1538" width="5.6640625" customWidth="1"/>
    <col min="1539" max="1539" width="49.6640625" customWidth="1"/>
    <col min="1540" max="1541" width="16.6640625" customWidth="1"/>
    <col min="1542" max="1542" width="8.33203125" customWidth="1"/>
    <col min="1543" max="1543" width="11.6640625" bestFit="1" customWidth="1"/>
    <col min="1793" max="1793" width="1.6640625" customWidth="1"/>
    <col min="1794" max="1794" width="5.6640625" customWidth="1"/>
    <col min="1795" max="1795" width="49.6640625" customWidth="1"/>
    <col min="1796" max="1797" width="16.6640625" customWidth="1"/>
    <col min="1798" max="1798" width="8.33203125" customWidth="1"/>
    <col min="1799" max="1799" width="11.6640625" bestFit="1" customWidth="1"/>
    <col min="2049" max="2049" width="1.6640625" customWidth="1"/>
    <col min="2050" max="2050" width="5.6640625" customWidth="1"/>
    <col min="2051" max="2051" width="49.6640625" customWidth="1"/>
    <col min="2052" max="2053" width="16.6640625" customWidth="1"/>
    <col min="2054" max="2054" width="8.33203125" customWidth="1"/>
    <col min="2055" max="2055" width="11.6640625" bestFit="1" customWidth="1"/>
    <col min="2305" max="2305" width="1.6640625" customWidth="1"/>
    <col min="2306" max="2306" width="5.6640625" customWidth="1"/>
    <col min="2307" max="2307" width="49.6640625" customWidth="1"/>
    <col min="2308" max="2309" width="16.6640625" customWidth="1"/>
    <col min="2310" max="2310" width="8.33203125" customWidth="1"/>
    <col min="2311" max="2311" width="11.6640625" bestFit="1" customWidth="1"/>
    <col min="2561" max="2561" width="1.6640625" customWidth="1"/>
    <col min="2562" max="2562" width="5.6640625" customWidth="1"/>
    <col min="2563" max="2563" width="49.6640625" customWidth="1"/>
    <col min="2564" max="2565" width="16.6640625" customWidth="1"/>
    <col min="2566" max="2566" width="8.33203125" customWidth="1"/>
    <col min="2567" max="2567" width="11.6640625" bestFit="1" customWidth="1"/>
    <col min="2817" max="2817" width="1.6640625" customWidth="1"/>
    <col min="2818" max="2818" width="5.6640625" customWidth="1"/>
    <col min="2819" max="2819" width="49.6640625" customWidth="1"/>
    <col min="2820" max="2821" width="16.6640625" customWidth="1"/>
    <col min="2822" max="2822" width="8.33203125" customWidth="1"/>
    <col min="2823" max="2823" width="11.6640625" bestFit="1" customWidth="1"/>
    <col min="3073" max="3073" width="1.6640625" customWidth="1"/>
    <col min="3074" max="3074" width="5.6640625" customWidth="1"/>
    <col min="3075" max="3075" width="49.6640625" customWidth="1"/>
    <col min="3076" max="3077" width="16.6640625" customWidth="1"/>
    <col min="3078" max="3078" width="8.33203125" customWidth="1"/>
    <col min="3079" max="3079" width="11.6640625" bestFit="1" customWidth="1"/>
    <col min="3329" max="3329" width="1.6640625" customWidth="1"/>
    <col min="3330" max="3330" width="5.6640625" customWidth="1"/>
    <col min="3331" max="3331" width="49.6640625" customWidth="1"/>
    <col min="3332" max="3333" width="16.6640625" customWidth="1"/>
    <col min="3334" max="3334" width="8.33203125" customWidth="1"/>
    <col min="3335" max="3335" width="11.6640625" bestFit="1" customWidth="1"/>
    <col min="3585" max="3585" width="1.6640625" customWidth="1"/>
    <col min="3586" max="3586" width="5.6640625" customWidth="1"/>
    <col min="3587" max="3587" width="49.6640625" customWidth="1"/>
    <col min="3588" max="3589" width="16.6640625" customWidth="1"/>
    <col min="3590" max="3590" width="8.33203125" customWidth="1"/>
    <col min="3591" max="3591" width="11.6640625" bestFit="1" customWidth="1"/>
    <col min="3841" max="3841" width="1.6640625" customWidth="1"/>
    <col min="3842" max="3842" width="5.6640625" customWidth="1"/>
    <col min="3843" max="3843" width="49.6640625" customWidth="1"/>
    <col min="3844" max="3845" width="16.6640625" customWidth="1"/>
    <col min="3846" max="3846" width="8.33203125" customWidth="1"/>
    <col min="3847" max="3847" width="11.6640625" bestFit="1" customWidth="1"/>
    <col min="4097" max="4097" width="1.6640625" customWidth="1"/>
    <col min="4098" max="4098" width="5.6640625" customWidth="1"/>
    <col min="4099" max="4099" width="49.6640625" customWidth="1"/>
    <col min="4100" max="4101" width="16.6640625" customWidth="1"/>
    <col min="4102" max="4102" width="8.33203125" customWidth="1"/>
    <col min="4103" max="4103" width="11.6640625" bestFit="1" customWidth="1"/>
    <col min="4353" max="4353" width="1.6640625" customWidth="1"/>
    <col min="4354" max="4354" width="5.6640625" customWidth="1"/>
    <col min="4355" max="4355" width="49.6640625" customWidth="1"/>
    <col min="4356" max="4357" width="16.6640625" customWidth="1"/>
    <col min="4358" max="4358" width="8.33203125" customWidth="1"/>
    <col min="4359" max="4359" width="11.6640625" bestFit="1" customWidth="1"/>
    <col min="4609" max="4609" width="1.6640625" customWidth="1"/>
    <col min="4610" max="4610" width="5.6640625" customWidth="1"/>
    <col min="4611" max="4611" width="49.6640625" customWidth="1"/>
    <col min="4612" max="4613" width="16.6640625" customWidth="1"/>
    <col min="4614" max="4614" width="8.33203125" customWidth="1"/>
    <col min="4615" max="4615" width="11.6640625" bestFit="1" customWidth="1"/>
    <col min="4865" max="4865" width="1.6640625" customWidth="1"/>
    <col min="4866" max="4866" width="5.6640625" customWidth="1"/>
    <col min="4867" max="4867" width="49.6640625" customWidth="1"/>
    <col min="4868" max="4869" width="16.6640625" customWidth="1"/>
    <col min="4870" max="4870" width="8.33203125" customWidth="1"/>
    <col min="4871" max="4871" width="11.6640625" bestFit="1" customWidth="1"/>
    <col min="5121" max="5121" width="1.6640625" customWidth="1"/>
    <col min="5122" max="5122" width="5.6640625" customWidth="1"/>
    <col min="5123" max="5123" width="49.6640625" customWidth="1"/>
    <col min="5124" max="5125" width="16.6640625" customWidth="1"/>
    <col min="5126" max="5126" width="8.33203125" customWidth="1"/>
    <col min="5127" max="5127" width="11.6640625" bestFit="1" customWidth="1"/>
    <col min="5377" max="5377" width="1.6640625" customWidth="1"/>
    <col min="5378" max="5378" width="5.6640625" customWidth="1"/>
    <col min="5379" max="5379" width="49.6640625" customWidth="1"/>
    <col min="5380" max="5381" width="16.6640625" customWidth="1"/>
    <col min="5382" max="5382" width="8.33203125" customWidth="1"/>
    <col min="5383" max="5383" width="11.6640625" bestFit="1" customWidth="1"/>
    <col min="5633" max="5633" width="1.6640625" customWidth="1"/>
    <col min="5634" max="5634" width="5.6640625" customWidth="1"/>
    <col min="5635" max="5635" width="49.6640625" customWidth="1"/>
    <col min="5636" max="5637" width="16.6640625" customWidth="1"/>
    <col min="5638" max="5638" width="8.33203125" customWidth="1"/>
    <col min="5639" max="5639" width="11.6640625" bestFit="1" customWidth="1"/>
    <col min="5889" max="5889" width="1.6640625" customWidth="1"/>
    <col min="5890" max="5890" width="5.6640625" customWidth="1"/>
    <col min="5891" max="5891" width="49.6640625" customWidth="1"/>
    <col min="5892" max="5893" width="16.6640625" customWidth="1"/>
    <col min="5894" max="5894" width="8.33203125" customWidth="1"/>
    <col min="5895" max="5895" width="11.6640625" bestFit="1" customWidth="1"/>
    <col min="6145" max="6145" width="1.6640625" customWidth="1"/>
    <col min="6146" max="6146" width="5.6640625" customWidth="1"/>
    <col min="6147" max="6147" width="49.6640625" customWidth="1"/>
    <col min="6148" max="6149" width="16.6640625" customWidth="1"/>
    <col min="6150" max="6150" width="8.33203125" customWidth="1"/>
    <col min="6151" max="6151" width="11.6640625" bestFit="1" customWidth="1"/>
    <col min="6401" max="6401" width="1.6640625" customWidth="1"/>
    <col min="6402" max="6402" width="5.6640625" customWidth="1"/>
    <col min="6403" max="6403" width="49.6640625" customWidth="1"/>
    <col min="6404" max="6405" width="16.6640625" customWidth="1"/>
    <col min="6406" max="6406" width="8.33203125" customWidth="1"/>
    <col min="6407" max="6407" width="11.6640625" bestFit="1" customWidth="1"/>
    <col min="6657" max="6657" width="1.6640625" customWidth="1"/>
    <col min="6658" max="6658" width="5.6640625" customWidth="1"/>
    <col min="6659" max="6659" width="49.6640625" customWidth="1"/>
    <col min="6660" max="6661" width="16.6640625" customWidth="1"/>
    <col min="6662" max="6662" width="8.33203125" customWidth="1"/>
    <col min="6663" max="6663" width="11.6640625" bestFit="1" customWidth="1"/>
    <col min="6913" max="6913" width="1.6640625" customWidth="1"/>
    <col min="6914" max="6914" width="5.6640625" customWidth="1"/>
    <col min="6915" max="6915" width="49.6640625" customWidth="1"/>
    <col min="6916" max="6917" width="16.6640625" customWidth="1"/>
    <col min="6918" max="6918" width="8.33203125" customWidth="1"/>
    <col min="6919" max="6919" width="11.6640625" bestFit="1" customWidth="1"/>
    <col min="7169" max="7169" width="1.6640625" customWidth="1"/>
    <col min="7170" max="7170" width="5.6640625" customWidth="1"/>
    <col min="7171" max="7171" width="49.6640625" customWidth="1"/>
    <col min="7172" max="7173" width="16.6640625" customWidth="1"/>
    <col min="7174" max="7174" width="8.33203125" customWidth="1"/>
    <col min="7175" max="7175" width="11.6640625" bestFit="1" customWidth="1"/>
    <col min="7425" max="7425" width="1.6640625" customWidth="1"/>
    <col min="7426" max="7426" width="5.6640625" customWidth="1"/>
    <col min="7427" max="7427" width="49.6640625" customWidth="1"/>
    <col min="7428" max="7429" width="16.6640625" customWidth="1"/>
    <col min="7430" max="7430" width="8.33203125" customWidth="1"/>
    <col min="7431" max="7431" width="11.6640625" bestFit="1" customWidth="1"/>
    <col min="7681" max="7681" width="1.6640625" customWidth="1"/>
    <col min="7682" max="7682" width="5.6640625" customWidth="1"/>
    <col min="7683" max="7683" width="49.6640625" customWidth="1"/>
    <col min="7684" max="7685" width="16.6640625" customWidth="1"/>
    <col min="7686" max="7686" width="8.33203125" customWidth="1"/>
    <col min="7687" max="7687" width="11.6640625" bestFit="1" customWidth="1"/>
    <col min="7937" max="7937" width="1.6640625" customWidth="1"/>
    <col min="7938" max="7938" width="5.6640625" customWidth="1"/>
    <col min="7939" max="7939" width="49.6640625" customWidth="1"/>
    <col min="7940" max="7941" width="16.6640625" customWidth="1"/>
    <col min="7942" max="7942" width="8.33203125" customWidth="1"/>
    <col min="7943" max="7943" width="11.6640625" bestFit="1" customWidth="1"/>
    <col min="8193" max="8193" width="1.6640625" customWidth="1"/>
    <col min="8194" max="8194" width="5.6640625" customWidth="1"/>
    <col min="8195" max="8195" width="49.6640625" customWidth="1"/>
    <col min="8196" max="8197" width="16.6640625" customWidth="1"/>
    <col min="8198" max="8198" width="8.33203125" customWidth="1"/>
    <col min="8199" max="8199" width="11.6640625" bestFit="1" customWidth="1"/>
    <col min="8449" max="8449" width="1.6640625" customWidth="1"/>
    <col min="8450" max="8450" width="5.6640625" customWidth="1"/>
    <col min="8451" max="8451" width="49.6640625" customWidth="1"/>
    <col min="8452" max="8453" width="16.6640625" customWidth="1"/>
    <col min="8454" max="8454" width="8.33203125" customWidth="1"/>
    <col min="8455" max="8455" width="11.6640625" bestFit="1" customWidth="1"/>
    <col min="8705" max="8705" width="1.6640625" customWidth="1"/>
    <col min="8706" max="8706" width="5.6640625" customWidth="1"/>
    <col min="8707" max="8707" width="49.6640625" customWidth="1"/>
    <col min="8708" max="8709" width="16.6640625" customWidth="1"/>
    <col min="8710" max="8710" width="8.33203125" customWidth="1"/>
    <col min="8711" max="8711" width="11.6640625" bestFit="1" customWidth="1"/>
    <col min="8961" max="8961" width="1.6640625" customWidth="1"/>
    <col min="8962" max="8962" width="5.6640625" customWidth="1"/>
    <col min="8963" max="8963" width="49.6640625" customWidth="1"/>
    <col min="8964" max="8965" width="16.6640625" customWidth="1"/>
    <col min="8966" max="8966" width="8.33203125" customWidth="1"/>
    <col min="8967" max="8967" width="11.6640625" bestFit="1" customWidth="1"/>
    <col min="9217" max="9217" width="1.6640625" customWidth="1"/>
    <col min="9218" max="9218" width="5.6640625" customWidth="1"/>
    <col min="9219" max="9219" width="49.6640625" customWidth="1"/>
    <col min="9220" max="9221" width="16.6640625" customWidth="1"/>
    <col min="9222" max="9222" width="8.33203125" customWidth="1"/>
    <col min="9223" max="9223" width="11.6640625" bestFit="1" customWidth="1"/>
    <col min="9473" max="9473" width="1.6640625" customWidth="1"/>
    <col min="9474" max="9474" width="5.6640625" customWidth="1"/>
    <col min="9475" max="9475" width="49.6640625" customWidth="1"/>
    <col min="9476" max="9477" width="16.6640625" customWidth="1"/>
    <col min="9478" max="9478" width="8.33203125" customWidth="1"/>
    <col min="9479" max="9479" width="11.6640625" bestFit="1" customWidth="1"/>
    <col min="9729" max="9729" width="1.6640625" customWidth="1"/>
    <col min="9730" max="9730" width="5.6640625" customWidth="1"/>
    <col min="9731" max="9731" width="49.6640625" customWidth="1"/>
    <col min="9732" max="9733" width="16.6640625" customWidth="1"/>
    <col min="9734" max="9734" width="8.33203125" customWidth="1"/>
    <col min="9735" max="9735" width="11.6640625" bestFit="1" customWidth="1"/>
    <col min="9985" max="9985" width="1.6640625" customWidth="1"/>
    <col min="9986" max="9986" width="5.6640625" customWidth="1"/>
    <col min="9987" max="9987" width="49.6640625" customWidth="1"/>
    <col min="9988" max="9989" width="16.6640625" customWidth="1"/>
    <col min="9990" max="9990" width="8.33203125" customWidth="1"/>
    <col min="9991" max="9991" width="11.6640625" bestFit="1" customWidth="1"/>
    <col min="10241" max="10241" width="1.6640625" customWidth="1"/>
    <col min="10242" max="10242" width="5.6640625" customWidth="1"/>
    <col min="10243" max="10243" width="49.6640625" customWidth="1"/>
    <col min="10244" max="10245" width="16.6640625" customWidth="1"/>
    <col min="10246" max="10246" width="8.33203125" customWidth="1"/>
    <col min="10247" max="10247" width="11.6640625" bestFit="1" customWidth="1"/>
    <col min="10497" max="10497" width="1.6640625" customWidth="1"/>
    <col min="10498" max="10498" width="5.6640625" customWidth="1"/>
    <col min="10499" max="10499" width="49.6640625" customWidth="1"/>
    <col min="10500" max="10501" width="16.6640625" customWidth="1"/>
    <col min="10502" max="10502" width="8.33203125" customWidth="1"/>
    <col min="10503" max="10503" width="11.6640625" bestFit="1" customWidth="1"/>
    <col min="10753" max="10753" width="1.6640625" customWidth="1"/>
    <col min="10754" max="10754" width="5.6640625" customWidth="1"/>
    <col min="10755" max="10755" width="49.6640625" customWidth="1"/>
    <col min="10756" max="10757" width="16.6640625" customWidth="1"/>
    <col min="10758" max="10758" width="8.33203125" customWidth="1"/>
    <col min="10759" max="10759" width="11.6640625" bestFit="1" customWidth="1"/>
    <col min="11009" max="11009" width="1.6640625" customWidth="1"/>
    <col min="11010" max="11010" width="5.6640625" customWidth="1"/>
    <col min="11011" max="11011" width="49.6640625" customWidth="1"/>
    <col min="11012" max="11013" width="16.6640625" customWidth="1"/>
    <col min="11014" max="11014" width="8.33203125" customWidth="1"/>
    <col min="11015" max="11015" width="11.6640625" bestFit="1" customWidth="1"/>
    <col min="11265" max="11265" width="1.6640625" customWidth="1"/>
    <col min="11266" max="11266" width="5.6640625" customWidth="1"/>
    <col min="11267" max="11267" width="49.6640625" customWidth="1"/>
    <col min="11268" max="11269" width="16.6640625" customWidth="1"/>
    <col min="11270" max="11270" width="8.33203125" customWidth="1"/>
    <col min="11271" max="11271" width="11.6640625" bestFit="1" customWidth="1"/>
    <col min="11521" max="11521" width="1.6640625" customWidth="1"/>
    <col min="11522" max="11522" width="5.6640625" customWidth="1"/>
    <col min="11523" max="11523" width="49.6640625" customWidth="1"/>
    <col min="11524" max="11525" width="16.6640625" customWidth="1"/>
    <col min="11526" max="11526" width="8.33203125" customWidth="1"/>
    <col min="11527" max="11527" width="11.6640625" bestFit="1" customWidth="1"/>
    <col min="11777" max="11777" width="1.6640625" customWidth="1"/>
    <col min="11778" max="11778" width="5.6640625" customWidth="1"/>
    <col min="11779" max="11779" width="49.6640625" customWidth="1"/>
    <col min="11780" max="11781" width="16.6640625" customWidth="1"/>
    <col min="11782" max="11782" width="8.33203125" customWidth="1"/>
    <col min="11783" max="11783" width="11.6640625" bestFit="1" customWidth="1"/>
    <col min="12033" max="12033" width="1.6640625" customWidth="1"/>
    <col min="12034" max="12034" width="5.6640625" customWidth="1"/>
    <col min="12035" max="12035" width="49.6640625" customWidth="1"/>
    <col min="12036" max="12037" width="16.6640625" customWidth="1"/>
    <col min="12038" max="12038" width="8.33203125" customWidth="1"/>
    <col min="12039" max="12039" width="11.6640625" bestFit="1" customWidth="1"/>
    <col min="12289" max="12289" width="1.6640625" customWidth="1"/>
    <col min="12290" max="12290" width="5.6640625" customWidth="1"/>
    <col min="12291" max="12291" width="49.6640625" customWidth="1"/>
    <col min="12292" max="12293" width="16.6640625" customWidth="1"/>
    <col min="12294" max="12294" width="8.33203125" customWidth="1"/>
    <col min="12295" max="12295" width="11.6640625" bestFit="1" customWidth="1"/>
    <col min="12545" max="12545" width="1.6640625" customWidth="1"/>
    <col min="12546" max="12546" width="5.6640625" customWidth="1"/>
    <col min="12547" max="12547" width="49.6640625" customWidth="1"/>
    <col min="12548" max="12549" width="16.6640625" customWidth="1"/>
    <col min="12550" max="12550" width="8.33203125" customWidth="1"/>
    <col min="12551" max="12551" width="11.6640625" bestFit="1" customWidth="1"/>
    <col min="12801" max="12801" width="1.6640625" customWidth="1"/>
    <col min="12802" max="12802" width="5.6640625" customWidth="1"/>
    <col min="12803" max="12803" width="49.6640625" customWidth="1"/>
    <col min="12804" max="12805" width="16.6640625" customWidth="1"/>
    <col min="12806" max="12806" width="8.33203125" customWidth="1"/>
    <col min="12807" max="12807" width="11.6640625" bestFit="1" customWidth="1"/>
    <col min="13057" max="13057" width="1.6640625" customWidth="1"/>
    <col min="13058" max="13058" width="5.6640625" customWidth="1"/>
    <col min="13059" max="13059" width="49.6640625" customWidth="1"/>
    <col min="13060" max="13061" width="16.6640625" customWidth="1"/>
    <col min="13062" max="13062" width="8.33203125" customWidth="1"/>
    <col min="13063" max="13063" width="11.6640625" bestFit="1" customWidth="1"/>
    <col min="13313" max="13313" width="1.6640625" customWidth="1"/>
    <col min="13314" max="13314" width="5.6640625" customWidth="1"/>
    <col min="13315" max="13315" width="49.6640625" customWidth="1"/>
    <col min="13316" max="13317" width="16.6640625" customWidth="1"/>
    <col min="13318" max="13318" width="8.33203125" customWidth="1"/>
    <col min="13319" max="13319" width="11.6640625" bestFit="1" customWidth="1"/>
    <col min="13569" max="13569" width="1.6640625" customWidth="1"/>
    <col min="13570" max="13570" width="5.6640625" customWidth="1"/>
    <col min="13571" max="13571" width="49.6640625" customWidth="1"/>
    <col min="13572" max="13573" width="16.6640625" customWidth="1"/>
    <col min="13574" max="13574" width="8.33203125" customWidth="1"/>
    <col min="13575" max="13575" width="11.6640625" bestFit="1" customWidth="1"/>
    <col min="13825" max="13825" width="1.6640625" customWidth="1"/>
    <col min="13826" max="13826" width="5.6640625" customWidth="1"/>
    <col min="13827" max="13827" width="49.6640625" customWidth="1"/>
    <col min="13828" max="13829" width="16.6640625" customWidth="1"/>
    <col min="13830" max="13830" width="8.33203125" customWidth="1"/>
    <col min="13831" max="13831" width="11.6640625" bestFit="1" customWidth="1"/>
    <col min="14081" max="14081" width="1.6640625" customWidth="1"/>
    <col min="14082" max="14082" width="5.6640625" customWidth="1"/>
    <col min="14083" max="14083" width="49.6640625" customWidth="1"/>
    <col min="14084" max="14085" width="16.6640625" customWidth="1"/>
    <col min="14086" max="14086" width="8.33203125" customWidth="1"/>
    <col min="14087" max="14087" width="11.6640625" bestFit="1" customWidth="1"/>
    <col min="14337" max="14337" width="1.6640625" customWidth="1"/>
    <col min="14338" max="14338" width="5.6640625" customWidth="1"/>
    <col min="14339" max="14339" width="49.6640625" customWidth="1"/>
    <col min="14340" max="14341" width="16.6640625" customWidth="1"/>
    <col min="14342" max="14342" width="8.33203125" customWidth="1"/>
    <col min="14343" max="14343" width="11.6640625" bestFit="1" customWidth="1"/>
    <col min="14593" max="14593" width="1.6640625" customWidth="1"/>
    <col min="14594" max="14594" width="5.6640625" customWidth="1"/>
    <col min="14595" max="14595" width="49.6640625" customWidth="1"/>
    <col min="14596" max="14597" width="16.6640625" customWidth="1"/>
    <col min="14598" max="14598" width="8.33203125" customWidth="1"/>
    <col min="14599" max="14599" width="11.6640625" bestFit="1" customWidth="1"/>
    <col min="14849" max="14849" width="1.6640625" customWidth="1"/>
    <col min="14850" max="14850" width="5.6640625" customWidth="1"/>
    <col min="14851" max="14851" width="49.6640625" customWidth="1"/>
    <col min="14852" max="14853" width="16.6640625" customWidth="1"/>
    <col min="14854" max="14854" width="8.33203125" customWidth="1"/>
    <col min="14855" max="14855" width="11.6640625" bestFit="1" customWidth="1"/>
    <col min="15105" max="15105" width="1.6640625" customWidth="1"/>
    <col min="15106" max="15106" width="5.6640625" customWidth="1"/>
    <col min="15107" max="15107" width="49.6640625" customWidth="1"/>
    <col min="15108" max="15109" width="16.6640625" customWidth="1"/>
    <col min="15110" max="15110" width="8.33203125" customWidth="1"/>
    <col min="15111" max="15111" width="11.6640625" bestFit="1" customWidth="1"/>
    <col min="15361" max="15361" width="1.6640625" customWidth="1"/>
    <col min="15362" max="15362" width="5.6640625" customWidth="1"/>
    <col min="15363" max="15363" width="49.6640625" customWidth="1"/>
    <col min="15364" max="15365" width="16.6640625" customWidth="1"/>
    <col min="15366" max="15366" width="8.33203125" customWidth="1"/>
    <col min="15367" max="15367" width="11.6640625" bestFit="1" customWidth="1"/>
    <col min="15617" max="15617" width="1.6640625" customWidth="1"/>
    <col min="15618" max="15618" width="5.6640625" customWidth="1"/>
    <col min="15619" max="15619" width="49.6640625" customWidth="1"/>
    <col min="15620" max="15621" width="16.6640625" customWidth="1"/>
    <col min="15622" max="15622" width="8.33203125" customWidth="1"/>
    <col min="15623" max="15623" width="11.6640625" bestFit="1" customWidth="1"/>
    <col min="15873" max="15873" width="1.6640625" customWidth="1"/>
    <col min="15874" max="15874" width="5.6640625" customWidth="1"/>
    <col min="15875" max="15875" width="49.6640625" customWidth="1"/>
    <col min="15876" max="15877" width="16.6640625" customWidth="1"/>
    <col min="15878" max="15878" width="8.33203125" customWidth="1"/>
    <col min="15879" max="15879" width="11.6640625" bestFit="1" customWidth="1"/>
    <col min="16129" max="16129" width="1.6640625" customWidth="1"/>
    <col min="16130" max="16130" width="5.6640625" customWidth="1"/>
    <col min="16131" max="16131" width="49.6640625" customWidth="1"/>
    <col min="16132" max="16133" width="16.6640625" customWidth="1"/>
    <col min="16134" max="16134" width="8.33203125" customWidth="1"/>
    <col min="16135" max="16135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103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69868.27</v>
      </c>
      <c r="F9" s="126"/>
    </row>
    <row r="10" spans="1:6" s="57" customFormat="1" ht="15" customHeight="1" x14ac:dyDescent="0.2">
      <c r="A10" s="51"/>
      <c r="B10" s="96" t="s">
        <v>198</v>
      </c>
      <c r="C10" s="93" t="s">
        <v>199</v>
      </c>
      <c r="D10" s="90">
        <v>0</v>
      </c>
      <c r="E10" s="90">
        <v>35353.33</v>
      </c>
      <c r="F10" s="131"/>
    </row>
    <row r="11" spans="1:6" s="41" customFormat="1" ht="15" customHeight="1" x14ac:dyDescent="0.2">
      <c r="A11" s="58"/>
      <c r="B11" s="96" t="s">
        <v>152</v>
      </c>
      <c r="C11" s="93" t="s">
        <v>153</v>
      </c>
      <c r="D11" s="90">
        <v>0</v>
      </c>
      <c r="E11" s="90">
        <v>968</v>
      </c>
      <c r="F11" s="129"/>
    </row>
    <row r="12" spans="1:6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33546.94</v>
      </c>
      <c r="F12" s="127"/>
    </row>
    <row r="13" spans="1:6" s="57" customFormat="1" ht="15" customHeight="1" x14ac:dyDescent="0.2">
      <c r="A13" s="51" t="s">
        <v>156</v>
      </c>
      <c r="B13" s="53"/>
      <c r="C13" s="63"/>
      <c r="D13" s="94">
        <v>0</v>
      </c>
      <c r="E13" s="94">
        <v>63526.990000000005</v>
      </c>
      <c r="F13" s="128"/>
    </row>
    <row r="14" spans="1:6" s="41" customFormat="1" ht="15" customHeight="1" x14ac:dyDescent="0.2">
      <c r="A14" s="58"/>
      <c r="B14" s="96" t="s">
        <v>157</v>
      </c>
      <c r="C14" s="93" t="s">
        <v>158</v>
      </c>
      <c r="D14" s="90">
        <v>0</v>
      </c>
      <c r="E14" s="90">
        <v>42579.76</v>
      </c>
      <c r="F14" s="129"/>
    </row>
    <row r="15" spans="1:6" s="57" customFormat="1" ht="15" customHeight="1" x14ac:dyDescent="0.2">
      <c r="A15" s="51"/>
      <c r="B15" s="59" t="s">
        <v>159</v>
      </c>
      <c r="C15" s="60" t="s">
        <v>160</v>
      </c>
      <c r="D15" s="90">
        <v>0</v>
      </c>
      <c r="E15" s="90">
        <v>20947.23</v>
      </c>
      <c r="F15" s="129"/>
    </row>
    <row r="16" spans="1:6" s="57" customFormat="1" ht="15" customHeight="1" x14ac:dyDescent="0.2">
      <c r="A16" s="51" t="s">
        <v>161</v>
      </c>
      <c r="B16" s="53"/>
      <c r="C16" s="63"/>
      <c r="D16" s="94">
        <v>0</v>
      </c>
      <c r="E16" s="94">
        <v>793496.26</v>
      </c>
      <c r="F16" s="128"/>
    </row>
    <row r="17" spans="1:7" s="41" customFormat="1" ht="15" customHeight="1" x14ac:dyDescent="0.2">
      <c r="A17" s="58"/>
      <c r="B17" s="59" t="s">
        <v>162</v>
      </c>
      <c r="C17" s="60" t="s">
        <v>163</v>
      </c>
      <c r="D17" s="90">
        <v>0</v>
      </c>
      <c r="E17" s="90">
        <v>793496.26</v>
      </c>
      <c r="F17" s="129"/>
    </row>
    <row r="18" spans="1:7" s="57" customFormat="1" ht="15" customHeight="1" x14ac:dyDescent="0.2">
      <c r="A18" s="51" t="s">
        <v>168</v>
      </c>
      <c r="B18" s="53"/>
      <c r="C18" s="63"/>
      <c r="D18" s="94">
        <v>0</v>
      </c>
      <c r="E18" s="94">
        <v>640021.80000000005</v>
      </c>
      <c r="F18" s="128"/>
    </row>
    <row r="19" spans="1:7" s="41" customFormat="1" ht="15" customHeight="1" x14ac:dyDescent="0.2">
      <c r="A19" s="58"/>
      <c r="B19" s="59" t="s">
        <v>169</v>
      </c>
      <c r="C19" s="60" t="s">
        <v>170</v>
      </c>
      <c r="D19" s="90">
        <v>0</v>
      </c>
      <c r="E19" s="90">
        <v>640021.80000000005</v>
      </c>
      <c r="F19" s="129"/>
    </row>
    <row r="20" spans="1:7" s="57" customFormat="1" ht="15" customHeight="1" x14ac:dyDescent="0.2">
      <c r="A20" s="51" t="s">
        <v>175</v>
      </c>
      <c r="B20" s="53"/>
      <c r="C20" s="63"/>
      <c r="D20" s="94">
        <v>400000</v>
      </c>
      <c r="E20" s="94">
        <v>1913703.09</v>
      </c>
      <c r="F20" s="128">
        <v>4.7842577249999998</v>
      </c>
    </row>
    <row r="21" spans="1:7" s="41" customFormat="1" ht="15" customHeight="1" x14ac:dyDescent="0.2">
      <c r="A21" s="58"/>
      <c r="B21" s="59" t="s">
        <v>176</v>
      </c>
      <c r="C21" s="60" t="s">
        <v>177</v>
      </c>
      <c r="D21" s="90">
        <v>400000</v>
      </c>
      <c r="E21" s="90">
        <v>0</v>
      </c>
      <c r="F21" s="129">
        <v>0</v>
      </c>
    </row>
    <row r="22" spans="1:7" s="41" customFormat="1" ht="15" customHeight="1" x14ac:dyDescent="0.2">
      <c r="A22" s="58"/>
      <c r="B22" s="59" t="s">
        <v>178</v>
      </c>
      <c r="C22" s="60" t="s">
        <v>179</v>
      </c>
      <c r="D22" s="90">
        <v>0</v>
      </c>
      <c r="E22" s="90">
        <v>1913703.09</v>
      </c>
      <c r="F22" s="129"/>
    </row>
    <row r="23" spans="1:7" s="57" customFormat="1" ht="15" customHeight="1" x14ac:dyDescent="0.2">
      <c r="A23" s="51" t="s">
        <v>180</v>
      </c>
      <c r="B23" s="53"/>
      <c r="C23" s="63"/>
      <c r="D23" s="94">
        <v>0</v>
      </c>
      <c r="E23" s="94">
        <v>469600.60000000003</v>
      </c>
      <c r="F23" s="128"/>
    </row>
    <row r="24" spans="1:7" s="41" customFormat="1" ht="15" customHeight="1" x14ac:dyDescent="0.2">
      <c r="A24" s="58"/>
      <c r="B24" s="59" t="s">
        <v>181</v>
      </c>
      <c r="C24" s="60" t="s">
        <v>182</v>
      </c>
      <c r="D24" s="90">
        <v>0</v>
      </c>
      <c r="E24" s="90">
        <v>469600.60000000003</v>
      </c>
      <c r="F24" s="129"/>
    </row>
    <row r="25" spans="1:7" s="41" customFormat="1" ht="15" customHeight="1" x14ac:dyDescent="0.2">
      <c r="A25" s="51" t="s">
        <v>183</v>
      </c>
      <c r="B25" s="96"/>
      <c r="C25" s="93"/>
      <c r="D25" s="94">
        <v>5530000</v>
      </c>
      <c r="E25" s="94">
        <v>4132999.75</v>
      </c>
      <c r="F25" s="128">
        <v>0.74737789330922244</v>
      </c>
    </row>
    <row r="26" spans="1:7" s="57" customFormat="1" ht="15" customHeight="1" x14ac:dyDescent="0.2">
      <c r="A26" s="58"/>
      <c r="B26" s="59" t="s">
        <v>208</v>
      </c>
      <c r="C26" s="60" t="s">
        <v>209</v>
      </c>
      <c r="D26" s="90">
        <v>0</v>
      </c>
      <c r="E26" s="90">
        <v>6534.53</v>
      </c>
      <c r="F26" s="129"/>
      <c r="G26" s="56"/>
    </row>
    <row r="27" spans="1:7" s="41" customFormat="1" ht="15" customHeight="1" x14ac:dyDescent="0.2">
      <c r="A27" s="58"/>
      <c r="B27" s="59" t="s">
        <v>186</v>
      </c>
      <c r="C27" s="60" t="s">
        <v>187</v>
      </c>
      <c r="D27" s="90">
        <v>5530000</v>
      </c>
      <c r="E27" s="90">
        <v>3744757.2</v>
      </c>
      <c r="F27" s="129">
        <v>0.67717128390596748</v>
      </c>
      <c r="G27" s="40"/>
    </row>
    <row r="28" spans="1:7" s="57" customFormat="1" ht="15" customHeight="1" x14ac:dyDescent="0.2">
      <c r="A28" s="58"/>
      <c r="B28" s="59" t="s">
        <v>188</v>
      </c>
      <c r="C28" s="60" t="s">
        <v>189</v>
      </c>
      <c r="D28" s="90">
        <v>0</v>
      </c>
      <c r="E28" s="90">
        <v>12511.79</v>
      </c>
      <c r="F28" s="129"/>
      <c r="G28" s="56"/>
    </row>
    <row r="29" spans="1:7" s="41" customFormat="1" ht="15" customHeight="1" x14ac:dyDescent="0.2">
      <c r="A29" s="58"/>
      <c r="B29" s="59" t="s">
        <v>190</v>
      </c>
      <c r="C29" s="60" t="s">
        <v>191</v>
      </c>
      <c r="D29" s="90">
        <v>0</v>
      </c>
      <c r="E29" s="90">
        <v>369196.23</v>
      </c>
      <c r="F29" s="129"/>
      <c r="G29" s="40"/>
    </row>
    <row r="30" spans="1:7" s="8" customFormat="1" ht="15" customHeight="1" x14ac:dyDescent="0.25">
      <c r="A30" s="164" t="s">
        <v>38</v>
      </c>
      <c r="B30" s="165"/>
      <c r="C30" s="166"/>
      <c r="D30" s="124">
        <v>5930000</v>
      </c>
      <c r="E30" s="124">
        <v>8083216.7599999998</v>
      </c>
      <c r="F30" s="82">
        <v>1.3631056930860033</v>
      </c>
      <c r="G30" s="56"/>
    </row>
    <row r="31" spans="1:7" ht="12.75" customHeight="1" x14ac:dyDescent="0.25">
      <c r="A31" s="48" t="s">
        <v>8</v>
      </c>
      <c r="B31" s="13"/>
      <c r="C31" s="13"/>
      <c r="D31" s="13"/>
      <c r="E31" s="13"/>
      <c r="F31" s="13"/>
    </row>
    <row r="32" spans="1:7" x14ac:dyDescent="0.25">
      <c r="E32" s="22"/>
    </row>
    <row r="33" spans="4:5" x14ac:dyDescent="0.25">
      <c r="D33" s="22"/>
      <c r="E33" s="22"/>
    </row>
    <row r="34" spans="4:5" x14ac:dyDescent="0.25">
      <c r="E34" s="22"/>
    </row>
  </sheetData>
  <mergeCells count="1">
    <mergeCell ref="A30:C30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72572.91</v>
      </c>
      <c r="F9" s="89"/>
    </row>
    <row r="10" spans="1:6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3768</v>
      </c>
      <c r="F10" s="91"/>
    </row>
    <row r="11" spans="1:6" s="41" customFormat="1" ht="15" customHeight="1" x14ac:dyDescent="0.2">
      <c r="A11" s="58"/>
      <c r="B11" s="59" t="s">
        <v>152</v>
      </c>
      <c r="C11" s="60" t="s">
        <v>153</v>
      </c>
      <c r="D11" s="90">
        <v>0</v>
      </c>
      <c r="E11" s="90">
        <v>10315.6</v>
      </c>
      <c r="F11" s="91"/>
    </row>
    <row r="12" spans="1:6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58489.31</v>
      </c>
      <c r="F12" s="91"/>
    </row>
    <row r="13" spans="1:6" s="57" customFormat="1" ht="15" customHeight="1" x14ac:dyDescent="0.2">
      <c r="A13" s="51" t="s">
        <v>156</v>
      </c>
      <c r="B13" s="53"/>
      <c r="C13" s="63"/>
      <c r="D13" s="94">
        <v>0</v>
      </c>
      <c r="E13" s="94">
        <v>881357.16999999993</v>
      </c>
      <c r="F13" s="95"/>
    </row>
    <row r="14" spans="1:6" s="41" customFormat="1" ht="15" customHeight="1" x14ac:dyDescent="0.2">
      <c r="A14" s="58"/>
      <c r="B14" s="59" t="s">
        <v>157</v>
      </c>
      <c r="C14" s="60" t="s">
        <v>158</v>
      </c>
      <c r="D14" s="90">
        <v>0</v>
      </c>
      <c r="E14" s="90">
        <v>220376.2</v>
      </c>
      <c r="F14" s="91"/>
    </row>
    <row r="15" spans="1:6" s="41" customFormat="1" ht="15" customHeight="1" x14ac:dyDescent="0.2">
      <c r="A15" s="58"/>
      <c r="B15" s="59" t="s">
        <v>159</v>
      </c>
      <c r="C15" s="60" t="s">
        <v>160</v>
      </c>
      <c r="D15" s="90">
        <v>0</v>
      </c>
      <c r="E15" s="90">
        <v>660980.97</v>
      </c>
      <c r="F15" s="91"/>
    </row>
    <row r="16" spans="1:6" s="57" customFormat="1" ht="15" customHeight="1" x14ac:dyDescent="0.2">
      <c r="A16" s="51" t="s">
        <v>161</v>
      </c>
      <c r="B16" s="53"/>
      <c r="C16" s="63"/>
      <c r="D16" s="94">
        <v>0</v>
      </c>
      <c r="E16" s="94">
        <v>3151432.8000000003</v>
      </c>
      <c r="F16" s="95"/>
    </row>
    <row r="17" spans="1:7" s="41" customFormat="1" ht="15" customHeight="1" x14ac:dyDescent="0.2">
      <c r="A17" s="58"/>
      <c r="B17" s="59" t="s">
        <v>162</v>
      </c>
      <c r="C17" s="60" t="s">
        <v>163</v>
      </c>
      <c r="D17" s="90">
        <v>0</v>
      </c>
      <c r="E17" s="90">
        <v>3101590.66</v>
      </c>
      <c r="F17" s="91"/>
    </row>
    <row r="18" spans="1:7" s="57" customFormat="1" ht="15" customHeight="1" x14ac:dyDescent="0.2">
      <c r="A18" s="58"/>
      <c r="B18" s="96" t="s">
        <v>166</v>
      </c>
      <c r="C18" s="93" t="s">
        <v>167</v>
      </c>
      <c r="D18" s="90">
        <v>0</v>
      </c>
      <c r="E18" s="90">
        <v>49842.14</v>
      </c>
      <c r="F18" s="91"/>
    </row>
    <row r="19" spans="1:7" s="41" customFormat="1" ht="15" customHeight="1" x14ac:dyDescent="0.2">
      <c r="A19" s="51" t="s">
        <v>168</v>
      </c>
      <c r="B19" s="53"/>
      <c r="C19" s="63"/>
      <c r="D19" s="94">
        <v>0</v>
      </c>
      <c r="E19" s="94">
        <v>206660.18</v>
      </c>
      <c r="F19" s="95"/>
    </row>
    <row r="20" spans="1:7" s="57" customFormat="1" ht="15" customHeight="1" x14ac:dyDescent="0.2">
      <c r="A20" s="58"/>
      <c r="B20" s="59" t="s">
        <v>169</v>
      </c>
      <c r="C20" s="60" t="s">
        <v>170</v>
      </c>
      <c r="D20" s="90">
        <v>0</v>
      </c>
      <c r="E20" s="90">
        <v>206660.18</v>
      </c>
      <c r="F20" s="91"/>
    </row>
    <row r="21" spans="1:7" s="41" customFormat="1" ht="15" customHeight="1" x14ac:dyDescent="0.2">
      <c r="A21" s="51" t="s">
        <v>175</v>
      </c>
      <c r="B21" s="53"/>
      <c r="C21" s="63"/>
      <c r="D21" s="94">
        <v>200000</v>
      </c>
      <c r="E21" s="94">
        <v>785321.36</v>
      </c>
      <c r="F21" s="95">
        <v>3.9266068000000001</v>
      </c>
      <c r="G21" s="40"/>
    </row>
    <row r="22" spans="1:7" s="41" customFormat="1" ht="15" customHeight="1" x14ac:dyDescent="0.2">
      <c r="A22" s="58"/>
      <c r="B22" s="59" t="s">
        <v>176</v>
      </c>
      <c r="C22" s="60" t="s">
        <v>177</v>
      </c>
      <c r="D22" s="90">
        <v>200000</v>
      </c>
      <c r="E22" s="90">
        <v>25407.989999999998</v>
      </c>
      <c r="F22" s="91">
        <v>0.12703994999999998</v>
      </c>
      <c r="G22" s="40"/>
    </row>
    <row r="23" spans="1:7" s="41" customFormat="1" ht="15" customHeight="1" x14ac:dyDescent="0.2">
      <c r="A23" s="58"/>
      <c r="B23" s="59" t="s">
        <v>178</v>
      </c>
      <c r="C23" s="60" t="s">
        <v>179</v>
      </c>
      <c r="D23" s="90">
        <v>0</v>
      </c>
      <c r="E23" s="90">
        <v>759913.37</v>
      </c>
      <c r="F23" s="91"/>
      <c r="G23" s="40"/>
    </row>
    <row r="24" spans="1:7" s="41" customFormat="1" ht="15" customHeight="1" x14ac:dyDescent="0.2">
      <c r="A24" s="51" t="s">
        <v>180</v>
      </c>
      <c r="B24" s="53"/>
      <c r="C24" s="63"/>
      <c r="D24" s="94">
        <v>1611050</v>
      </c>
      <c r="E24" s="94">
        <v>1571479.3800000001</v>
      </c>
      <c r="F24" s="95">
        <v>0.97543799385493946</v>
      </c>
      <c r="G24" s="40"/>
    </row>
    <row r="25" spans="1:7" s="41" customFormat="1" ht="15" customHeight="1" x14ac:dyDescent="0.2">
      <c r="A25" s="58"/>
      <c r="B25" s="59" t="s">
        <v>202</v>
      </c>
      <c r="C25" s="60" t="s">
        <v>203</v>
      </c>
      <c r="D25" s="90">
        <v>711050</v>
      </c>
      <c r="E25" s="90">
        <v>997677.74</v>
      </c>
      <c r="F25" s="91">
        <v>1.403104901202447</v>
      </c>
      <c r="G25" s="40"/>
    </row>
    <row r="26" spans="1:7" s="41" customFormat="1" ht="15" customHeight="1" x14ac:dyDescent="0.2">
      <c r="A26" s="58"/>
      <c r="B26" s="59" t="s">
        <v>234</v>
      </c>
      <c r="C26" s="60" t="s">
        <v>235</v>
      </c>
      <c r="D26" s="90">
        <v>750000</v>
      </c>
      <c r="E26" s="90">
        <v>376012.86000000004</v>
      </c>
      <c r="F26" s="91">
        <v>0.50135048000000004</v>
      </c>
      <c r="G26" s="40"/>
    </row>
    <row r="27" spans="1:7" s="41" customFormat="1" ht="15" customHeight="1" x14ac:dyDescent="0.2">
      <c r="A27" s="58"/>
      <c r="B27" s="59" t="s">
        <v>181</v>
      </c>
      <c r="C27" s="60" t="s">
        <v>182</v>
      </c>
      <c r="D27" s="90">
        <v>150000</v>
      </c>
      <c r="E27" s="90">
        <v>197788.78</v>
      </c>
      <c r="F27" s="91">
        <v>1.3185918666666667</v>
      </c>
      <c r="G27" s="40"/>
    </row>
    <row r="28" spans="1:7" s="41" customFormat="1" ht="15" customHeight="1" x14ac:dyDescent="0.2">
      <c r="A28" s="51" t="s">
        <v>183</v>
      </c>
      <c r="B28" s="53"/>
      <c r="C28" s="63"/>
      <c r="D28" s="94">
        <v>24460000</v>
      </c>
      <c r="E28" s="94">
        <v>76009376.609999999</v>
      </c>
      <c r="F28" s="95">
        <v>3.1074969995911692</v>
      </c>
      <c r="G28" s="40"/>
    </row>
    <row r="29" spans="1:7" s="41" customFormat="1" ht="15" customHeight="1" x14ac:dyDescent="0.2">
      <c r="A29" s="51"/>
      <c r="B29" s="96" t="s">
        <v>204</v>
      </c>
      <c r="C29" s="93" t="s">
        <v>205</v>
      </c>
      <c r="D29" s="90">
        <v>0</v>
      </c>
      <c r="E29" s="90">
        <v>8035552.8600000003</v>
      </c>
      <c r="F29" s="95"/>
      <c r="G29" s="40"/>
    </row>
    <row r="30" spans="1:7" s="41" customFormat="1" ht="15" customHeight="1" x14ac:dyDescent="0.2">
      <c r="A30" s="51"/>
      <c r="B30" s="96" t="s">
        <v>208</v>
      </c>
      <c r="C30" s="93" t="s">
        <v>209</v>
      </c>
      <c r="D30" s="90">
        <v>0</v>
      </c>
      <c r="E30" s="90">
        <v>837196.83000000007</v>
      </c>
      <c r="F30" s="95"/>
      <c r="G30" s="40"/>
    </row>
    <row r="31" spans="1:7" s="41" customFormat="1" ht="15" customHeight="1" x14ac:dyDescent="0.2">
      <c r="A31" s="58"/>
      <c r="B31" s="96" t="s">
        <v>240</v>
      </c>
      <c r="C31" s="93" t="s">
        <v>241</v>
      </c>
      <c r="D31" s="90">
        <v>9000000</v>
      </c>
      <c r="E31" s="90">
        <v>41916375.140000001</v>
      </c>
      <c r="F31" s="91">
        <v>4.657375015555556</v>
      </c>
      <c r="G31" s="40"/>
    </row>
    <row r="32" spans="1:7" s="57" customFormat="1" ht="15" customHeight="1" x14ac:dyDescent="0.2">
      <c r="A32" s="58"/>
      <c r="B32" s="96" t="s">
        <v>260</v>
      </c>
      <c r="C32" s="93" t="s">
        <v>261</v>
      </c>
      <c r="D32" s="90">
        <v>15460000</v>
      </c>
      <c r="E32" s="90">
        <v>25063199.02</v>
      </c>
      <c r="F32" s="91">
        <v>1.6211642315653298</v>
      </c>
      <c r="G32" s="40"/>
    </row>
    <row r="33" spans="1:7" s="41" customFormat="1" ht="15" customHeight="1" x14ac:dyDescent="0.2">
      <c r="A33" s="58"/>
      <c r="B33" s="96" t="s">
        <v>190</v>
      </c>
      <c r="C33" s="93" t="s">
        <v>191</v>
      </c>
      <c r="D33" s="90">
        <v>0</v>
      </c>
      <c r="E33" s="90">
        <v>157052.76</v>
      </c>
      <c r="F33" s="91"/>
      <c r="G33" s="40"/>
    </row>
    <row r="34" spans="1:7" s="57" customFormat="1" ht="15" customHeight="1" x14ac:dyDescent="0.2">
      <c r="A34" s="51" t="s">
        <v>192</v>
      </c>
      <c r="B34" s="98"/>
      <c r="C34" s="99"/>
      <c r="D34" s="94">
        <v>4946000</v>
      </c>
      <c r="E34" s="94">
        <v>5587720.6300000008</v>
      </c>
      <c r="F34" s="95">
        <v>1.129745376061464</v>
      </c>
      <c r="G34" s="56"/>
    </row>
    <row r="35" spans="1:7" s="57" customFormat="1" ht="15" customHeight="1" x14ac:dyDescent="0.2">
      <c r="A35" s="58"/>
      <c r="B35" s="96" t="s">
        <v>193</v>
      </c>
      <c r="C35" s="93" t="s">
        <v>194</v>
      </c>
      <c r="D35" s="90">
        <v>4946000</v>
      </c>
      <c r="E35" s="90">
        <v>5586962.1000000006</v>
      </c>
      <c r="F35" s="91">
        <v>1.1295920137484838</v>
      </c>
      <c r="G35" s="40"/>
    </row>
    <row r="36" spans="1:7" s="41" customFormat="1" ht="15" customHeight="1" x14ac:dyDescent="0.2">
      <c r="A36" s="58"/>
      <c r="B36" s="59" t="s">
        <v>214</v>
      </c>
      <c r="C36" s="60" t="s">
        <v>215</v>
      </c>
      <c r="D36" s="90">
        <v>0</v>
      </c>
      <c r="E36" s="90">
        <v>758.53</v>
      </c>
      <c r="F36" s="91"/>
      <c r="G36" s="40"/>
    </row>
    <row r="37" spans="1:7" s="57" customFormat="1" ht="15" customHeight="1" x14ac:dyDescent="0.2">
      <c r="A37" s="51" t="s">
        <v>195</v>
      </c>
      <c r="B37" s="53"/>
      <c r="C37" s="63"/>
      <c r="D37" s="94">
        <v>0</v>
      </c>
      <c r="E37" s="94">
        <v>474415.88</v>
      </c>
      <c r="F37" s="95"/>
      <c r="G37" s="56"/>
    </row>
    <row r="38" spans="1:7" s="41" customFormat="1" ht="15" customHeight="1" x14ac:dyDescent="0.2">
      <c r="A38" s="58"/>
      <c r="B38" s="59" t="s">
        <v>244</v>
      </c>
      <c r="C38" s="60" t="s">
        <v>245</v>
      </c>
      <c r="D38" s="90">
        <v>0</v>
      </c>
      <c r="E38" s="90">
        <v>62462.48</v>
      </c>
      <c r="F38" s="91"/>
      <c r="G38" s="40"/>
    </row>
    <row r="39" spans="1:7" s="57" customFormat="1" ht="15" customHeight="1" x14ac:dyDescent="0.2">
      <c r="A39" s="58"/>
      <c r="B39" s="96" t="s">
        <v>246</v>
      </c>
      <c r="C39" s="93" t="s">
        <v>247</v>
      </c>
      <c r="D39" s="90">
        <v>0</v>
      </c>
      <c r="E39" s="90">
        <v>411953.4</v>
      </c>
      <c r="F39" s="91"/>
      <c r="G39" s="40"/>
    </row>
    <row r="40" spans="1:7" s="8" customFormat="1" ht="15" customHeight="1" x14ac:dyDescent="0.25">
      <c r="A40" s="164" t="s">
        <v>38</v>
      </c>
      <c r="B40" s="165"/>
      <c r="C40" s="166"/>
      <c r="D40" s="124">
        <v>31217050</v>
      </c>
      <c r="E40" s="124">
        <v>88740336.920000017</v>
      </c>
      <c r="F40" s="82">
        <v>2.8426881117850664</v>
      </c>
      <c r="G40" s="40"/>
    </row>
    <row r="41" spans="1:7" ht="15" customHeight="1" x14ac:dyDescent="0.25">
      <c r="A41" s="48" t="s">
        <v>8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1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1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1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1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1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1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1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1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1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1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1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1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1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1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1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1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1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1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1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1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1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1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1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1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1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1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1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1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1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1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1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1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1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1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1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1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1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1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1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1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1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1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1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1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1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1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1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1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1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1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1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1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1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1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1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1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1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1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1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1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1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1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23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132" t="s">
        <v>151</v>
      </c>
      <c r="B9" s="132"/>
      <c r="C9" s="132"/>
      <c r="D9" s="88">
        <v>0</v>
      </c>
      <c r="E9" s="88">
        <v>424125.56999999995</v>
      </c>
      <c r="F9" s="126"/>
    </row>
    <row r="10" spans="1:6" s="57" customFormat="1" ht="15" customHeight="1" x14ac:dyDescent="0.2">
      <c r="A10" s="51"/>
      <c r="B10" s="96" t="s">
        <v>198</v>
      </c>
      <c r="C10" s="133" t="s">
        <v>199</v>
      </c>
      <c r="D10" s="90">
        <v>0</v>
      </c>
      <c r="E10" s="90">
        <v>9346.9599999999991</v>
      </c>
      <c r="F10" s="131"/>
    </row>
    <row r="11" spans="1:6" s="41" customFormat="1" ht="15" customHeight="1" x14ac:dyDescent="0.2">
      <c r="A11" s="134"/>
      <c r="B11" s="59" t="s">
        <v>152</v>
      </c>
      <c r="C11" s="135" t="s">
        <v>153</v>
      </c>
      <c r="D11" s="90">
        <v>0</v>
      </c>
      <c r="E11" s="90">
        <v>10479.879999999999</v>
      </c>
      <c r="F11" s="129"/>
    </row>
    <row r="12" spans="1:6" s="41" customFormat="1" ht="15" customHeight="1" x14ac:dyDescent="0.2">
      <c r="A12" s="134"/>
      <c r="B12" s="136" t="s">
        <v>154</v>
      </c>
      <c r="C12" s="135" t="s">
        <v>155</v>
      </c>
      <c r="D12" s="90">
        <v>0</v>
      </c>
      <c r="E12" s="90">
        <v>404298.73</v>
      </c>
      <c r="F12" s="129"/>
    </row>
    <row r="13" spans="1:6" s="41" customFormat="1" ht="15" customHeight="1" x14ac:dyDescent="0.2">
      <c r="A13" s="137" t="s">
        <v>156</v>
      </c>
      <c r="B13" s="96"/>
      <c r="C13" s="133"/>
      <c r="D13" s="90">
        <v>0</v>
      </c>
      <c r="E13" s="94">
        <v>643213.81999999995</v>
      </c>
      <c r="F13" s="128"/>
    </row>
    <row r="14" spans="1:6" s="57" customFormat="1" ht="15" customHeight="1" x14ac:dyDescent="0.2">
      <c r="A14" s="134"/>
      <c r="B14" s="136" t="s">
        <v>157</v>
      </c>
      <c r="C14" s="135" t="s">
        <v>158</v>
      </c>
      <c r="D14" s="90">
        <v>0</v>
      </c>
      <c r="E14" s="90">
        <v>57803.87</v>
      </c>
      <c r="F14" s="129"/>
    </row>
    <row r="15" spans="1:6" s="41" customFormat="1" ht="15" customHeight="1" x14ac:dyDescent="0.2">
      <c r="A15" s="134"/>
      <c r="B15" s="136" t="s">
        <v>159</v>
      </c>
      <c r="C15" s="135" t="s">
        <v>160</v>
      </c>
      <c r="D15" s="90">
        <v>0</v>
      </c>
      <c r="E15" s="90">
        <v>585409.94999999995</v>
      </c>
      <c r="F15" s="129"/>
    </row>
    <row r="16" spans="1:6" s="57" customFormat="1" ht="15" customHeight="1" x14ac:dyDescent="0.2">
      <c r="A16" s="137" t="s">
        <v>161</v>
      </c>
      <c r="B16" s="138"/>
      <c r="C16" s="139"/>
      <c r="D16" s="94">
        <v>0</v>
      </c>
      <c r="E16" s="94">
        <v>2682134.0699999998</v>
      </c>
      <c r="F16" s="128"/>
    </row>
    <row r="17" spans="1:7" s="41" customFormat="1" ht="15" customHeight="1" x14ac:dyDescent="0.2">
      <c r="A17" s="134"/>
      <c r="B17" s="96" t="s">
        <v>162</v>
      </c>
      <c r="C17" s="133" t="s">
        <v>163</v>
      </c>
      <c r="D17" s="90">
        <v>0</v>
      </c>
      <c r="E17" s="90">
        <v>2682134.0699999998</v>
      </c>
      <c r="F17" s="129"/>
    </row>
    <row r="18" spans="1:7" s="57" customFormat="1" ht="15" customHeight="1" x14ac:dyDescent="0.2">
      <c r="A18" s="137" t="s">
        <v>168</v>
      </c>
      <c r="B18" s="138"/>
      <c r="C18" s="139"/>
      <c r="D18" s="94">
        <v>0</v>
      </c>
      <c r="E18" s="94">
        <v>87064.31</v>
      </c>
      <c r="F18" s="128"/>
    </row>
    <row r="19" spans="1:7" s="41" customFormat="1" ht="15" customHeight="1" x14ac:dyDescent="0.2">
      <c r="A19" s="134"/>
      <c r="B19" s="96" t="s">
        <v>169</v>
      </c>
      <c r="C19" s="133" t="s">
        <v>170</v>
      </c>
      <c r="D19" s="90">
        <v>0</v>
      </c>
      <c r="E19" s="90">
        <v>87064.31</v>
      </c>
      <c r="F19" s="129"/>
    </row>
    <row r="20" spans="1:7" s="57" customFormat="1" ht="15" customHeight="1" x14ac:dyDescent="0.2">
      <c r="A20" s="137" t="s">
        <v>175</v>
      </c>
      <c r="B20" s="98"/>
      <c r="C20" s="140"/>
      <c r="D20" s="94">
        <v>3000000</v>
      </c>
      <c r="E20" s="94">
        <v>5788228.7299999995</v>
      </c>
      <c r="F20" s="128">
        <v>1.9294095766666666</v>
      </c>
    </row>
    <row r="21" spans="1:7" s="41" customFormat="1" ht="15" customHeight="1" x14ac:dyDescent="0.2">
      <c r="A21" s="134"/>
      <c r="B21" s="136" t="s">
        <v>176</v>
      </c>
      <c r="C21" s="135" t="s">
        <v>177</v>
      </c>
      <c r="D21" s="90">
        <v>3000000</v>
      </c>
      <c r="E21" s="90">
        <v>4695569.72</v>
      </c>
      <c r="F21" s="129">
        <v>1.5651899066666666</v>
      </c>
    </row>
    <row r="22" spans="1:7" s="57" customFormat="1" ht="15" customHeight="1" x14ac:dyDescent="0.2">
      <c r="A22" s="137"/>
      <c r="B22" s="96" t="s">
        <v>178</v>
      </c>
      <c r="C22" s="141" t="s">
        <v>179</v>
      </c>
      <c r="D22" s="90">
        <v>0</v>
      </c>
      <c r="E22" s="90">
        <v>1092659.01</v>
      </c>
      <c r="F22" s="128"/>
    </row>
    <row r="23" spans="1:7" s="57" customFormat="1" ht="15" customHeight="1" x14ac:dyDescent="0.2">
      <c r="A23" s="137" t="s">
        <v>180</v>
      </c>
      <c r="B23" s="142"/>
      <c r="C23" s="143"/>
      <c r="D23" s="94">
        <v>100000</v>
      </c>
      <c r="E23" s="94">
        <v>4608436.1899999995</v>
      </c>
      <c r="F23" s="128">
        <v>46.084361899999998</v>
      </c>
    </row>
    <row r="24" spans="1:7" s="41" customFormat="1" ht="15" customHeight="1" x14ac:dyDescent="0.2">
      <c r="A24" s="134"/>
      <c r="B24" s="136" t="s">
        <v>216</v>
      </c>
      <c r="C24" s="135" t="s">
        <v>217</v>
      </c>
      <c r="D24" s="90">
        <v>0</v>
      </c>
      <c r="E24" s="90">
        <v>1613259.46</v>
      </c>
      <c r="F24" s="129"/>
      <c r="G24" s="40"/>
    </row>
    <row r="25" spans="1:7" s="41" customFormat="1" ht="15" customHeight="1" x14ac:dyDescent="0.2">
      <c r="A25" s="134"/>
      <c r="B25" s="136" t="s">
        <v>236</v>
      </c>
      <c r="C25" s="135" t="s">
        <v>237</v>
      </c>
      <c r="D25" s="90">
        <v>0</v>
      </c>
      <c r="E25" s="90">
        <v>30437.7</v>
      </c>
      <c r="F25" s="129"/>
      <c r="G25" s="56"/>
    </row>
    <row r="26" spans="1:7" s="57" customFormat="1" ht="15" customHeight="1" x14ac:dyDescent="0.2">
      <c r="A26" s="134"/>
      <c r="B26" s="136" t="s">
        <v>181</v>
      </c>
      <c r="C26" s="135" t="s">
        <v>182</v>
      </c>
      <c r="D26" s="90">
        <v>100000</v>
      </c>
      <c r="E26" s="90">
        <v>2964739.03</v>
      </c>
      <c r="F26" s="129">
        <v>29.647390299999998</v>
      </c>
      <c r="G26" s="56"/>
    </row>
    <row r="27" spans="1:7" s="41" customFormat="1" ht="15" customHeight="1" x14ac:dyDescent="0.2">
      <c r="A27" s="137" t="s">
        <v>183</v>
      </c>
      <c r="B27" s="138"/>
      <c r="C27" s="139"/>
      <c r="D27" s="94">
        <v>0</v>
      </c>
      <c r="E27" s="94">
        <v>1143950.0399999998</v>
      </c>
      <c r="F27" s="128"/>
      <c r="G27" s="56"/>
    </row>
    <row r="28" spans="1:7" s="41" customFormat="1" ht="15" customHeight="1" x14ac:dyDescent="0.2">
      <c r="A28" s="134"/>
      <c r="B28" s="136" t="s">
        <v>204</v>
      </c>
      <c r="C28" s="135" t="s">
        <v>205</v>
      </c>
      <c r="D28" s="90">
        <v>0</v>
      </c>
      <c r="E28" s="90">
        <v>741689.63</v>
      </c>
      <c r="F28" s="129"/>
      <c r="G28" s="56"/>
    </row>
    <row r="29" spans="1:7" s="57" customFormat="1" ht="15" customHeight="1" x14ac:dyDescent="0.2">
      <c r="A29" s="134"/>
      <c r="B29" s="136" t="s">
        <v>208</v>
      </c>
      <c r="C29" s="135" t="s">
        <v>209</v>
      </c>
      <c r="D29" s="90">
        <v>0</v>
      </c>
      <c r="E29" s="90">
        <v>312609.77</v>
      </c>
      <c r="F29" s="129"/>
      <c r="G29" s="56"/>
    </row>
    <row r="30" spans="1:7" s="41" customFormat="1" ht="15" customHeight="1" x14ac:dyDescent="0.2">
      <c r="A30" s="58"/>
      <c r="B30" s="136" t="s">
        <v>190</v>
      </c>
      <c r="C30" s="135" t="s">
        <v>191</v>
      </c>
      <c r="D30" s="90">
        <v>0</v>
      </c>
      <c r="E30" s="90">
        <v>89650.64</v>
      </c>
      <c r="F30" s="129"/>
      <c r="G30" s="40"/>
    </row>
    <row r="31" spans="1:7" s="57" customFormat="1" ht="15" customHeight="1" x14ac:dyDescent="0.2">
      <c r="A31" s="137" t="s">
        <v>192</v>
      </c>
      <c r="B31" s="138"/>
      <c r="C31" s="139"/>
      <c r="D31" s="94">
        <v>3305000</v>
      </c>
      <c r="E31" s="94">
        <v>1724301.98</v>
      </c>
      <c r="F31" s="128">
        <v>0.52172525869894104</v>
      </c>
      <c r="G31" s="56"/>
    </row>
    <row r="32" spans="1:7" s="57" customFormat="1" ht="15" customHeight="1" x14ac:dyDescent="0.2">
      <c r="A32" s="134"/>
      <c r="B32" s="136" t="s">
        <v>193</v>
      </c>
      <c r="C32" s="135" t="s">
        <v>194</v>
      </c>
      <c r="D32" s="90">
        <v>3305000</v>
      </c>
      <c r="E32" s="90">
        <v>1724301.98</v>
      </c>
      <c r="F32" s="129">
        <v>0.52172525869894104</v>
      </c>
      <c r="G32" s="56"/>
    </row>
    <row r="33" spans="1:7" s="57" customFormat="1" ht="15" customHeight="1" x14ac:dyDescent="0.2">
      <c r="A33" s="137" t="s">
        <v>195</v>
      </c>
      <c r="B33" s="138"/>
      <c r="C33" s="139"/>
      <c r="D33" s="94">
        <v>0</v>
      </c>
      <c r="E33" s="94">
        <v>144884.71</v>
      </c>
      <c r="F33" s="128"/>
      <c r="G33" s="56"/>
    </row>
    <row r="34" spans="1:7" s="57" customFormat="1" ht="15" customHeight="1" x14ac:dyDescent="0.2">
      <c r="A34" s="137"/>
      <c r="B34" s="136" t="s">
        <v>244</v>
      </c>
      <c r="C34" s="135" t="s">
        <v>245</v>
      </c>
      <c r="D34" s="144">
        <v>0</v>
      </c>
      <c r="E34" s="144">
        <v>144884.71</v>
      </c>
      <c r="F34" s="129"/>
      <c r="G34" s="56"/>
    </row>
    <row r="35" spans="1:7" s="8" customFormat="1" ht="15" customHeight="1" x14ac:dyDescent="0.25">
      <c r="A35" s="164" t="s">
        <v>38</v>
      </c>
      <c r="B35" s="165"/>
      <c r="C35" s="166"/>
      <c r="D35" s="119">
        <v>6405000</v>
      </c>
      <c r="E35" s="119">
        <v>17246339.420000002</v>
      </c>
      <c r="F35" s="82">
        <v>2.6926369117876661</v>
      </c>
      <c r="G35" s="56"/>
    </row>
    <row r="36" spans="1:7" ht="15" customHeight="1" x14ac:dyDescent="0.25">
      <c r="A36" s="48" t="s">
        <v>8</v>
      </c>
      <c r="B36" s="13"/>
      <c r="C36" s="13"/>
      <c r="D36" s="13"/>
      <c r="E36" s="13"/>
      <c r="F36" s="13"/>
    </row>
    <row r="37" spans="1:7" x14ac:dyDescent="0.25">
      <c r="E37" s="22"/>
    </row>
    <row r="38" spans="1:7" x14ac:dyDescent="0.25">
      <c r="D38" s="22"/>
      <c r="E38" s="22"/>
    </row>
    <row r="39" spans="1:7" x14ac:dyDescent="0.25">
      <c r="E39" s="22"/>
    </row>
  </sheetData>
  <mergeCells count="1">
    <mergeCell ref="A35:C3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7965.49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130479.64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3765273.89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789467.5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8161790</v>
      </c>
      <c r="D13" s="16">
        <v>24549249.199999999</v>
      </c>
      <c r="E13" s="17">
        <v>3.0078266164652607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586734690</v>
      </c>
      <c r="D14" s="16">
        <v>650908769.52999997</v>
      </c>
      <c r="E14" s="17">
        <v>1.1093749536609128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416025.91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277751.90000000002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54898630</v>
      </c>
      <c r="D17" s="16">
        <v>66442964.200000003</v>
      </c>
      <c r="E17" s="17">
        <v>1.2102845590135856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846600</v>
      </c>
      <c r="D18" s="16">
        <v>425965.72</v>
      </c>
      <c r="E18" s="17">
        <v>0.50314873612095434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278307.32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2730430</v>
      </c>
      <c r="D20" s="16">
        <v>8720.43</v>
      </c>
      <c r="E20" s="17">
        <v>3.1937936515493899E-3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0</v>
      </c>
      <c r="D21" s="16">
        <v>45204.76</v>
      </c>
      <c r="E21" s="17"/>
    </row>
    <row r="22" spans="1:5" ht="15" customHeight="1" x14ac:dyDescent="0.25">
      <c r="A22" s="29" t="s">
        <v>38</v>
      </c>
      <c r="B22" s="18"/>
      <c r="C22" s="19">
        <f>SUM(C9:C21)</f>
        <v>653372140</v>
      </c>
      <c r="D22" s="19">
        <f>SUM(D9:D21)</f>
        <v>748046145.49000001</v>
      </c>
      <c r="E22" s="20">
        <f>D22/C22</f>
        <v>1.1449005852774807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10" width="11.44140625" style="145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6" width="11.44140625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22" width="11.44140625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8" width="11.44140625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4" width="11.44140625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90" width="11.44140625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6" width="11.44140625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802" width="11.44140625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8" width="11.44140625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4" width="11.44140625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70" width="11.44140625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6" width="11.44140625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82" width="11.44140625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8" width="11.44140625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4" width="11.44140625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50" width="11.44140625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6" width="11.44140625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62" width="11.44140625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8" width="11.44140625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4" width="11.44140625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30" width="11.44140625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6" width="11.44140625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42" width="11.44140625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8" width="11.44140625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4" width="11.44140625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10" width="11.44140625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6" width="11.44140625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22" width="11.44140625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8" width="11.44140625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4" width="11.44140625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90" width="11.44140625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6" width="11.44140625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202" width="11.44140625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8" width="11.44140625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4" width="11.44140625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70" width="11.44140625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6" width="11.44140625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82" width="11.44140625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8" width="11.44140625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4" width="11.44140625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50" width="11.44140625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6" width="11.44140625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62" width="11.44140625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8" width="11.44140625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4" width="11.44140625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30" width="11.44140625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6" width="11.44140625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42" width="11.44140625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8" width="11.44140625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4" width="11.44140625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10" width="11.44140625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6" width="11.44140625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22" width="11.44140625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8" width="11.44140625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4" width="11.44140625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90" width="11.44140625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6" width="11.44140625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602" width="11.44140625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8" width="11.44140625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4" width="11.44140625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70" width="11.44140625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6" width="11.44140625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82" width="11.44140625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8" width="11.44140625" customWidth="1"/>
  </cols>
  <sheetData>
    <row r="1" spans="1:10" ht="39" customHeight="1" x14ac:dyDescent="0.25">
      <c r="A1" s="34"/>
      <c r="B1" s="1"/>
      <c r="C1" s="1"/>
      <c r="D1" s="1"/>
      <c r="E1" s="35"/>
      <c r="F1" s="3" t="s">
        <v>0</v>
      </c>
    </row>
    <row r="3" spans="1:10" s="8" customFormat="1" ht="39.6" x14ac:dyDescent="0.25">
      <c r="A3" s="4" t="s">
        <v>125</v>
      </c>
      <c r="B3" s="4"/>
      <c r="C3" s="4"/>
      <c r="D3" s="4"/>
      <c r="E3" s="4"/>
      <c r="F3" s="4"/>
      <c r="G3" s="146"/>
      <c r="H3" s="146"/>
      <c r="I3" s="146"/>
      <c r="J3" s="146"/>
    </row>
    <row r="4" spans="1:10" s="8" customFormat="1" x14ac:dyDescent="0.25">
      <c r="A4" s="4" t="s">
        <v>102</v>
      </c>
      <c r="B4" s="4"/>
      <c r="C4" s="4"/>
      <c r="D4" s="4"/>
      <c r="E4" s="4"/>
      <c r="F4" s="4"/>
      <c r="G4" s="146"/>
      <c r="H4" s="146"/>
      <c r="I4" s="146"/>
      <c r="J4" s="146"/>
    </row>
    <row r="5" spans="1:10" s="8" customFormat="1" x14ac:dyDescent="0.25">
      <c r="A5" s="4" t="s">
        <v>149</v>
      </c>
      <c r="B5" s="4"/>
      <c r="C5" s="4"/>
      <c r="D5" s="4"/>
      <c r="E5" s="4"/>
      <c r="F5" s="4"/>
      <c r="G5" s="146"/>
      <c r="H5" s="146"/>
      <c r="I5" s="146"/>
      <c r="J5" s="146"/>
    </row>
    <row r="6" spans="1:10" s="8" customFormat="1" x14ac:dyDescent="0.25">
      <c r="G6" s="146"/>
      <c r="H6" s="146"/>
      <c r="I6" s="146"/>
      <c r="J6" s="146"/>
    </row>
    <row r="7" spans="1:10" s="8" customFormat="1" x14ac:dyDescent="0.25">
      <c r="F7" s="21" t="s">
        <v>2</v>
      </c>
      <c r="G7" s="146"/>
      <c r="H7" s="146"/>
      <c r="I7" s="146"/>
      <c r="J7" s="146"/>
    </row>
    <row r="8" spans="1:10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  <c r="G8" s="146"/>
      <c r="H8" s="146"/>
      <c r="I8" s="146"/>
      <c r="J8" s="146"/>
    </row>
    <row r="9" spans="1:10" s="57" customFormat="1" ht="15" customHeight="1" x14ac:dyDescent="0.2">
      <c r="A9" s="85" t="s">
        <v>254</v>
      </c>
      <c r="B9" s="86"/>
      <c r="C9" s="87"/>
      <c r="D9" s="88">
        <v>6000000</v>
      </c>
      <c r="E9" s="88">
        <v>4167467.5700000003</v>
      </c>
      <c r="F9" s="89">
        <v>0.69457792833333343</v>
      </c>
      <c r="G9" s="147"/>
      <c r="H9" s="148"/>
      <c r="I9" s="148"/>
      <c r="J9" s="148"/>
    </row>
    <row r="10" spans="1:10" s="41" customFormat="1" ht="15" customHeight="1" x14ac:dyDescent="0.2">
      <c r="A10" s="58"/>
      <c r="B10" s="59" t="s">
        <v>255</v>
      </c>
      <c r="C10" s="60" t="s">
        <v>256</v>
      </c>
      <c r="D10" s="90">
        <v>1200000</v>
      </c>
      <c r="E10" s="90">
        <v>2740604.87</v>
      </c>
      <c r="F10" s="91">
        <v>2.2838373916666668</v>
      </c>
      <c r="G10" s="147"/>
      <c r="H10" s="149"/>
      <c r="I10" s="149"/>
      <c r="J10" s="149"/>
    </row>
    <row r="11" spans="1:10" s="41" customFormat="1" ht="15" customHeight="1" x14ac:dyDescent="0.2">
      <c r="A11" s="58"/>
      <c r="B11" s="59" t="s">
        <v>264</v>
      </c>
      <c r="C11" s="60" t="s">
        <v>265</v>
      </c>
      <c r="D11" s="90">
        <v>4800000</v>
      </c>
      <c r="E11" s="90">
        <v>1426862.7</v>
      </c>
      <c r="F11" s="91">
        <v>0.29726306250000001</v>
      </c>
      <c r="G11" s="147"/>
      <c r="H11" s="149"/>
      <c r="I11" s="149"/>
      <c r="J11" s="149"/>
    </row>
    <row r="12" spans="1:10" s="57" customFormat="1" ht="15" customHeight="1" x14ac:dyDescent="0.2">
      <c r="A12" s="51" t="s">
        <v>266</v>
      </c>
      <c r="B12" s="53"/>
      <c r="C12" s="63"/>
      <c r="D12" s="94">
        <v>160000</v>
      </c>
      <c r="E12" s="94">
        <v>2082186.98</v>
      </c>
      <c r="F12" s="95">
        <v>13.013668624999999</v>
      </c>
      <c r="G12" s="147"/>
      <c r="H12" s="148"/>
      <c r="I12" s="148"/>
      <c r="J12" s="148"/>
    </row>
    <row r="13" spans="1:10" s="41" customFormat="1" ht="15" customHeight="1" x14ac:dyDescent="0.2">
      <c r="A13" s="58"/>
      <c r="B13" s="59" t="s">
        <v>267</v>
      </c>
      <c r="C13" s="60" t="s">
        <v>268</v>
      </c>
      <c r="D13" s="90">
        <v>0</v>
      </c>
      <c r="E13" s="90">
        <v>115687.94</v>
      </c>
      <c r="F13" s="91"/>
      <c r="G13" s="147"/>
      <c r="H13" s="149"/>
      <c r="I13" s="149"/>
      <c r="J13" s="149"/>
    </row>
    <row r="14" spans="1:10" s="41" customFormat="1" ht="15" customHeight="1" x14ac:dyDescent="0.2">
      <c r="A14" s="58"/>
      <c r="B14" s="59" t="s">
        <v>269</v>
      </c>
      <c r="C14" s="60" t="s">
        <v>270</v>
      </c>
      <c r="D14" s="90">
        <v>160000</v>
      </c>
      <c r="E14" s="90">
        <v>255848.44</v>
      </c>
      <c r="F14" s="91">
        <v>1.59905275</v>
      </c>
      <c r="G14" s="147"/>
      <c r="H14" s="149"/>
      <c r="I14" s="149"/>
      <c r="J14" s="149"/>
    </row>
    <row r="15" spans="1:10" s="41" customFormat="1" ht="15" customHeight="1" x14ac:dyDescent="0.2">
      <c r="A15" s="58"/>
      <c r="B15" s="59" t="s">
        <v>271</v>
      </c>
      <c r="C15" s="60" t="s">
        <v>272</v>
      </c>
      <c r="D15" s="90">
        <v>0</v>
      </c>
      <c r="E15" s="90">
        <v>1710650.6</v>
      </c>
      <c r="F15" s="91"/>
      <c r="G15" s="147"/>
      <c r="H15" s="149"/>
      <c r="I15" s="149"/>
      <c r="J15" s="149"/>
    </row>
    <row r="16" spans="1:10" s="57" customFormat="1" ht="15" customHeight="1" x14ac:dyDescent="0.2">
      <c r="A16" s="51" t="s">
        <v>151</v>
      </c>
      <c r="B16" s="53"/>
      <c r="C16" s="63"/>
      <c r="D16" s="94">
        <v>57683080</v>
      </c>
      <c r="E16" s="94">
        <v>154627724.56999999</v>
      </c>
      <c r="F16" s="95">
        <v>2.680642652403443</v>
      </c>
      <c r="G16" s="147"/>
      <c r="H16" s="148"/>
      <c r="I16" s="148"/>
      <c r="J16" s="148"/>
    </row>
    <row r="17" spans="1:10" s="41" customFormat="1" ht="15" customHeight="1" x14ac:dyDescent="0.2">
      <c r="A17" s="58"/>
      <c r="B17" s="59" t="s">
        <v>222</v>
      </c>
      <c r="C17" s="60" t="s">
        <v>223</v>
      </c>
      <c r="D17" s="90">
        <v>0</v>
      </c>
      <c r="E17" s="90">
        <v>11134.83</v>
      </c>
      <c r="F17" s="91"/>
      <c r="G17" s="147"/>
      <c r="H17" s="149"/>
      <c r="I17" s="149"/>
      <c r="J17" s="149"/>
    </row>
    <row r="18" spans="1:10" s="41" customFormat="1" ht="15" customHeight="1" x14ac:dyDescent="0.2">
      <c r="A18" s="58"/>
      <c r="B18" s="59" t="s">
        <v>198</v>
      </c>
      <c r="C18" s="60" t="s">
        <v>199</v>
      </c>
      <c r="D18" s="90">
        <v>548720</v>
      </c>
      <c r="E18" s="90">
        <v>78544034.590000004</v>
      </c>
      <c r="F18" s="91">
        <v>143.14046251275695</v>
      </c>
      <c r="G18" s="147"/>
      <c r="H18" s="149"/>
      <c r="I18" s="149"/>
      <c r="J18" s="149"/>
    </row>
    <row r="19" spans="1:10" s="41" customFormat="1" ht="15" customHeight="1" x14ac:dyDescent="0.2">
      <c r="A19" s="58"/>
      <c r="B19" s="59" t="s">
        <v>273</v>
      </c>
      <c r="C19" s="60" t="s">
        <v>274</v>
      </c>
      <c r="D19" s="90">
        <v>1495190</v>
      </c>
      <c r="E19" s="90">
        <v>1115543.05</v>
      </c>
      <c r="F19" s="91">
        <v>0.74608782161464438</v>
      </c>
      <c r="G19" s="147"/>
      <c r="H19" s="149"/>
      <c r="I19" s="149"/>
      <c r="J19" s="149"/>
    </row>
    <row r="20" spans="1:10" s="41" customFormat="1" ht="15" customHeight="1" x14ac:dyDescent="0.2">
      <c r="A20" s="58"/>
      <c r="B20" s="59" t="s">
        <v>152</v>
      </c>
      <c r="C20" s="60" t="s">
        <v>153</v>
      </c>
      <c r="D20" s="90">
        <v>0</v>
      </c>
      <c r="E20" s="90">
        <v>499628.11</v>
      </c>
      <c r="F20" s="91"/>
      <c r="G20" s="147"/>
      <c r="H20" s="149"/>
      <c r="I20" s="149"/>
      <c r="J20" s="149"/>
    </row>
    <row r="21" spans="1:10" s="41" customFormat="1" ht="15" customHeight="1" x14ac:dyDescent="0.2">
      <c r="A21" s="58"/>
      <c r="B21" s="59" t="s">
        <v>224</v>
      </c>
      <c r="C21" s="60" t="s">
        <v>225</v>
      </c>
      <c r="D21" s="90">
        <v>461410</v>
      </c>
      <c r="E21" s="90">
        <v>258333.14</v>
      </c>
      <c r="F21" s="91">
        <v>0.5598776359420039</v>
      </c>
      <c r="G21" s="147"/>
      <c r="H21" s="149"/>
      <c r="I21" s="149"/>
      <c r="J21" s="149"/>
    </row>
    <row r="22" spans="1:10" s="41" customFormat="1" ht="15" customHeight="1" x14ac:dyDescent="0.2">
      <c r="A22" s="58"/>
      <c r="B22" s="59" t="s">
        <v>226</v>
      </c>
      <c r="C22" s="60" t="s">
        <v>227</v>
      </c>
      <c r="D22" s="90">
        <v>54477760</v>
      </c>
      <c r="E22" s="90">
        <v>50431236.659999996</v>
      </c>
      <c r="F22" s="91">
        <v>0.92572155426361136</v>
      </c>
      <c r="G22" s="147"/>
      <c r="H22" s="149"/>
      <c r="I22" s="149"/>
      <c r="J22" s="149"/>
    </row>
    <row r="23" spans="1:10" s="41" customFormat="1" ht="15" customHeight="1" x14ac:dyDescent="0.2">
      <c r="A23" s="58"/>
      <c r="B23" s="59" t="s">
        <v>154</v>
      </c>
      <c r="C23" s="60" t="s">
        <v>155</v>
      </c>
      <c r="D23" s="90">
        <v>700000</v>
      </c>
      <c r="E23" s="90">
        <v>23767814.190000001</v>
      </c>
      <c r="F23" s="91">
        <v>33.954020271428575</v>
      </c>
      <c r="G23" s="150"/>
      <c r="H23" s="149"/>
      <c r="I23" s="149"/>
      <c r="J23" s="149"/>
    </row>
    <row r="24" spans="1:10" s="41" customFormat="1" ht="15" customHeight="1" x14ac:dyDescent="0.2">
      <c r="A24" s="51" t="s">
        <v>156</v>
      </c>
      <c r="B24" s="53"/>
      <c r="C24" s="63"/>
      <c r="D24" s="94">
        <v>6095590</v>
      </c>
      <c r="E24" s="94">
        <v>37309655.816700004</v>
      </c>
      <c r="F24" s="95">
        <v>6.1207620290570732</v>
      </c>
      <c r="G24" s="147"/>
      <c r="H24" s="149"/>
      <c r="I24" s="149"/>
      <c r="J24" s="149"/>
    </row>
    <row r="25" spans="1:10" s="41" customFormat="1" ht="15" customHeight="1" x14ac:dyDescent="0.2">
      <c r="A25" s="58"/>
      <c r="B25" s="59" t="s">
        <v>200</v>
      </c>
      <c r="C25" s="60" t="s">
        <v>201</v>
      </c>
      <c r="D25" s="90">
        <v>1279480</v>
      </c>
      <c r="E25" s="90">
        <v>1251652.07</v>
      </c>
      <c r="F25" s="91">
        <v>0.97825059399130898</v>
      </c>
      <c r="G25" s="150"/>
      <c r="H25" s="149"/>
      <c r="I25" s="149"/>
      <c r="J25" s="149"/>
    </row>
    <row r="26" spans="1:10" s="41" customFormat="1" ht="15" customHeight="1" x14ac:dyDescent="0.2">
      <c r="A26" s="58"/>
      <c r="B26" s="59" t="s">
        <v>275</v>
      </c>
      <c r="C26" s="60" t="s">
        <v>276</v>
      </c>
      <c r="D26" s="90">
        <v>481490</v>
      </c>
      <c r="E26" s="90">
        <v>282265.51</v>
      </c>
      <c r="F26" s="91">
        <v>0.58623337971712808</v>
      </c>
      <c r="G26" s="150"/>
      <c r="H26" s="149"/>
      <c r="I26" s="149"/>
      <c r="J26" s="149"/>
    </row>
    <row r="27" spans="1:10" s="41" customFormat="1" ht="15" customHeight="1" x14ac:dyDescent="0.2">
      <c r="A27" s="58"/>
      <c r="B27" s="59" t="s">
        <v>277</v>
      </c>
      <c r="C27" s="60" t="s">
        <v>278</v>
      </c>
      <c r="D27" s="90">
        <v>880000</v>
      </c>
      <c r="E27" s="90">
        <v>318398.93</v>
      </c>
      <c r="F27" s="91">
        <v>0.3618169659090909</v>
      </c>
      <c r="G27" s="150"/>
      <c r="H27" s="149"/>
      <c r="I27" s="149"/>
      <c r="J27" s="149"/>
    </row>
    <row r="28" spans="1:10" s="41" customFormat="1" ht="15" customHeight="1" x14ac:dyDescent="0.2">
      <c r="A28" s="58"/>
      <c r="B28" s="59" t="s">
        <v>157</v>
      </c>
      <c r="C28" s="60" t="s">
        <v>158</v>
      </c>
      <c r="D28" s="90">
        <v>0</v>
      </c>
      <c r="E28" s="90">
        <v>32617303.059999999</v>
      </c>
      <c r="F28" s="91"/>
      <c r="G28" s="150"/>
      <c r="H28" s="149"/>
      <c r="I28" s="149"/>
      <c r="J28" s="149"/>
    </row>
    <row r="29" spans="1:10" s="41" customFormat="1" ht="15" customHeight="1" x14ac:dyDescent="0.2">
      <c r="A29" s="58"/>
      <c r="B29" s="59" t="s">
        <v>279</v>
      </c>
      <c r="C29" s="60" t="s">
        <v>280</v>
      </c>
      <c r="D29" s="90">
        <v>2621000</v>
      </c>
      <c r="E29" s="90">
        <v>314234.28999999998</v>
      </c>
      <c r="F29" s="91">
        <v>0.11989099198779091</v>
      </c>
      <c r="G29" s="150"/>
      <c r="H29" s="149"/>
      <c r="I29" s="149"/>
      <c r="J29" s="149"/>
    </row>
    <row r="30" spans="1:10" s="41" customFormat="1" ht="15" customHeight="1" x14ac:dyDescent="0.2">
      <c r="A30" s="58"/>
      <c r="B30" s="59" t="s">
        <v>159</v>
      </c>
      <c r="C30" s="60" t="s">
        <v>160</v>
      </c>
      <c r="D30" s="90">
        <v>0</v>
      </c>
      <c r="E30" s="90">
        <v>1696901.2467000003</v>
      </c>
      <c r="F30" s="91"/>
      <c r="G30" s="150"/>
      <c r="H30" s="149"/>
      <c r="I30" s="149"/>
      <c r="J30" s="149"/>
    </row>
    <row r="31" spans="1:10" s="41" customFormat="1" ht="15" customHeight="1" x14ac:dyDescent="0.2">
      <c r="A31" s="58"/>
      <c r="B31" s="59" t="s">
        <v>281</v>
      </c>
      <c r="C31" s="60" t="s">
        <v>282</v>
      </c>
      <c r="D31" s="90">
        <v>833620</v>
      </c>
      <c r="E31" s="90">
        <v>828900.71</v>
      </c>
      <c r="F31" s="91">
        <v>0.99433879945298809</v>
      </c>
      <c r="G31" s="150"/>
      <c r="H31" s="149"/>
      <c r="I31" s="149"/>
      <c r="J31" s="149"/>
    </row>
    <row r="32" spans="1:10" s="41" customFormat="1" ht="15" customHeight="1" x14ac:dyDescent="0.2">
      <c r="A32" s="51" t="s">
        <v>161</v>
      </c>
      <c r="B32" s="53"/>
      <c r="C32" s="63"/>
      <c r="D32" s="94">
        <v>0</v>
      </c>
      <c r="E32" s="94">
        <v>35309682.519999996</v>
      </c>
      <c r="F32" s="95"/>
      <c r="G32" s="147"/>
      <c r="H32" s="149"/>
      <c r="I32" s="149"/>
      <c r="J32" s="149"/>
    </row>
    <row r="33" spans="1:10" s="41" customFormat="1" ht="15" customHeight="1" x14ac:dyDescent="0.2">
      <c r="A33" s="58"/>
      <c r="B33" s="59" t="s">
        <v>162</v>
      </c>
      <c r="C33" s="60" t="s">
        <v>163</v>
      </c>
      <c r="D33" s="90">
        <v>0</v>
      </c>
      <c r="E33" s="90">
        <v>34842042.439999998</v>
      </c>
      <c r="F33" s="91"/>
      <c r="G33" s="150"/>
      <c r="H33" s="149"/>
      <c r="I33" s="149"/>
      <c r="J33" s="149"/>
    </row>
    <row r="34" spans="1:10" s="41" customFormat="1" ht="15" customHeight="1" x14ac:dyDescent="0.2">
      <c r="A34" s="58"/>
      <c r="B34" s="59" t="s">
        <v>164</v>
      </c>
      <c r="C34" s="60" t="s">
        <v>165</v>
      </c>
      <c r="D34" s="90">
        <v>0</v>
      </c>
      <c r="E34" s="90">
        <v>12654.12</v>
      </c>
      <c r="F34" s="91"/>
      <c r="G34" s="150"/>
      <c r="H34" s="149"/>
      <c r="I34" s="149"/>
      <c r="J34" s="149"/>
    </row>
    <row r="35" spans="1:10" s="57" customFormat="1" ht="15" customHeight="1" x14ac:dyDescent="0.2">
      <c r="A35" s="58"/>
      <c r="B35" s="59" t="s">
        <v>166</v>
      </c>
      <c r="C35" s="60" t="s">
        <v>167</v>
      </c>
      <c r="D35" s="90">
        <v>0</v>
      </c>
      <c r="E35" s="90">
        <v>454985.96</v>
      </c>
      <c r="F35" s="91"/>
      <c r="G35" s="147"/>
      <c r="H35" s="148"/>
      <c r="I35" s="148"/>
      <c r="J35" s="148"/>
    </row>
    <row r="36" spans="1:10" s="57" customFormat="1" ht="15" customHeight="1" x14ac:dyDescent="0.2">
      <c r="A36" s="51" t="s">
        <v>228</v>
      </c>
      <c r="B36" s="53"/>
      <c r="C36" s="63"/>
      <c r="D36" s="94">
        <v>20909300</v>
      </c>
      <c r="E36" s="94">
        <v>20448610.560000002</v>
      </c>
      <c r="F36" s="95">
        <v>0.97796724711013772</v>
      </c>
      <c r="G36" s="147"/>
      <c r="H36" s="148"/>
      <c r="I36" s="148"/>
      <c r="J36" s="148"/>
    </row>
    <row r="37" spans="1:10" s="41" customFormat="1" ht="15" customHeight="1" x14ac:dyDescent="0.2">
      <c r="A37" s="58"/>
      <c r="B37" s="59" t="s">
        <v>229</v>
      </c>
      <c r="C37" s="60" t="s">
        <v>230</v>
      </c>
      <c r="D37" s="90">
        <v>11775410</v>
      </c>
      <c r="E37" s="90">
        <v>7293780.8900000006</v>
      </c>
      <c r="F37" s="91">
        <v>0.61940780745638591</v>
      </c>
      <c r="G37" s="147"/>
      <c r="H37" s="149"/>
      <c r="I37" s="149"/>
      <c r="J37" s="149"/>
    </row>
    <row r="38" spans="1:10" s="41" customFormat="1" ht="15" customHeight="1" x14ac:dyDescent="0.2">
      <c r="A38" s="58"/>
      <c r="B38" s="59" t="s">
        <v>283</v>
      </c>
      <c r="C38" s="60" t="s">
        <v>284</v>
      </c>
      <c r="D38" s="90">
        <v>1609930</v>
      </c>
      <c r="E38" s="90">
        <v>8263691.9000000004</v>
      </c>
      <c r="F38" s="91">
        <v>5.1329510599839745</v>
      </c>
      <c r="G38" s="147"/>
      <c r="H38" s="149"/>
      <c r="I38" s="149"/>
      <c r="J38" s="149"/>
    </row>
    <row r="39" spans="1:10" s="41" customFormat="1" ht="15" customHeight="1" x14ac:dyDescent="0.2">
      <c r="A39" s="58"/>
      <c r="B39" s="59" t="s">
        <v>285</v>
      </c>
      <c r="C39" s="60" t="s">
        <v>286</v>
      </c>
      <c r="D39" s="90">
        <v>7523960</v>
      </c>
      <c r="E39" s="90">
        <v>4891137.7699999996</v>
      </c>
      <c r="F39" s="91">
        <v>0.65007492995709704</v>
      </c>
      <c r="G39" s="147"/>
      <c r="H39" s="149"/>
      <c r="I39" s="149"/>
      <c r="J39" s="149"/>
    </row>
    <row r="40" spans="1:10" s="57" customFormat="1" ht="15" customHeight="1" x14ac:dyDescent="0.2">
      <c r="A40" s="51" t="s">
        <v>231</v>
      </c>
      <c r="B40" s="53"/>
      <c r="C40" s="63"/>
      <c r="D40" s="94">
        <v>128820</v>
      </c>
      <c r="E40" s="94">
        <v>130586.51000000001</v>
      </c>
      <c r="F40" s="95">
        <v>1.0137130104021115</v>
      </c>
      <c r="G40" s="147"/>
      <c r="H40" s="148"/>
      <c r="I40" s="148"/>
      <c r="J40" s="148"/>
    </row>
    <row r="41" spans="1:10" s="41" customFormat="1" ht="15" customHeight="1" x14ac:dyDescent="0.2">
      <c r="A41" s="58"/>
      <c r="B41" s="59" t="s">
        <v>232</v>
      </c>
      <c r="C41" s="60" t="s">
        <v>233</v>
      </c>
      <c r="D41" s="90">
        <v>128820</v>
      </c>
      <c r="E41" s="90">
        <v>121766.85</v>
      </c>
      <c r="F41" s="91">
        <v>0.94524802049371215</v>
      </c>
      <c r="G41" s="147"/>
      <c r="H41" s="149"/>
      <c r="I41" s="149"/>
      <c r="J41" s="149"/>
    </row>
    <row r="42" spans="1:10" s="41" customFormat="1" ht="15" customHeight="1" x14ac:dyDescent="0.2">
      <c r="A42" s="58"/>
      <c r="B42" s="59" t="s">
        <v>287</v>
      </c>
      <c r="C42" s="60" t="s">
        <v>288</v>
      </c>
      <c r="D42" s="90">
        <v>0</v>
      </c>
      <c r="E42" s="90">
        <v>8819.66</v>
      </c>
      <c r="F42" s="91"/>
      <c r="G42" s="150"/>
      <c r="H42" s="149"/>
      <c r="I42" s="149"/>
      <c r="J42" s="149"/>
    </row>
    <row r="43" spans="1:10" s="57" customFormat="1" ht="15" customHeight="1" x14ac:dyDescent="0.2">
      <c r="A43" s="51" t="s">
        <v>168</v>
      </c>
      <c r="B43" s="53"/>
      <c r="C43" s="63"/>
      <c r="D43" s="94">
        <v>100000</v>
      </c>
      <c r="E43" s="94">
        <v>4373565.8899999997</v>
      </c>
      <c r="F43" s="95">
        <v>43.735658899999997</v>
      </c>
      <c r="G43" s="147"/>
      <c r="H43" s="148"/>
      <c r="I43" s="148"/>
      <c r="J43" s="148"/>
    </row>
    <row r="44" spans="1:10" s="41" customFormat="1" ht="15" customHeight="1" x14ac:dyDescent="0.2">
      <c r="A44" s="58"/>
      <c r="B44" s="59" t="s">
        <v>169</v>
      </c>
      <c r="C44" s="60" t="s">
        <v>170</v>
      </c>
      <c r="D44" s="90">
        <v>100000</v>
      </c>
      <c r="E44" s="90">
        <v>338838.51</v>
      </c>
      <c r="F44" s="91">
        <v>3.3883851000000003</v>
      </c>
      <c r="G44" s="147"/>
      <c r="H44" s="149"/>
      <c r="I44" s="149"/>
      <c r="J44" s="149"/>
    </row>
    <row r="45" spans="1:10" s="41" customFormat="1" ht="15" customHeight="1" x14ac:dyDescent="0.2">
      <c r="A45" s="58"/>
      <c r="B45" s="59" t="s">
        <v>171</v>
      </c>
      <c r="C45" s="60" t="s">
        <v>172</v>
      </c>
      <c r="D45" s="90">
        <v>0</v>
      </c>
      <c r="E45" s="90">
        <v>1249192.1100000001</v>
      </c>
      <c r="F45" s="91"/>
      <c r="G45" s="147"/>
      <c r="H45" s="149"/>
      <c r="I45" s="149"/>
      <c r="J45" s="149"/>
    </row>
    <row r="46" spans="1:10" s="41" customFormat="1" ht="15" customHeight="1" x14ac:dyDescent="0.2">
      <c r="A46" s="58"/>
      <c r="B46" s="59" t="s">
        <v>173</v>
      </c>
      <c r="C46" s="60" t="s">
        <v>174</v>
      </c>
      <c r="D46" s="90">
        <v>0</v>
      </c>
      <c r="E46" s="90">
        <v>1517232.3</v>
      </c>
      <c r="F46" s="91"/>
      <c r="G46" s="150"/>
      <c r="H46" s="149"/>
      <c r="I46" s="149"/>
      <c r="J46" s="149"/>
    </row>
    <row r="47" spans="1:10" s="57" customFormat="1" ht="15" customHeight="1" x14ac:dyDescent="0.2">
      <c r="A47" s="58"/>
      <c r="B47" s="59" t="s">
        <v>289</v>
      </c>
      <c r="C47" s="60" t="s">
        <v>290</v>
      </c>
      <c r="D47" s="90">
        <v>0</v>
      </c>
      <c r="E47" s="90">
        <v>1268302.97</v>
      </c>
      <c r="F47" s="91"/>
      <c r="G47" s="147"/>
      <c r="H47" s="148"/>
      <c r="I47" s="148"/>
      <c r="J47" s="148"/>
    </row>
    <row r="48" spans="1:10" s="57" customFormat="1" ht="15" customHeight="1" x14ac:dyDescent="0.2">
      <c r="A48" s="51" t="s">
        <v>175</v>
      </c>
      <c r="B48" s="53"/>
      <c r="C48" s="63"/>
      <c r="D48" s="94">
        <v>29734470</v>
      </c>
      <c r="E48" s="94">
        <v>87272174.739999995</v>
      </c>
      <c r="F48" s="95">
        <v>2.9350506244099859</v>
      </c>
      <c r="G48" s="147"/>
      <c r="H48" s="148"/>
      <c r="I48" s="148"/>
      <c r="J48" s="148"/>
    </row>
    <row r="49" spans="1:10" s="41" customFormat="1" ht="15" customHeight="1" x14ac:dyDescent="0.2">
      <c r="A49" s="58"/>
      <c r="B49" s="59" t="s">
        <v>291</v>
      </c>
      <c r="C49" s="60" t="s">
        <v>292</v>
      </c>
      <c r="D49" s="90">
        <v>2750000</v>
      </c>
      <c r="E49" s="90">
        <v>53923.86</v>
      </c>
      <c r="F49" s="91">
        <v>1.9608676363636363E-2</v>
      </c>
      <c r="G49" s="147"/>
      <c r="H49" s="149"/>
      <c r="I49" s="149"/>
      <c r="J49" s="149"/>
    </row>
    <row r="50" spans="1:10" s="41" customFormat="1" ht="15" customHeight="1" x14ac:dyDescent="0.2">
      <c r="A50" s="58"/>
      <c r="B50" s="59" t="s">
        <v>293</v>
      </c>
      <c r="C50" s="60" t="s">
        <v>294</v>
      </c>
      <c r="D50" s="90">
        <v>16018010</v>
      </c>
      <c r="E50" s="90">
        <v>8767120.8300000001</v>
      </c>
      <c r="F50" s="91">
        <v>0.54732896470909931</v>
      </c>
      <c r="G50" s="150"/>
      <c r="H50" s="149"/>
      <c r="I50" s="149"/>
      <c r="J50" s="149"/>
    </row>
    <row r="51" spans="1:10" s="57" customFormat="1" ht="15" customHeight="1" x14ac:dyDescent="0.2">
      <c r="A51" s="58"/>
      <c r="B51" s="59" t="s">
        <v>295</v>
      </c>
      <c r="C51" s="60" t="s">
        <v>296</v>
      </c>
      <c r="D51" s="90">
        <v>3884840</v>
      </c>
      <c r="E51" s="90">
        <v>3357455.47</v>
      </c>
      <c r="F51" s="91">
        <v>0.86424549530997419</v>
      </c>
      <c r="G51" s="147"/>
      <c r="H51" s="148"/>
      <c r="I51" s="148"/>
      <c r="J51" s="148"/>
    </row>
    <row r="52" spans="1:10" s="57" customFormat="1" ht="15" customHeight="1" x14ac:dyDescent="0.2">
      <c r="A52" s="58"/>
      <c r="B52" s="96" t="s">
        <v>176</v>
      </c>
      <c r="C52" s="93" t="s">
        <v>177</v>
      </c>
      <c r="D52" s="90">
        <v>500000</v>
      </c>
      <c r="E52" s="90">
        <v>54069419.5</v>
      </c>
      <c r="F52" s="91">
        <v>108.138839</v>
      </c>
      <c r="G52" s="147"/>
      <c r="H52" s="148"/>
      <c r="I52" s="148"/>
      <c r="J52" s="148"/>
    </row>
    <row r="53" spans="1:10" s="41" customFormat="1" ht="15" customHeight="1" x14ac:dyDescent="0.2">
      <c r="A53" s="58"/>
      <c r="B53" s="59" t="s">
        <v>178</v>
      </c>
      <c r="C53" s="60" t="s">
        <v>179</v>
      </c>
      <c r="D53" s="90">
        <v>869040</v>
      </c>
      <c r="E53" s="90">
        <v>16859076.300000001</v>
      </c>
      <c r="F53" s="91">
        <v>19.39965513670257</v>
      </c>
      <c r="G53" s="150"/>
      <c r="H53" s="149"/>
      <c r="I53" s="149"/>
      <c r="J53" s="149"/>
    </row>
    <row r="54" spans="1:10" s="41" customFormat="1" ht="15" customHeight="1" x14ac:dyDescent="0.2">
      <c r="A54" s="58"/>
      <c r="B54" s="59" t="s">
        <v>297</v>
      </c>
      <c r="C54" s="60" t="s">
        <v>298</v>
      </c>
      <c r="D54" s="90">
        <v>5712580</v>
      </c>
      <c r="E54" s="90">
        <v>4165178.78</v>
      </c>
      <c r="F54" s="91">
        <v>0.72912392999310294</v>
      </c>
      <c r="G54" s="147"/>
      <c r="H54" s="149"/>
      <c r="I54" s="149"/>
      <c r="J54" s="149"/>
    </row>
    <row r="55" spans="1:10" s="57" customFormat="1" ht="15" customHeight="1" x14ac:dyDescent="0.2">
      <c r="A55" s="51" t="s">
        <v>180</v>
      </c>
      <c r="B55" s="53"/>
      <c r="C55" s="63"/>
      <c r="D55" s="94">
        <v>64869850</v>
      </c>
      <c r="E55" s="94">
        <v>186912108.17000002</v>
      </c>
      <c r="F55" s="95">
        <v>2.8813402246189872</v>
      </c>
      <c r="G55" s="147"/>
      <c r="H55" s="148"/>
      <c r="I55" s="148"/>
      <c r="J55" s="148"/>
    </row>
    <row r="56" spans="1:10" s="57" customFormat="1" ht="15" customHeight="1" x14ac:dyDescent="0.2">
      <c r="A56" s="58"/>
      <c r="B56" s="59" t="s">
        <v>202</v>
      </c>
      <c r="C56" s="60" t="s">
        <v>203</v>
      </c>
      <c r="D56" s="90">
        <v>16682810</v>
      </c>
      <c r="E56" s="90">
        <v>24970307.02</v>
      </c>
      <c r="F56" s="91">
        <v>1.4967686510845595</v>
      </c>
      <c r="G56" s="147"/>
      <c r="H56" s="148"/>
      <c r="I56" s="148"/>
      <c r="J56" s="148"/>
    </row>
    <row r="57" spans="1:10" s="41" customFormat="1" ht="15" customHeight="1" x14ac:dyDescent="0.2">
      <c r="A57" s="58"/>
      <c r="B57" s="59" t="s">
        <v>234</v>
      </c>
      <c r="C57" s="60" t="s">
        <v>235</v>
      </c>
      <c r="D57" s="90">
        <v>0</v>
      </c>
      <c r="E57" s="90">
        <v>12419518.550000001</v>
      </c>
      <c r="F57" s="129"/>
      <c r="G57" s="147"/>
      <c r="H57" s="149"/>
      <c r="I57" s="149"/>
      <c r="J57" s="149"/>
    </row>
    <row r="58" spans="1:10" s="41" customFormat="1" ht="15" customHeight="1" x14ac:dyDescent="0.2">
      <c r="A58" s="58"/>
      <c r="B58" s="59" t="s">
        <v>216</v>
      </c>
      <c r="C58" s="60" t="s">
        <v>217</v>
      </c>
      <c r="D58" s="90">
        <v>0</v>
      </c>
      <c r="E58" s="90">
        <v>8191382.21</v>
      </c>
      <c r="F58" s="127"/>
      <c r="G58" s="150"/>
      <c r="H58" s="149"/>
      <c r="I58" s="149"/>
      <c r="J58" s="149"/>
    </row>
    <row r="59" spans="1:10" s="41" customFormat="1" ht="15" customHeight="1" x14ac:dyDescent="0.2">
      <c r="A59" s="58"/>
      <c r="B59" s="59" t="s">
        <v>236</v>
      </c>
      <c r="C59" s="60" t="s">
        <v>237</v>
      </c>
      <c r="D59" s="90">
        <v>0</v>
      </c>
      <c r="E59" s="90">
        <v>1735949.73</v>
      </c>
      <c r="F59" s="91"/>
      <c r="G59" s="147"/>
      <c r="H59" s="149"/>
      <c r="I59" s="149"/>
      <c r="J59" s="149"/>
    </row>
    <row r="60" spans="1:10" s="149" customFormat="1" ht="15" customHeight="1" x14ac:dyDescent="0.2">
      <c r="A60" s="58"/>
      <c r="B60" s="59" t="s">
        <v>299</v>
      </c>
      <c r="C60" s="60" t="s">
        <v>300</v>
      </c>
      <c r="D60" s="90">
        <v>16337040</v>
      </c>
      <c r="E60" s="90">
        <v>9926853.0600000005</v>
      </c>
      <c r="F60" s="91">
        <v>0.60762861938270341</v>
      </c>
      <c r="G60" s="147"/>
    </row>
    <row r="61" spans="1:10" s="57" customFormat="1" ht="15" customHeight="1" x14ac:dyDescent="0.2">
      <c r="A61" s="58"/>
      <c r="B61" s="59" t="s">
        <v>181</v>
      </c>
      <c r="C61" s="60" t="s">
        <v>182</v>
      </c>
      <c r="D61" s="90">
        <v>31850000</v>
      </c>
      <c r="E61" s="90">
        <v>129668097.60000001</v>
      </c>
      <c r="F61" s="91">
        <v>4.071211855572999</v>
      </c>
      <c r="G61" s="147"/>
      <c r="H61" s="148"/>
      <c r="I61" s="148"/>
      <c r="J61" s="148"/>
    </row>
    <row r="62" spans="1:10" s="57" customFormat="1" ht="15" customHeight="1" x14ac:dyDescent="0.2">
      <c r="A62" s="51" t="s">
        <v>183</v>
      </c>
      <c r="B62" s="53"/>
      <c r="C62" s="63"/>
      <c r="D62" s="94">
        <v>14648700</v>
      </c>
      <c r="E62" s="94">
        <v>43254947.229999997</v>
      </c>
      <c r="F62" s="95">
        <v>2.9528181497334232</v>
      </c>
      <c r="G62" s="147"/>
      <c r="H62" s="148"/>
      <c r="I62" s="148"/>
      <c r="J62" s="148"/>
    </row>
    <row r="63" spans="1:10" s="41" customFormat="1" ht="15" customHeight="1" x14ac:dyDescent="0.2">
      <c r="A63" s="58"/>
      <c r="B63" s="59" t="s">
        <v>204</v>
      </c>
      <c r="C63" s="60" t="s">
        <v>205</v>
      </c>
      <c r="D63" s="90">
        <v>0</v>
      </c>
      <c r="E63" s="90">
        <v>4126176.29</v>
      </c>
      <c r="F63" s="91"/>
      <c r="G63" s="147"/>
      <c r="H63" s="149"/>
      <c r="I63" s="149"/>
      <c r="J63" s="149"/>
    </row>
    <row r="64" spans="1:10" s="41" customFormat="1" ht="15" customHeight="1" x14ac:dyDescent="0.2">
      <c r="A64" s="58"/>
      <c r="B64" s="59" t="s">
        <v>301</v>
      </c>
      <c r="C64" s="60" t="s">
        <v>302</v>
      </c>
      <c r="D64" s="90">
        <v>608140</v>
      </c>
      <c r="E64" s="90">
        <v>603920.02</v>
      </c>
      <c r="F64" s="91">
        <v>0.99306084125365868</v>
      </c>
      <c r="G64" s="147"/>
      <c r="H64" s="149"/>
      <c r="I64" s="149"/>
      <c r="J64" s="149"/>
    </row>
    <row r="65" spans="1:10" s="41" customFormat="1" ht="15" customHeight="1" x14ac:dyDescent="0.2">
      <c r="A65" s="58"/>
      <c r="B65" s="59" t="s">
        <v>206</v>
      </c>
      <c r="C65" s="60" t="s">
        <v>207</v>
      </c>
      <c r="D65" s="90">
        <v>1053600</v>
      </c>
      <c r="E65" s="90">
        <v>668658.41</v>
      </c>
      <c r="F65" s="91">
        <v>0.63464161921032658</v>
      </c>
      <c r="G65" s="150"/>
      <c r="H65" s="149"/>
      <c r="I65" s="149"/>
      <c r="J65" s="149"/>
    </row>
    <row r="66" spans="1:10" s="41" customFormat="1" ht="15" customHeight="1" x14ac:dyDescent="0.2">
      <c r="A66" s="58"/>
      <c r="B66" s="59" t="s">
        <v>184</v>
      </c>
      <c r="C66" s="60" t="s">
        <v>185</v>
      </c>
      <c r="D66" s="90">
        <v>0</v>
      </c>
      <c r="E66" s="90">
        <v>7767383.1500000004</v>
      </c>
      <c r="F66" s="91"/>
      <c r="G66" s="147"/>
      <c r="H66" s="149"/>
      <c r="I66" s="149"/>
      <c r="J66" s="149"/>
    </row>
    <row r="67" spans="1:10" s="41" customFormat="1" ht="15" customHeight="1" x14ac:dyDescent="0.2">
      <c r="A67" s="58"/>
      <c r="B67" s="59" t="s">
        <v>208</v>
      </c>
      <c r="C67" s="60" t="s">
        <v>209</v>
      </c>
      <c r="D67" s="90">
        <v>6622140</v>
      </c>
      <c r="E67" s="90">
        <v>8742590.8800000008</v>
      </c>
      <c r="F67" s="91">
        <v>1.3202062898096387</v>
      </c>
      <c r="G67" s="147"/>
      <c r="H67" s="149"/>
      <c r="I67" s="149"/>
      <c r="J67" s="149"/>
    </row>
    <row r="68" spans="1:10" s="57" customFormat="1" ht="15" customHeight="1" x14ac:dyDescent="0.2">
      <c r="A68" s="58"/>
      <c r="B68" s="59" t="s">
        <v>240</v>
      </c>
      <c r="C68" s="60" t="s">
        <v>241</v>
      </c>
      <c r="D68" s="90">
        <v>0</v>
      </c>
      <c r="E68" s="90">
        <v>24493.89</v>
      </c>
      <c r="F68" s="91"/>
      <c r="G68" s="147"/>
      <c r="H68" s="148"/>
      <c r="I68" s="148"/>
      <c r="J68" s="148"/>
    </row>
    <row r="69" spans="1:10" s="41" customFormat="1" ht="15" customHeight="1" x14ac:dyDescent="0.2">
      <c r="A69" s="58"/>
      <c r="B69" s="59" t="s">
        <v>260</v>
      </c>
      <c r="C69" s="60" t="s">
        <v>261</v>
      </c>
      <c r="D69" s="90">
        <v>3650000</v>
      </c>
      <c r="E69" s="90">
        <v>14261497.619999999</v>
      </c>
      <c r="F69" s="91">
        <v>3.9072596219178082</v>
      </c>
      <c r="G69" s="147"/>
      <c r="H69" s="149"/>
      <c r="I69" s="149"/>
      <c r="J69" s="149"/>
    </row>
    <row r="70" spans="1:10" s="41" customFormat="1" ht="15" customHeight="1" x14ac:dyDescent="0.2">
      <c r="A70" s="58"/>
      <c r="B70" s="59" t="s">
        <v>303</v>
      </c>
      <c r="C70" s="60" t="s">
        <v>304</v>
      </c>
      <c r="D70" s="90">
        <v>1694820</v>
      </c>
      <c r="E70" s="90">
        <v>489231.35999999999</v>
      </c>
      <c r="F70" s="91">
        <v>0.28866272524515879</v>
      </c>
      <c r="G70" s="147"/>
      <c r="H70" s="149"/>
      <c r="I70" s="149"/>
      <c r="J70" s="149"/>
    </row>
    <row r="71" spans="1:10" s="41" customFormat="1" ht="15" customHeight="1" x14ac:dyDescent="0.2">
      <c r="A71" s="58"/>
      <c r="B71" s="59" t="s">
        <v>190</v>
      </c>
      <c r="C71" s="60" t="s">
        <v>191</v>
      </c>
      <c r="D71" s="90">
        <v>1020000</v>
      </c>
      <c r="E71" s="90">
        <v>6570995.6100000003</v>
      </c>
      <c r="F71" s="91">
        <v>6.4421525588235298</v>
      </c>
      <c r="G71" s="147"/>
      <c r="H71" s="149"/>
      <c r="I71" s="149"/>
      <c r="J71" s="149"/>
    </row>
    <row r="72" spans="1:10" s="41" customFormat="1" ht="15" customHeight="1" x14ac:dyDescent="0.2">
      <c r="A72" s="51" t="s">
        <v>192</v>
      </c>
      <c r="B72" s="53"/>
      <c r="C72" s="63"/>
      <c r="D72" s="94">
        <v>73808800</v>
      </c>
      <c r="E72" s="94">
        <v>67059627.560000002</v>
      </c>
      <c r="F72" s="95">
        <v>0.90855870248534054</v>
      </c>
      <c r="G72" s="147"/>
      <c r="H72" s="149"/>
      <c r="I72" s="149"/>
      <c r="J72" s="149"/>
    </row>
    <row r="73" spans="1:10" s="41" customFormat="1" ht="15" customHeight="1" x14ac:dyDescent="0.2">
      <c r="A73" s="58"/>
      <c r="B73" s="59" t="s">
        <v>305</v>
      </c>
      <c r="C73" s="60" t="s">
        <v>306</v>
      </c>
      <c r="D73" s="90">
        <v>527000</v>
      </c>
      <c r="E73" s="90">
        <v>1871995.33</v>
      </c>
      <c r="F73" s="91">
        <v>3.5521733017077799</v>
      </c>
      <c r="G73" s="147"/>
      <c r="H73" s="149"/>
      <c r="I73" s="149"/>
      <c r="J73" s="149"/>
    </row>
    <row r="74" spans="1:10" s="41" customFormat="1" ht="15" customHeight="1" x14ac:dyDescent="0.2">
      <c r="A74" s="58"/>
      <c r="B74" s="59" t="s">
        <v>307</v>
      </c>
      <c r="C74" s="60" t="s">
        <v>308</v>
      </c>
      <c r="D74" s="90">
        <v>16712700</v>
      </c>
      <c r="E74" s="90">
        <v>14356969.119999999</v>
      </c>
      <c r="F74" s="91">
        <v>0.85904546362945544</v>
      </c>
      <c r="G74" s="147"/>
      <c r="H74" s="149"/>
      <c r="I74" s="149"/>
      <c r="J74" s="149"/>
    </row>
    <row r="75" spans="1:10" s="41" customFormat="1" ht="15" customHeight="1" x14ac:dyDescent="0.2">
      <c r="A75" s="58"/>
      <c r="B75" s="59" t="s">
        <v>193</v>
      </c>
      <c r="C75" s="60" t="s">
        <v>194</v>
      </c>
      <c r="D75" s="90">
        <v>28367600</v>
      </c>
      <c r="E75" s="90">
        <v>31799737.609999999</v>
      </c>
      <c r="F75" s="91">
        <v>1.1209879443449569</v>
      </c>
      <c r="G75" s="147"/>
      <c r="H75" s="149"/>
      <c r="I75" s="149"/>
      <c r="J75" s="149"/>
    </row>
    <row r="76" spans="1:10" s="57" customFormat="1" ht="15" customHeight="1" x14ac:dyDescent="0.2">
      <c r="A76" s="58"/>
      <c r="B76" s="59" t="s">
        <v>212</v>
      </c>
      <c r="C76" s="60" t="s">
        <v>213</v>
      </c>
      <c r="D76" s="90">
        <v>16768000</v>
      </c>
      <c r="E76" s="90">
        <v>9003127.7400000002</v>
      </c>
      <c r="F76" s="91">
        <v>0.53692317151717561</v>
      </c>
      <c r="G76" s="147"/>
      <c r="H76" s="148"/>
      <c r="I76" s="148"/>
      <c r="J76" s="148"/>
    </row>
    <row r="77" spans="1:10" s="41" customFormat="1" ht="15" customHeight="1" x14ac:dyDescent="0.2">
      <c r="A77" s="58"/>
      <c r="B77" s="59" t="s">
        <v>214</v>
      </c>
      <c r="C77" s="60" t="s">
        <v>215</v>
      </c>
      <c r="D77" s="90">
        <v>6712600</v>
      </c>
      <c r="E77" s="90">
        <v>2558559.58</v>
      </c>
      <c r="F77" s="91">
        <v>0.3811577600333701</v>
      </c>
      <c r="G77" s="147"/>
      <c r="H77" s="149"/>
      <c r="I77" s="149"/>
      <c r="J77" s="149"/>
    </row>
    <row r="78" spans="1:10" s="41" customFormat="1" ht="15" customHeight="1" x14ac:dyDescent="0.2">
      <c r="A78" s="58"/>
      <c r="B78" s="96" t="s">
        <v>309</v>
      </c>
      <c r="C78" s="93" t="s">
        <v>310</v>
      </c>
      <c r="D78" s="90">
        <v>4720900</v>
      </c>
      <c r="E78" s="90">
        <v>7469238.1799999997</v>
      </c>
      <c r="F78" s="91">
        <v>1.5821640322819801</v>
      </c>
      <c r="G78" s="147"/>
      <c r="H78" s="149"/>
      <c r="I78" s="149"/>
      <c r="J78" s="149"/>
    </row>
    <row r="79" spans="1:10" s="57" customFormat="1" ht="15" customHeight="1" x14ac:dyDescent="0.2">
      <c r="A79" s="51" t="s">
        <v>195</v>
      </c>
      <c r="B79" s="53"/>
      <c r="C79" s="63"/>
      <c r="D79" s="94">
        <v>23336830</v>
      </c>
      <c r="E79" s="94">
        <v>35778917.700000003</v>
      </c>
      <c r="F79" s="95">
        <v>1.5331524332996385</v>
      </c>
      <c r="G79" s="147"/>
      <c r="H79" s="148"/>
      <c r="I79" s="148"/>
      <c r="J79" s="148"/>
    </row>
    <row r="80" spans="1:10" s="41" customFormat="1" ht="15" customHeight="1" x14ac:dyDescent="0.2">
      <c r="A80" s="58"/>
      <c r="B80" s="59" t="s">
        <v>311</v>
      </c>
      <c r="C80" s="60" t="s">
        <v>312</v>
      </c>
      <c r="D80" s="90">
        <v>449330</v>
      </c>
      <c r="E80" s="90">
        <v>426497.98</v>
      </c>
      <c r="F80" s="91">
        <v>0.94918652215520882</v>
      </c>
      <c r="G80" s="147"/>
      <c r="H80" s="149"/>
      <c r="I80" s="149"/>
      <c r="J80" s="149"/>
    </row>
    <row r="81" spans="1:10" s="57" customFormat="1" ht="15" customHeight="1" x14ac:dyDescent="0.2">
      <c r="A81" s="58"/>
      <c r="B81" s="59" t="s">
        <v>313</v>
      </c>
      <c r="C81" s="60" t="s">
        <v>314</v>
      </c>
      <c r="D81" s="90">
        <v>274570</v>
      </c>
      <c r="E81" s="90">
        <v>143266.39000000001</v>
      </c>
      <c r="F81" s="91">
        <v>0.52178457224023023</v>
      </c>
      <c r="G81" s="147"/>
      <c r="H81" s="148"/>
      <c r="I81" s="148"/>
      <c r="J81" s="148"/>
    </row>
    <row r="82" spans="1:10" s="41" customFormat="1" ht="15" customHeight="1" x14ac:dyDescent="0.2">
      <c r="A82" s="51"/>
      <c r="B82" s="59" t="s">
        <v>244</v>
      </c>
      <c r="C82" s="60" t="s">
        <v>245</v>
      </c>
      <c r="D82" s="90">
        <v>16100000</v>
      </c>
      <c r="E82" s="90">
        <v>22881903.18</v>
      </c>
      <c r="F82" s="91">
        <v>1.4212362223602484</v>
      </c>
      <c r="G82" s="147"/>
      <c r="H82" s="149"/>
      <c r="I82" s="149"/>
      <c r="J82" s="149"/>
    </row>
    <row r="83" spans="1:10" s="41" customFormat="1" ht="15" customHeight="1" x14ac:dyDescent="0.2">
      <c r="A83" s="58"/>
      <c r="B83" s="59" t="s">
        <v>315</v>
      </c>
      <c r="C83" s="60" t="s">
        <v>316</v>
      </c>
      <c r="D83" s="90">
        <v>0</v>
      </c>
      <c r="E83" s="90">
        <v>78428.02</v>
      </c>
      <c r="F83" s="91"/>
      <c r="G83" s="147"/>
      <c r="H83" s="149"/>
      <c r="I83" s="149"/>
      <c r="J83" s="149"/>
    </row>
    <row r="84" spans="1:10" s="41" customFormat="1" ht="15" customHeight="1" x14ac:dyDescent="0.2">
      <c r="A84" s="58"/>
      <c r="B84" s="59" t="s">
        <v>196</v>
      </c>
      <c r="C84" s="60" t="s">
        <v>197</v>
      </c>
      <c r="D84" s="90">
        <v>0</v>
      </c>
      <c r="E84" s="90">
        <v>5033869.71</v>
      </c>
      <c r="F84" s="91"/>
      <c r="G84" s="147"/>
      <c r="H84" s="149"/>
      <c r="I84" s="149"/>
      <c r="J84" s="149"/>
    </row>
    <row r="85" spans="1:10" s="41" customFormat="1" ht="15" customHeight="1" x14ac:dyDescent="0.2">
      <c r="A85" s="58"/>
      <c r="B85" s="59" t="s">
        <v>246</v>
      </c>
      <c r="C85" s="60" t="s">
        <v>247</v>
      </c>
      <c r="D85" s="90">
        <v>3389130</v>
      </c>
      <c r="E85" s="90">
        <v>4965575.55</v>
      </c>
      <c r="F85" s="91">
        <v>1.4651475599932726</v>
      </c>
      <c r="G85" s="147"/>
      <c r="H85" s="149"/>
      <c r="I85" s="149"/>
      <c r="J85" s="149"/>
    </row>
    <row r="86" spans="1:10" s="41" customFormat="1" ht="15" customHeight="1" x14ac:dyDescent="0.2">
      <c r="A86" s="58"/>
      <c r="B86" s="59" t="s">
        <v>317</v>
      </c>
      <c r="C86" s="60" t="s">
        <v>318</v>
      </c>
      <c r="D86" s="90">
        <v>2362290</v>
      </c>
      <c r="E86" s="90">
        <v>1790487.47</v>
      </c>
      <c r="F86" s="91">
        <v>0.75794566712808331</v>
      </c>
      <c r="G86" s="147"/>
      <c r="H86" s="149"/>
      <c r="I86" s="149"/>
      <c r="J86" s="149"/>
    </row>
    <row r="87" spans="1:10" s="41" customFormat="1" ht="15" customHeight="1" x14ac:dyDescent="0.2">
      <c r="A87" s="58"/>
      <c r="B87" s="59" t="s">
        <v>319</v>
      </c>
      <c r="C87" s="60" t="s">
        <v>320</v>
      </c>
      <c r="D87" s="90">
        <v>261140</v>
      </c>
      <c r="E87" s="90">
        <v>137212.92000000001</v>
      </c>
      <c r="F87" s="91">
        <v>0.52543815577850961</v>
      </c>
      <c r="G87" s="147"/>
      <c r="H87" s="149"/>
      <c r="I87" s="149"/>
      <c r="J87" s="149"/>
    </row>
    <row r="88" spans="1:10" s="41" customFormat="1" ht="15" customHeight="1" x14ac:dyDescent="0.2">
      <c r="A88" s="58"/>
      <c r="B88" s="59" t="s">
        <v>321</v>
      </c>
      <c r="C88" s="60" t="s">
        <v>322</v>
      </c>
      <c r="D88" s="90">
        <v>500370</v>
      </c>
      <c r="E88" s="90">
        <v>321676.48</v>
      </c>
      <c r="F88" s="91">
        <v>0.64287723084917159</v>
      </c>
      <c r="G88" s="147"/>
      <c r="H88" s="149"/>
      <c r="I88" s="149"/>
      <c r="J88" s="149"/>
    </row>
    <row r="89" spans="1:10" s="41" customFormat="1" ht="15" customHeight="1" x14ac:dyDescent="0.2">
      <c r="A89" s="51" t="s">
        <v>257</v>
      </c>
      <c r="B89" s="53"/>
      <c r="C89" s="63"/>
      <c r="D89" s="94">
        <v>6624610</v>
      </c>
      <c r="E89" s="94">
        <v>4993967.0299999993</v>
      </c>
      <c r="F89" s="95">
        <v>0.75385072177833856</v>
      </c>
      <c r="G89" s="147"/>
      <c r="H89" s="149"/>
      <c r="I89" s="149"/>
      <c r="J89" s="149"/>
    </row>
    <row r="90" spans="1:10" s="57" customFormat="1" ht="15" customHeight="1" x14ac:dyDescent="0.2">
      <c r="A90" s="58"/>
      <c r="B90" s="59" t="s">
        <v>323</v>
      </c>
      <c r="C90" s="60" t="s">
        <v>324</v>
      </c>
      <c r="D90" s="90">
        <v>813380</v>
      </c>
      <c r="E90" s="90">
        <v>345734.01</v>
      </c>
      <c r="F90" s="91">
        <v>0.42505841058299937</v>
      </c>
      <c r="G90" s="147"/>
      <c r="H90" s="148"/>
      <c r="I90" s="148"/>
      <c r="J90" s="148"/>
    </row>
    <row r="91" spans="1:10" s="41" customFormat="1" ht="15" customHeight="1" x14ac:dyDescent="0.2">
      <c r="A91" s="58"/>
      <c r="B91" s="59" t="s">
        <v>258</v>
      </c>
      <c r="C91" s="60" t="s">
        <v>259</v>
      </c>
      <c r="D91" s="90">
        <v>3470480</v>
      </c>
      <c r="E91" s="90">
        <v>3277553.03</v>
      </c>
      <c r="F91" s="91">
        <v>0.94440913936977011</v>
      </c>
      <c r="G91" s="147"/>
      <c r="H91" s="149"/>
      <c r="I91" s="149"/>
      <c r="J91" s="149"/>
    </row>
    <row r="92" spans="1:10" s="41" customFormat="1" ht="15" customHeight="1" x14ac:dyDescent="0.2">
      <c r="A92" s="58"/>
      <c r="B92" s="59" t="s">
        <v>325</v>
      </c>
      <c r="C92" s="60" t="s">
        <v>326</v>
      </c>
      <c r="D92" s="90">
        <v>2081990</v>
      </c>
      <c r="E92" s="90">
        <v>1101790.3</v>
      </c>
      <c r="F92" s="91">
        <v>0.52920057252916686</v>
      </c>
      <c r="G92" s="147"/>
      <c r="H92" s="149"/>
      <c r="I92" s="149"/>
      <c r="J92" s="149"/>
    </row>
    <row r="93" spans="1:10" s="41" customFormat="1" ht="15" customHeight="1" x14ac:dyDescent="0.2">
      <c r="A93" s="58"/>
      <c r="B93" s="96" t="s">
        <v>327</v>
      </c>
      <c r="C93" s="93" t="s">
        <v>328</v>
      </c>
      <c r="D93" s="90">
        <v>258760</v>
      </c>
      <c r="E93" s="90">
        <v>258758.88</v>
      </c>
      <c r="F93" s="91">
        <v>0.99999567166486325</v>
      </c>
      <c r="G93" s="147"/>
      <c r="H93" s="149"/>
      <c r="I93" s="149"/>
      <c r="J93" s="149"/>
    </row>
    <row r="94" spans="1:10" s="41" customFormat="1" ht="15" customHeight="1" x14ac:dyDescent="0.2">
      <c r="A94" s="58"/>
      <c r="B94" s="59" t="s">
        <v>329</v>
      </c>
      <c r="C94" s="60" t="s">
        <v>330</v>
      </c>
      <c r="D94" s="90">
        <v>0</v>
      </c>
      <c r="E94" s="90">
        <v>10130.81</v>
      </c>
      <c r="F94" s="91"/>
      <c r="G94" s="147"/>
      <c r="H94" s="149"/>
      <c r="I94" s="149"/>
      <c r="J94" s="149"/>
    </row>
    <row r="95" spans="1:10" s="57" customFormat="1" ht="15" customHeight="1" x14ac:dyDescent="0.2">
      <c r="A95" s="51" t="s">
        <v>248</v>
      </c>
      <c r="B95" s="53"/>
      <c r="C95" s="63"/>
      <c r="D95" s="94">
        <v>0</v>
      </c>
      <c r="E95" s="94">
        <v>1076939.73</v>
      </c>
      <c r="F95" s="95"/>
      <c r="G95" s="147"/>
      <c r="H95" s="148"/>
      <c r="I95" s="148"/>
      <c r="J95" s="148"/>
    </row>
    <row r="96" spans="1:10" s="41" customFormat="1" ht="15" customHeight="1" x14ac:dyDescent="0.2">
      <c r="A96" s="58"/>
      <c r="B96" s="59" t="s">
        <v>331</v>
      </c>
      <c r="C96" s="60" t="s">
        <v>332</v>
      </c>
      <c r="D96" s="90">
        <v>0</v>
      </c>
      <c r="E96" s="90">
        <v>1033714.72</v>
      </c>
      <c r="F96" s="91"/>
      <c r="G96" s="147"/>
      <c r="H96" s="149"/>
      <c r="I96" s="149"/>
      <c r="J96" s="149"/>
    </row>
    <row r="97" spans="1:10" s="41" customFormat="1" ht="15" customHeight="1" x14ac:dyDescent="0.2">
      <c r="A97" s="58"/>
      <c r="B97" s="59" t="s">
        <v>333</v>
      </c>
      <c r="C97" s="60" t="s">
        <v>334</v>
      </c>
      <c r="D97" s="90">
        <v>0</v>
      </c>
      <c r="E97" s="90">
        <v>43225.01</v>
      </c>
      <c r="F97" s="91"/>
      <c r="G97" s="147"/>
      <c r="H97" s="149"/>
      <c r="I97" s="149"/>
      <c r="J97" s="149"/>
    </row>
    <row r="98" spans="1:10" s="8" customFormat="1" ht="15" customHeight="1" x14ac:dyDescent="0.25">
      <c r="A98" s="164" t="s">
        <v>38</v>
      </c>
      <c r="B98" s="165"/>
      <c r="C98" s="166"/>
      <c r="D98" s="124">
        <v>304100050</v>
      </c>
      <c r="E98" s="124">
        <v>684798162.57669997</v>
      </c>
      <c r="F98" s="82">
        <v>2.2518844129644173</v>
      </c>
      <c r="G98" s="147"/>
      <c r="H98" s="146"/>
      <c r="I98" s="146"/>
      <c r="J98" s="146"/>
    </row>
    <row r="99" spans="1:10" ht="15" customHeight="1" x14ac:dyDescent="0.25">
      <c r="A99" s="48" t="s">
        <v>8</v>
      </c>
      <c r="B99" s="13"/>
      <c r="C99" s="13"/>
      <c r="D99" s="13"/>
      <c r="E99" s="13"/>
      <c r="F99" s="13"/>
    </row>
    <row r="100" spans="1:10" x14ac:dyDescent="0.25">
      <c r="E100" s="22"/>
    </row>
    <row r="101" spans="1:10" x14ac:dyDescent="0.25">
      <c r="D101" s="22"/>
      <c r="E101" s="22"/>
    </row>
  </sheetData>
  <mergeCells count="1">
    <mergeCell ref="A98:C9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9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101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2135908.3200000003</v>
      </c>
      <c r="F9" s="89"/>
    </row>
    <row r="10" spans="1:6" s="41" customFormat="1" ht="15" customHeight="1" x14ac:dyDescent="0.2">
      <c r="A10" s="58"/>
      <c r="B10" s="59" t="s">
        <v>222</v>
      </c>
      <c r="C10" s="60" t="s">
        <v>223</v>
      </c>
      <c r="D10" s="90">
        <v>0</v>
      </c>
      <c r="E10" s="90">
        <v>131030.98</v>
      </c>
      <c r="F10" s="91"/>
    </row>
    <row r="11" spans="1:6" s="41" customFormat="1" ht="15" customHeight="1" x14ac:dyDescent="0.2">
      <c r="A11" s="58"/>
      <c r="B11" s="59" t="s">
        <v>198</v>
      </c>
      <c r="C11" s="60" t="s">
        <v>199</v>
      </c>
      <c r="D11" s="90">
        <v>0</v>
      </c>
      <c r="E11" s="90">
        <v>725993.9</v>
      </c>
      <c r="F11" s="91"/>
    </row>
    <row r="12" spans="1:6" s="41" customFormat="1" ht="15" customHeight="1" x14ac:dyDescent="0.2">
      <c r="A12" s="58"/>
      <c r="B12" s="96" t="s">
        <v>152</v>
      </c>
      <c r="C12" s="93" t="s">
        <v>153</v>
      </c>
      <c r="D12" s="90">
        <v>0</v>
      </c>
      <c r="E12" s="90">
        <v>23553.309999999998</v>
      </c>
      <c r="F12" s="91"/>
    </row>
    <row r="13" spans="1:6" s="41" customFormat="1" ht="15" customHeight="1" x14ac:dyDescent="0.2">
      <c r="A13" s="58"/>
      <c r="B13" s="59" t="s">
        <v>224</v>
      </c>
      <c r="C13" s="60" t="s">
        <v>225</v>
      </c>
      <c r="D13" s="90">
        <v>0</v>
      </c>
      <c r="E13" s="90">
        <v>15034.019999999999</v>
      </c>
      <c r="F13" s="91"/>
    </row>
    <row r="14" spans="1:6" s="41" customFormat="1" ht="15" customHeight="1" x14ac:dyDescent="0.2">
      <c r="A14" s="58"/>
      <c r="B14" s="59" t="s">
        <v>154</v>
      </c>
      <c r="C14" s="60" t="s">
        <v>155</v>
      </c>
      <c r="D14" s="90">
        <v>0</v>
      </c>
      <c r="E14" s="90">
        <v>1240296.1100000001</v>
      </c>
      <c r="F14" s="91"/>
    </row>
    <row r="15" spans="1:6" s="57" customFormat="1" ht="15" customHeight="1" x14ac:dyDescent="0.2">
      <c r="A15" s="51" t="s">
        <v>156</v>
      </c>
      <c r="B15" s="53"/>
      <c r="C15" s="63"/>
      <c r="D15" s="94">
        <v>0</v>
      </c>
      <c r="E15" s="94">
        <v>1698911.98</v>
      </c>
      <c r="F15" s="95"/>
    </row>
    <row r="16" spans="1:6" s="41" customFormat="1" ht="15" customHeight="1" x14ac:dyDescent="0.2">
      <c r="A16" s="58"/>
      <c r="B16" s="59" t="s">
        <v>157</v>
      </c>
      <c r="C16" s="60" t="s">
        <v>158</v>
      </c>
      <c r="D16" s="90">
        <v>0</v>
      </c>
      <c r="E16" s="90">
        <v>428915.55</v>
      </c>
      <c r="F16" s="91"/>
    </row>
    <row r="17" spans="1:7" s="41" customFormat="1" ht="15" customHeight="1" x14ac:dyDescent="0.2">
      <c r="A17" s="58"/>
      <c r="B17" s="59" t="s">
        <v>159</v>
      </c>
      <c r="C17" s="60" t="s">
        <v>160</v>
      </c>
      <c r="D17" s="90">
        <v>0</v>
      </c>
      <c r="E17" s="90">
        <v>1269996.43</v>
      </c>
      <c r="F17" s="91"/>
    </row>
    <row r="18" spans="1:7" s="57" customFormat="1" ht="15" customHeight="1" x14ac:dyDescent="0.2">
      <c r="A18" s="51" t="s">
        <v>161</v>
      </c>
      <c r="B18" s="53"/>
      <c r="C18" s="63"/>
      <c r="D18" s="94">
        <v>0</v>
      </c>
      <c r="E18" s="94">
        <v>12160184.4</v>
      </c>
      <c r="F18" s="95"/>
    </row>
    <row r="19" spans="1:7" s="41" customFormat="1" ht="15" customHeight="1" x14ac:dyDescent="0.2">
      <c r="A19" s="58"/>
      <c r="B19" s="59" t="s">
        <v>162</v>
      </c>
      <c r="C19" s="60" t="s">
        <v>163</v>
      </c>
      <c r="D19" s="90">
        <v>0</v>
      </c>
      <c r="E19" s="90">
        <v>7583020.7800000003</v>
      </c>
      <c r="F19" s="91"/>
    </row>
    <row r="20" spans="1:7" s="41" customFormat="1" ht="15" customHeight="1" x14ac:dyDescent="0.2">
      <c r="A20" s="58"/>
      <c r="B20" s="59" t="s">
        <v>164</v>
      </c>
      <c r="C20" s="60" t="s">
        <v>165</v>
      </c>
      <c r="D20" s="90">
        <v>0</v>
      </c>
      <c r="E20" s="90">
        <v>3578291.79</v>
      </c>
      <c r="F20" s="91"/>
    </row>
    <row r="21" spans="1:7" s="41" customFormat="1" ht="15" customHeight="1" x14ac:dyDescent="0.2">
      <c r="A21" s="58"/>
      <c r="B21" s="96" t="s">
        <v>166</v>
      </c>
      <c r="C21" s="93" t="s">
        <v>167</v>
      </c>
      <c r="D21" s="90">
        <v>0</v>
      </c>
      <c r="E21" s="90">
        <v>998871.82999999984</v>
      </c>
      <c r="F21" s="91"/>
    </row>
    <row r="22" spans="1:7" s="41" customFormat="1" ht="15" customHeight="1" x14ac:dyDescent="0.2">
      <c r="A22" s="51" t="s">
        <v>168</v>
      </c>
      <c r="B22" s="53"/>
      <c r="C22" s="63"/>
      <c r="D22" s="94">
        <v>0</v>
      </c>
      <c r="E22" s="94">
        <v>423277.54</v>
      </c>
      <c r="F22" s="95"/>
    </row>
    <row r="23" spans="1:7" s="41" customFormat="1" ht="15" customHeight="1" x14ac:dyDescent="0.2">
      <c r="A23" s="58"/>
      <c r="B23" s="59" t="s">
        <v>169</v>
      </c>
      <c r="C23" s="60" t="s">
        <v>170</v>
      </c>
      <c r="D23" s="90">
        <v>0</v>
      </c>
      <c r="E23" s="90">
        <v>411990.16</v>
      </c>
      <c r="F23" s="91"/>
    </row>
    <row r="24" spans="1:7" s="57" customFormat="1" ht="15" customHeight="1" x14ac:dyDescent="0.2">
      <c r="A24" s="58"/>
      <c r="B24" s="59" t="s">
        <v>171</v>
      </c>
      <c r="C24" s="60" t="s">
        <v>172</v>
      </c>
      <c r="D24" s="90">
        <v>0</v>
      </c>
      <c r="E24" s="90">
        <v>11287.38</v>
      </c>
      <c r="F24" s="91"/>
    </row>
    <row r="25" spans="1:7" s="41" customFormat="1" ht="15" customHeight="1" x14ac:dyDescent="0.2">
      <c r="A25" s="51" t="s">
        <v>175</v>
      </c>
      <c r="B25" s="53"/>
      <c r="C25" s="63"/>
      <c r="D25" s="94">
        <v>200000</v>
      </c>
      <c r="E25" s="94">
        <v>4158837.4899999998</v>
      </c>
      <c r="F25" s="95">
        <v>20.794187450000003</v>
      </c>
      <c r="G25" s="40"/>
    </row>
    <row r="26" spans="1:7" s="57" customFormat="1" ht="15" customHeight="1" x14ac:dyDescent="0.2">
      <c r="A26" s="58"/>
      <c r="B26" s="59" t="s">
        <v>176</v>
      </c>
      <c r="C26" s="60" t="s">
        <v>177</v>
      </c>
      <c r="D26" s="90">
        <v>200000</v>
      </c>
      <c r="E26" s="90">
        <v>684179.02</v>
      </c>
      <c r="F26" s="91">
        <v>3.4208951000000001</v>
      </c>
      <c r="G26" s="40"/>
    </row>
    <row r="27" spans="1:7" s="41" customFormat="1" ht="15" customHeight="1" x14ac:dyDescent="0.2">
      <c r="A27" s="58"/>
      <c r="B27" s="59" t="s">
        <v>178</v>
      </c>
      <c r="C27" s="60" t="s">
        <v>179</v>
      </c>
      <c r="D27" s="90">
        <v>0</v>
      </c>
      <c r="E27" s="90">
        <v>3474658.4699999997</v>
      </c>
      <c r="F27" s="91"/>
      <c r="G27" s="40"/>
    </row>
    <row r="28" spans="1:7" s="41" customFormat="1" ht="15" customHeight="1" x14ac:dyDescent="0.2">
      <c r="A28" s="51" t="s">
        <v>180</v>
      </c>
      <c r="B28" s="53"/>
      <c r="C28" s="63"/>
      <c r="D28" s="94">
        <v>5158160</v>
      </c>
      <c r="E28" s="94">
        <v>9803749.1099999994</v>
      </c>
      <c r="F28" s="95">
        <v>1.9006291216247653</v>
      </c>
      <c r="G28" s="40"/>
    </row>
    <row r="29" spans="1:7" s="57" customFormat="1" ht="15" customHeight="1" x14ac:dyDescent="0.2">
      <c r="A29" s="58"/>
      <c r="B29" s="59" t="s">
        <v>202</v>
      </c>
      <c r="C29" s="60" t="s">
        <v>203</v>
      </c>
      <c r="D29" s="90">
        <v>558160</v>
      </c>
      <c r="E29" s="90">
        <v>3518235.67</v>
      </c>
      <c r="F29" s="91">
        <v>6.3032744553533036</v>
      </c>
      <c r="G29" s="40"/>
    </row>
    <row r="30" spans="1:7" s="41" customFormat="1" ht="15" customHeight="1" x14ac:dyDescent="0.2">
      <c r="A30" s="58"/>
      <c r="B30" s="59" t="s">
        <v>234</v>
      </c>
      <c r="C30" s="60" t="s">
        <v>235</v>
      </c>
      <c r="D30" s="90">
        <v>200000</v>
      </c>
      <c r="E30" s="90">
        <v>118226.3</v>
      </c>
      <c r="F30" s="91">
        <v>0.59113150000000003</v>
      </c>
      <c r="G30" s="40"/>
    </row>
    <row r="31" spans="1:7" s="41" customFormat="1" ht="15" customHeight="1" x14ac:dyDescent="0.2">
      <c r="A31" s="58"/>
      <c r="B31" s="96" t="s">
        <v>236</v>
      </c>
      <c r="C31" s="93" t="s">
        <v>237</v>
      </c>
      <c r="D31" s="90">
        <v>0</v>
      </c>
      <c r="E31" s="90">
        <v>252341.85</v>
      </c>
      <c r="F31" s="91"/>
      <c r="G31" s="40"/>
    </row>
    <row r="32" spans="1:7" s="41" customFormat="1" ht="15" customHeight="1" x14ac:dyDescent="0.2">
      <c r="A32" s="58"/>
      <c r="B32" s="96" t="s">
        <v>181</v>
      </c>
      <c r="C32" s="93" t="s">
        <v>182</v>
      </c>
      <c r="D32" s="90">
        <v>4400000</v>
      </c>
      <c r="E32" s="90">
        <v>5914945.29</v>
      </c>
      <c r="F32" s="91">
        <v>1.3443057477272726</v>
      </c>
      <c r="G32" s="40"/>
    </row>
    <row r="33" spans="1:7" s="57" customFormat="1" ht="15" customHeight="1" x14ac:dyDescent="0.2">
      <c r="A33" s="51" t="s">
        <v>183</v>
      </c>
      <c r="B33" s="98"/>
      <c r="C33" s="99"/>
      <c r="D33" s="94">
        <v>21058000</v>
      </c>
      <c r="E33" s="94">
        <v>47187547.309999995</v>
      </c>
      <c r="F33" s="95">
        <v>2.2408370837686382</v>
      </c>
      <c r="G33" s="56"/>
    </row>
    <row r="34" spans="1:7" s="41" customFormat="1" ht="15" customHeight="1" x14ac:dyDescent="0.2">
      <c r="A34" s="58"/>
      <c r="B34" s="96" t="s">
        <v>204</v>
      </c>
      <c r="C34" s="93" t="s">
        <v>205</v>
      </c>
      <c r="D34" s="90">
        <v>0</v>
      </c>
      <c r="E34" s="90">
        <v>2722300.11</v>
      </c>
      <c r="F34" s="91"/>
      <c r="G34" s="40"/>
    </row>
    <row r="35" spans="1:7" s="41" customFormat="1" ht="15" customHeight="1" x14ac:dyDescent="0.2">
      <c r="A35" s="58"/>
      <c r="B35" s="96" t="s">
        <v>184</v>
      </c>
      <c r="C35" s="93" t="s">
        <v>185</v>
      </c>
      <c r="D35" s="90">
        <v>0</v>
      </c>
      <c r="E35" s="90">
        <v>3510</v>
      </c>
      <c r="F35" s="91"/>
      <c r="G35" s="40"/>
    </row>
    <row r="36" spans="1:7" s="41" customFormat="1" ht="15" customHeight="1" x14ac:dyDescent="0.2">
      <c r="A36" s="58"/>
      <c r="B36" s="96" t="s">
        <v>208</v>
      </c>
      <c r="C36" s="93" t="s">
        <v>209</v>
      </c>
      <c r="D36" s="90">
        <v>0</v>
      </c>
      <c r="E36" s="90">
        <v>6275558.1800000006</v>
      </c>
      <c r="F36" s="91"/>
      <c r="G36" s="40"/>
    </row>
    <row r="37" spans="1:7" s="57" customFormat="1" ht="15" customHeight="1" x14ac:dyDescent="0.2">
      <c r="A37" s="58"/>
      <c r="B37" s="59" t="s">
        <v>218</v>
      </c>
      <c r="C37" s="60" t="s">
        <v>219</v>
      </c>
      <c r="D37" s="90">
        <v>21058000</v>
      </c>
      <c r="E37" s="90">
        <v>33121926.509999998</v>
      </c>
      <c r="F37" s="91">
        <v>1.5728904221673472</v>
      </c>
      <c r="G37" s="40"/>
    </row>
    <row r="38" spans="1:7" s="41" customFormat="1" ht="15" customHeight="1" x14ac:dyDescent="0.2">
      <c r="A38" s="58"/>
      <c r="B38" s="59" t="s">
        <v>186</v>
      </c>
      <c r="C38" s="60" t="s">
        <v>187</v>
      </c>
      <c r="D38" s="90">
        <v>0</v>
      </c>
      <c r="E38" s="90">
        <v>454895.84</v>
      </c>
      <c r="F38" s="91"/>
      <c r="G38" s="40"/>
    </row>
    <row r="39" spans="1:7" s="41" customFormat="1" ht="15" customHeight="1" x14ac:dyDescent="0.2">
      <c r="A39" s="58"/>
      <c r="B39" s="59" t="s">
        <v>220</v>
      </c>
      <c r="C39" s="60" t="s">
        <v>221</v>
      </c>
      <c r="D39" s="90">
        <v>0</v>
      </c>
      <c r="E39" s="90">
        <v>1256364.3700000001</v>
      </c>
      <c r="F39" s="91"/>
      <c r="G39" s="40"/>
    </row>
    <row r="40" spans="1:7" s="41" customFormat="1" ht="15" customHeight="1" x14ac:dyDescent="0.2">
      <c r="A40" s="58"/>
      <c r="B40" s="59" t="s">
        <v>188</v>
      </c>
      <c r="C40" s="60" t="s">
        <v>189</v>
      </c>
      <c r="D40" s="90">
        <v>0</v>
      </c>
      <c r="E40" s="90">
        <v>38023.300000000003</v>
      </c>
      <c r="F40" s="91"/>
      <c r="G40" s="40"/>
    </row>
    <row r="41" spans="1:7" s="41" customFormat="1" ht="15" customHeight="1" x14ac:dyDescent="0.2">
      <c r="A41" s="58"/>
      <c r="B41" s="59" t="s">
        <v>260</v>
      </c>
      <c r="C41" s="60" t="s">
        <v>261</v>
      </c>
      <c r="D41" s="90">
        <v>0</v>
      </c>
      <c r="E41" s="90">
        <v>3123699.51</v>
      </c>
      <c r="F41" s="91"/>
      <c r="G41" s="40"/>
    </row>
    <row r="42" spans="1:7" s="57" customFormat="1" ht="15" customHeight="1" x14ac:dyDescent="0.2">
      <c r="A42" s="58"/>
      <c r="B42" s="59" t="s">
        <v>190</v>
      </c>
      <c r="C42" s="60" t="s">
        <v>191</v>
      </c>
      <c r="D42" s="90">
        <v>0</v>
      </c>
      <c r="E42" s="90">
        <v>191269.49</v>
      </c>
      <c r="F42" s="91"/>
      <c r="G42" s="40"/>
    </row>
    <row r="43" spans="1:7" s="57" customFormat="1" ht="15" customHeight="1" x14ac:dyDescent="0.2">
      <c r="A43" s="51" t="s">
        <v>192</v>
      </c>
      <c r="B43" s="53"/>
      <c r="C43" s="63"/>
      <c r="D43" s="94">
        <v>11184400</v>
      </c>
      <c r="E43" s="94">
        <v>14312914.75</v>
      </c>
      <c r="F43" s="95">
        <v>1.2797212858982154</v>
      </c>
      <c r="G43" s="56"/>
    </row>
    <row r="44" spans="1:7" s="41" customFormat="1" ht="15" customHeight="1" x14ac:dyDescent="0.2">
      <c r="A44" s="58"/>
      <c r="B44" s="59" t="s">
        <v>193</v>
      </c>
      <c r="C44" s="60" t="s">
        <v>194</v>
      </c>
      <c r="D44" s="90">
        <v>11164000</v>
      </c>
      <c r="E44" s="90">
        <v>14312914.75</v>
      </c>
      <c r="F44" s="91">
        <v>1.2820597232174848</v>
      </c>
      <c r="G44" s="40"/>
    </row>
    <row r="45" spans="1:7" s="41" customFormat="1" ht="15" customHeight="1" x14ac:dyDescent="0.2">
      <c r="A45" s="58"/>
      <c r="B45" s="59" t="s">
        <v>214</v>
      </c>
      <c r="C45" s="60" t="s">
        <v>215</v>
      </c>
      <c r="D45" s="90">
        <v>20400</v>
      </c>
      <c r="E45" s="90">
        <v>0</v>
      </c>
      <c r="F45" s="91">
        <v>0</v>
      </c>
      <c r="G45" s="40"/>
    </row>
    <row r="46" spans="1:7" s="57" customFormat="1" ht="15" customHeight="1" x14ac:dyDescent="0.2">
      <c r="A46" s="51" t="s">
        <v>195</v>
      </c>
      <c r="B46" s="53"/>
      <c r="C46" s="63"/>
      <c r="D46" s="94">
        <v>0</v>
      </c>
      <c r="E46" s="94">
        <v>5033150.2100000009</v>
      </c>
      <c r="F46" s="95"/>
      <c r="G46" s="56"/>
    </row>
    <row r="47" spans="1:7" s="41" customFormat="1" ht="15" customHeight="1" x14ac:dyDescent="0.2">
      <c r="A47" s="51"/>
      <c r="B47" s="59" t="s">
        <v>244</v>
      </c>
      <c r="C47" s="60" t="s">
        <v>245</v>
      </c>
      <c r="D47" s="90">
        <v>0</v>
      </c>
      <c r="E47" s="90">
        <v>795627.44000000006</v>
      </c>
      <c r="F47" s="91"/>
      <c r="G47" s="40"/>
    </row>
    <row r="48" spans="1:7" s="41" customFormat="1" ht="15" customHeight="1" x14ac:dyDescent="0.2">
      <c r="A48" s="58"/>
      <c r="B48" s="59" t="s">
        <v>196</v>
      </c>
      <c r="C48" s="60" t="s">
        <v>197</v>
      </c>
      <c r="D48" s="90">
        <v>0</v>
      </c>
      <c r="E48" s="90">
        <v>2292.91</v>
      </c>
      <c r="F48" s="91"/>
      <c r="G48" s="40"/>
    </row>
    <row r="49" spans="1:7" s="41" customFormat="1" ht="15" customHeight="1" x14ac:dyDescent="0.2">
      <c r="A49" s="58"/>
      <c r="B49" s="96" t="s">
        <v>246</v>
      </c>
      <c r="C49" s="93" t="s">
        <v>247</v>
      </c>
      <c r="D49" s="90">
        <v>0</v>
      </c>
      <c r="E49" s="90">
        <v>4235229.8600000003</v>
      </c>
      <c r="F49" s="91"/>
      <c r="G49" s="40"/>
    </row>
    <row r="50" spans="1:7" s="8" customFormat="1" ht="15" customHeight="1" x14ac:dyDescent="0.25">
      <c r="A50" s="164" t="s">
        <v>38</v>
      </c>
      <c r="B50" s="165"/>
      <c r="C50" s="166"/>
      <c r="D50" s="124">
        <v>37600560</v>
      </c>
      <c r="E50" s="124">
        <v>96914481.109999999</v>
      </c>
      <c r="F50" s="82">
        <v>2.5774744075620166</v>
      </c>
      <c r="G50" s="40"/>
    </row>
    <row r="51" spans="1:7" ht="15" customHeight="1" x14ac:dyDescent="0.25">
      <c r="A51" s="48" t="s">
        <v>8</v>
      </c>
      <c r="B51" s="13"/>
      <c r="C51" s="13"/>
      <c r="D51" s="13"/>
      <c r="E51" s="13"/>
      <c r="F51" s="13"/>
    </row>
    <row r="52" spans="1:7" x14ac:dyDescent="0.25">
      <c r="E52" s="22"/>
    </row>
    <row r="53" spans="1:7" x14ac:dyDescent="0.25">
      <c r="D53" s="22"/>
      <c r="E53" s="22"/>
    </row>
  </sheetData>
  <mergeCells count="1">
    <mergeCell ref="A50:C50"/>
  </mergeCells>
  <pageMargins left="0.39370078740157483" right="0.39370078740157483" top="0.59055118110236227" bottom="0.39370078740157483" header="0" footer="0"/>
  <pageSetup paperSize="9" scale="96" orientation="portrait" r:id="rId1"/>
  <headerFooter alignWithMargins="0">
    <oddFooter>&amp;LDatos definitivos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21"/>
      <c r="C8" s="122"/>
      <c r="D8" s="123" t="s">
        <v>4</v>
      </c>
      <c r="E8" s="123" t="s">
        <v>5</v>
      </c>
      <c r="F8" s="123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1605386.23</v>
      </c>
      <c r="F9" s="126"/>
    </row>
    <row r="10" spans="1:6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10602.9</v>
      </c>
      <c r="F10" s="129"/>
    </row>
    <row r="11" spans="1:6" s="41" customFormat="1" ht="15" customHeight="1" x14ac:dyDescent="0.2">
      <c r="A11" s="58"/>
      <c r="B11" s="96" t="s">
        <v>152</v>
      </c>
      <c r="C11" s="93" t="s">
        <v>153</v>
      </c>
      <c r="D11" s="90">
        <v>0</v>
      </c>
      <c r="E11" s="90">
        <v>3176</v>
      </c>
      <c r="F11" s="129"/>
    </row>
    <row r="12" spans="1:6" s="41" customFormat="1" ht="15" customHeight="1" x14ac:dyDescent="0.2">
      <c r="A12" s="58"/>
      <c r="B12" s="59" t="s">
        <v>154</v>
      </c>
      <c r="C12" s="60" t="s">
        <v>155</v>
      </c>
      <c r="D12" s="90">
        <v>0</v>
      </c>
      <c r="E12" s="90">
        <v>1591607.33</v>
      </c>
      <c r="F12" s="129"/>
    </row>
    <row r="13" spans="1:6" s="57" customFormat="1" ht="15" customHeight="1" x14ac:dyDescent="0.2">
      <c r="A13" s="51" t="s">
        <v>156</v>
      </c>
      <c r="B13" s="98"/>
      <c r="C13" s="99"/>
      <c r="D13" s="94">
        <v>0</v>
      </c>
      <c r="E13" s="94">
        <v>37745.480000000003</v>
      </c>
      <c r="F13" s="128"/>
    </row>
    <row r="14" spans="1:6" s="41" customFormat="1" ht="15" customHeight="1" x14ac:dyDescent="0.2">
      <c r="A14" s="58"/>
      <c r="B14" s="96" t="s">
        <v>159</v>
      </c>
      <c r="C14" s="93" t="s">
        <v>160</v>
      </c>
      <c r="D14" s="90">
        <v>0</v>
      </c>
      <c r="E14" s="90">
        <v>37745.480000000003</v>
      </c>
      <c r="F14" s="129"/>
    </row>
    <row r="15" spans="1:6" s="57" customFormat="1" ht="15" customHeight="1" x14ac:dyDescent="0.2">
      <c r="A15" s="51" t="s">
        <v>161</v>
      </c>
      <c r="B15" s="53"/>
      <c r="C15" s="63"/>
      <c r="D15" s="94">
        <v>0</v>
      </c>
      <c r="E15" s="94">
        <v>23830.04</v>
      </c>
      <c r="F15" s="128"/>
    </row>
    <row r="16" spans="1:6" s="41" customFormat="1" ht="15" customHeight="1" x14ac:dyDescent="0.2">
      <c r="A16" s="58"/>
      <c r="B16" s="96" t="s">
        <v>162</v>
      </c>
      <c r="C16" s="93" t="s">
        <v>163</v>
      </c>
      <c r="D16" s="90">
        <v>0</v>
      </c>
      <c r="E16" s="90">
        <v>23830.04</v>
      </c>
      <c r="F16" s="129"/>
    </row>
    <row r="17" spans="1:7" s="57" customFormat="1" ht="15" customHeight="1" x14ac:dyDescent="0.2">
      <c r="A17" s="51" t="s">
        <v>168</v>
      </c>
      <c r="B17" s="98"/>
      <c r="C17" s="99"/>
      <c r="D17" s="94">
        <v>0</v>
      </c>
      <c r="E17" s="94">
        <v>66956.62</v>
      </c>
      <c r="F17" s="128"/>
    </row>
    <row r="18" spans="1:7" s="41" customFormat="1" ht="15" customHeight="1" x14ac:dyDescent="0.2">
      <c r="A18" s="58"/>
      <c r="B18" s="59" t="s">
        <v>169</v>
      </c>
      <c r="C18" s="60" t="s">
        <v>170</v>
      </c>
      <c r="D18" s="90">
        <v>0</v>
      </c>
      <c r="E18" s="90">
        <v>66956.62</v>
      </c>
      <c r="F18" s="129"/>
    </row>
    <row r="19" spans="1:7" s="57" customFormat="1" ht="15.75" customHeight="1" x14ac:dyDescent="0.2">
      <c r="A19" s="51" t="s">
        <v>175</v>
      </c>
      <c r="B19" s="98"/>
      <c r="C19" s="99"/>
      <c r="D19" s="94">
        <v>0</v>
      </c>
      <c r="E19" s="94">
        <v>63389.24</v>
      </c>
      <c r="F19" s="128"/>
    </row>
    <row r="20" spans="1:7" s="41" customFormat="1" ht="15" customHeight="1" x14ac:dyDescent="0.2">
      <c r="A20" s="51"/>
      <c r="B20" s="41" t="s">
        <v>176</v>
      </c>
      <c r="C20" s="60" t="s">
        <v>177</v>
      </c>
      <c r="D20" s="94">
        <v>0</v>
      </c>
      <c r="E20" s="90">
        <v>63389.24</v>
      </c>
      <c r="F20" s="129"/>
    </row>
    <row r="21" spans="1:7" s="57" customFormat="1" ht="15" customHeight="1" x14ac:dyDescent="0.2">
      <c r="A21" s="51" t="s">
        <v>192</v>
      </c>
      <c r="B21" s="98"/>
      <c r="C21" s="99"/>
      <c r="D21" s="94">
        <v>2740000</v>
      </c>
      <c r="E21" s="94">
        <v>1134101.05</v>
      </c>
      <c r="F21" s="128">
        <v>0.41390549270072996</v>
      </c>
    </row>
    <row r="22" spans="1:7" s="41" customFormat="1" ht="15" customHeight="1" x14ac:dyDescent="0.2">
      <c r="A22" s="58"/>
      <c r="B22" s="96" t="s">
        <v>193</v>
      </c>
      <c r="C22" s="93" t="s">
        <v>194</v>
      </c>
      <c r="D22" s="90">
        <v>2740000</v>
      </c>
      <c r="E22" s="90">
        <v>1134101.05</v>
      </c>
      <c r="F22" s="129">
        <v>0.41390549270072996</v>
      </c>
    </row>
    <row r="23" spans="1:7" s="41" customFormat="1" ht="15" customHeight="1" x14ac:dyDescent="0.2">
      <c r="A23" s="51" t="s">
        <v>195</v>
      </c>
      <c r="B23" s="53"/>
      <c r="C23" s="63"/>
      <c r="D23" s="94">
        <v>0</v>
      </c>
      <c r="E23" s="94">
        <v>50960</v>
      </c>
      <c r="F23" s="128"/>
      <c r="G23" s="40"/>
    </row>
    <row r="24" spans="1:7" s="41" customFormat="1" ht="15" customHeight="1" x14ac:dyDescent="0.2">
      <c r="A24" s="58"/>
      <c r="B24" s="59" t="s">
        <v>246</v>
      </c>
      <c r="C24" s="60" t="s">
        <v>247</v>
      </c>
      <c r="D24" s="90">
        <v>0</v>
      </c>
      <c r="E24" s="90">
        <v>50960</v>
      </c>
      <c r="F24" s="129"/>
      <c r="G24" s="40"/>
    </row>
    <row r="25" spans="1:7" s="8" customFormat="1" ht="15" customHeight="1" x14ac:dyDescent="0.25">
      <c r="A25" s="164" t="s">
        <v>38</v>
      </c>
      <c r="B25" s="165"/>
      <c r="C25" s="166"/>
      <c r="D25" s="124">
        <v>2740000</v>
      </c>
      <c r="E25" s="124">
        <v>2982368.66</v>
      </c>
      <c r="F25" s="82">
        <v>1.0884557153284673</v>
      </c>
      <c r="G25" s="40"/>
    </row>
    <row r="26" spans="1:7" ht="15" customHeight="1" x14ac:dyDescent="0.25">
      <c r="A26" s="48" t="s">
        <v>8</v>
      </c>
      <c r="B26" s="13"/>
      <c r="C26" s="13"/>
      <c r="D26" s="13"/>
      <c r="E26" s="13"/>
      <c r="F26" s="13"/>
    </row>
    <row r="27" spans="1:7" x14ac:dyDescent="0.25">
      <c r="E27" s="22"/>
    </row>
    <row r="28" spans="1:7" x14ac:dyDescent="0.25">
      <c r="E28" s="22"/>
    </row>
    <row r="29" spans="1:7" ht="12.75" customHeight="1" x14ac:dyDescent="0.25"/>
  </sheetData>
  <mergeCells count="1">
    <mergeCell ref="A25:C2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88">
        <v>0</v>
      </c>
      <c r="E9" s="88">
        <v>3590005.86</v>
      </c>
      <c r="F9" s="151"/>
    </row>
    <row r="10" spans="1:6" s="41" customFormat="1" ht="15" customHeight="1" x14ac:dyDescent="0.2">
      <c r="A10" s="58"/>
      <c r="B10" s="59" t="s">
        <v>198</v>
      </c>
      <c r="C10" s="60" t="s">
        <v>199</v>
      </c>
      <c r="D10" s="90">
        <v>0</v>
      </c>
      <c r="E10" s="90">
        <v>258372.73</v>
      </c>
      <c r="F10" s="152"/>
    </row>
    <row r="11" spans="1:6" s="57" customFormat="1" ht="15" customHeight="1" x14ac:dyDescent="0.2">
      <c r="A11" s="58"/>
      <c r="B11" s="59" t="s">
        <v>154</v>
      </c>
      <c r="C11" s="60" t="s">
        <v>155</v>
      </c>
      <c r="D11" s="90">
        <v>0</v>
      </c>
      <c r="E11" s="90">
        <v>3331633.13</v>
      </c>
      <c r="F11" s="152"/>
    </row>
    <row r="12" spans="1:6" s="57" customFormat="1" ht="15" customHeight="1" x14ac:dyDescent="0.2">
      <c r="A12" s="153" t="s">
        <v>156</v>
      </c>
      <c r="B12" s="154"/>
      <c r="C12" s="60"/>
      <c r="D12" s="94">
        <v>0</v>
      </c>
      <c r="E12" s="94">
        <v>23389.02</v>
      </c>
      <c r="F12" s="152"/>
    </row>
    <row r="13" spans="1:6" s="57" customFormat="1" ht="15" customHeight="1" x14ac:dyDescent="0.2">
      <c r="A13" s="58"/>
      <c r="B13" s="96" t="s">
        <v>159</v>
      </c>
      <c r="C13" s="93" t="s">
        <v>160</v>
      </c>
      <c r="D13" s="90">
        <v>0</v>
      </c>
      <c r="E13" s="90">
        <v>23389.02</v>
      </c>
      <c r="F13" s="152"/>
    </row>
    <row r="14" spans="1:6" s="57" customFormat="1" ht="15" customHeight="1" x14ac:dyDescent="0.2">
      <c r="A14" s="51" t="s">
        <v>161</v>
      </c>
      <c r="B14" s="98"/>
      <c r="C14" s="99"/>
      <c r="D14" s="94">
        <v>0</v>
      </c>
      <c r="E14" s="94">
        <v>6350.16</v>
      </c>
      <c r="F14" s="155"/>
    </row>
    <row r="15" spans="1:6" s="41" customFormat="1" ht="15" customHeight="1" x14ac:dyDescent="0.2">
      <c r="A15" s="58"/>
      <c r="B15" s="59" t="s">
        <v>162</v>
      </c>
      <c r="C15" s="60" t="s">
        <v>163</v>
      </c>
      <c r="D15" s="90">
        <v>0</v>
      </c>
      <c r="E15" s="90">
        <v>1132.32</v>
      </c>
      <c r="F15" s="152"/>
    </row>
    <row r="16" spans="1:6" s="41" customFormat="1" ht="15" customHeight="1" x14ac:dyDescent="0.2">
      <c r="A16" s="51"/>
      <c r="B16" s="96" t="s">
        <v>166</v>
      </c>
      <c r="C16" s="93" t="s">
        <v>167</v>
      </c>
      <c r="D16" s="90">
        <v>0</v>
      </c>
      <c r="E16" s="90">
        <v>5217.84</v>
      </c>
      <c r="F16" s="155"/>
    </row>
    <row r="17" spans="1:6" s="57" customFormat="1" ht="15" customHeight="1" x14ac:dyDescent="0.2">
      <c r="A17" s="51" t="s">
        <v>168</v>
      </c>
      <c r="B17" s="98"/>
      <c r="C17" s="99"/>
      <c r="D17" s="94">
        <v>0</v>
      </c>
      <c r="E17" s="94">
        <v>32610.159999999996</v>
      </c>
      <c r="F17" s="155"/>
    </row>
    <row r="18" spans="1:6" s="41" customFormat="1" ht="15" customHeight="1" x14ac:dyDescent="0.2">
      <c r="A18" s="58"/>
      <c r="B18" s="96" t="s">
        <v>169</v>
      </c>
      <c r="C18" s="93" t="s">
        <v>170</v>
      </c>
      <c r="D18" s="90">
        <v>0</v>
      </c>
      <c r="E18" s="90">
        <v>12062.13</v>
      </c>
      <c r="F18" s="152"/>
    </row>
    <row r="19" spans="1:6" s="57" customFormat="1" ht="15" customHeight="1" x14ac:dyDescent="0.2">
      <c r="A19" s="156"/>
      <c r="B19" s="157" t="s">
        <v>173</v>
      </c>
      <c r="C19" s="93" t="s">
        <v>174</v>
      </c>
      <c r="D19" s="90">
        <v>0</v>
      </c>
      <c r="E19" s="90">
        <v>20548.03</v>
      </c>
      <c r="F19" s="152"/>
    </row>
    <row r="20" spans="1:6" s="57" customFormat="1" ht="15" customHeight="1" x14ac:dyDescent="0.2">
      <c r="A20" s="51" t="s">
        <v>183</v>
      </c>
      <c r="B20" s="98"/>
      <c r="C20" s="99"/>
      <c r="D20" s="94">
        <v>0</v>
      </c>
      <c r="E20" s="94">
        <v>143150.68</v>
      </c>
      <c r="F20" s="155"/>
    </row>
    <row r="21" spans="1:6" s="41" customFormat="1" ht="15" customHeight="1" x14ac:dyDescent="0.2">
      <c r="A21" s="51"/>
      <c r="B21" s="59" t="s">
        <v>204</v>
      </c>
      <c r="C21" s="60" t="s">
        <v>205</v>
      </c>
      <c r="D21" s="90">
        <v>0</v>
      </c>
      <c r="E21" s="90">
        <v>82097.88</v>
      </c>
      <c r="F21" s="152"/>
    </row>
    <row r="22" spans="1:6" s="41" customFormat="1" ht="15" customHeight="1" x14ac:dyDescent="0.2">
      <c r="A22" s="58"/>
      <c r="B22" s="59" t="s">
        <v>238</v>
      </c>
      <c r="C22" s="60" t="s">
        <v>239</v>
      </c>
      <c r="D22" s="90">
        <v>0</v>
      </c>
      <c r="E22" s="90">
        <v>61052.800000000003</v>
      </c>
      <c r="F22" s="152"/>
    </row>
    <row r="23" spans="1:6" s="41" customFormat="1" ht="15" customHeight="1" x14ac:dyDescent="0.2">
      <c r="A23" s="51" t="s">
        <v>195</v>
      </c>
      <c r="B23" s="98"/>
      <c r="C23" s="99"/>
      <c r="D23" s="94">
        <v>500000</v>
      </c>
      <c r="E23" s="94">
        <v>28645.52</v>
      </c>
      <c r="F23" s="128">
        <v>5.7291040000000001E-2</v>
      </c>
    </row>
    <row r="24" spans="1:6" s="41" customFormat="1" ht="15" customHeight="1" x14ac:dyDescent="0.2">
      <c r="A24" s="51"/>
      <c r="B24" s="59" t="s">
        <v>246</v>
      </c>
      <c r="C24" s="60" t="s">
        <v>247</v>
      </c>
      <c r="D24" s="90">
        <v>500000</v>
      </c>
      <c r="E24" s="90">
        <v>28645.52</v>
      </c>
      <c r="F24" s="129">
        <v>5.7291040000000001E-2</v>
      </c>
    </row>
    <row r="25" spans="1:6" s="8" customFormat="1" ht="15" customHeight="1" x14ac:dyDescent="0.25">
      <c r="A25" s="164" t="s">
        <v>38</v>
      </c>
      <c r="B25" s="165"/>
      <c r="C25" s="166"/>
      <c r="D25" s="124">
        <v>500000</v>
      </c>
      <c r="E25" s="124">
        <v>3824151.399999999</v>
      </c>
      <c r="F25" s="82">
        <v>7.648302799999998</v>
      </c>
    </row>
    <row r="26" spans="1:6" ht="15" customHeight="1" x14ac:dyDescent="0.25">
      <c r="A26" s="48" t="s">
        <v>8</v>
      </c>
      <c r="B26" s="13"/>
      <c r="C26" s="13"/>
      <c r="D26" s="13"/>
      <c r="E26" s="13"/>
      <c r="F26" s="13"/>
    </row>
    <row r="27" spans="1:6" x14ac:dyDescent="0.25">
      <c r="E27" s="22"/>
    </row>
    <row r="28" spans="1:6" x14ac:dyDescent="0.25">
      <c r="E28" s="22"/>
    </row>
    <row r="34" ht="12.75" customHeight="1" x14ac:dyDescent="0.25"/>
  </sheetData>
  <mergeCells count="1">
    <mergeCell ref="A25:C2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125</v>
      </c>
      <c r="B3" s="4"/>
      <c r="C3" s="4"/>
      <c r="D3" s="4"/>
      <c r="E3" s="4"/>
      <c r="F3" s="4"/>
    </row>
    <row r="4" spans="1:6" s="8" customFormat="1" x14ac:dyDescent="0.25">
      <c r="A4" s="4" t="s">
        <v>100</v>
      </c>
      <c r="B4" s="4"/>
      <c r="C4" s="4"/>
      <c r="D4" s="4"/>
      <c r="E4" s="4"/>
      <c r="F4" s="4"/>
    </row>
    <row r="5" spans="1:6" s="8" customFormat="1" x14ac:dyDescent="0.25">
      <c r="A5" s="4" t="s">
        <v>149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6" s="57" customFormat="1" ht="15" customHeight="1" x14ac:dyDescent="0.2">
      <c r="A9" s="85" t="s">
        <v>151</v>
      </c>
      <c r="B9" s="86"/>
      <c r="C9" s="87"/>
      <c r="D9" s="158">
        <v>7252290</v>
      </c>
      <c r="E9" s="158">
        <v>0</v>
      </c>
      <c r="F9" s="89">
        <v>0</v>
      </c>
    </row>
    <row r="10" spans="1:6" s="41" customFormat="1" ht="15" customHeight="1" x14ac:dyDescent="0.2">
      <c r="A10" s="58"/>
      <c r="B10" s="59" t="s">
        <v>222</v>
      </c>
      <c r="C10" s="60" t="s">
        <v>223</v>
      </c>
      <c r="D10" s="62">
        <v>1140000</v>
      </c>
      <c r="E10" s="62">
        <v>0</v>
      </c>
      <c r="F10" s="91">
        <v>0</v>
      </c>
    </row>
    <row r="11" spans="1:6" s="41" customFormat="1" ht="15" customHeight="1" x14ac:dyDescent="0.2">
      <c r="A11" s="58"/>
      <c r="B11" s="59" t="s">
        <v>198</v>
      </c>
      <c r="C11" s="60" t="s">
        <v>199</v>
      </c>
      <c r="D11" s="62">
        <v>4431260</v>
      </c>
      <c r="E11" s="62">
        <v>0</v>
      </c>
      <c r="F11" s="91">
        <v>0</v>
      </c>
    </row>
    <row r="12" spans="1:6" s="41" customFormat="1" ht="15" customHeight="1" x14ac:dyDescent="0.2">
      <c r="A12" s="58"/>
      <c r="B12" s="59" t="s">
        <v>152</v>
      </c>
      <c r="C12" s="60" t="s">
        <v>153</v>
      </c>
      <c r="D12" s="62">
        <v>1681030</v>
      </c>
      <c r="E12" s="62">
        <v>0</v>
      </c>
      <c r="F12" s="91">
        <v>0</v>
      </c>
    </row>
    <row r="13" spans="1:6" s="57" customFormat="1" ht="15" customHeight="1" x14ac:dyDescent="0.2">
      <c r="A13" s="51" t="s">
        <v>156</v>
      </c>
      <c r="B13" s="53"/>
      <c r="C13" s="63"/>
      <c r="D13" s="159">
        <v>50196420</v>
      </c>
      <c r="E13" s="159">
        <v>21711538.709999997</v>
      </c>
      <c r="F13" s="95">
        <v>0.43253161699579368</v>
      </c>
    </row>
    <row r="14" spans="1:6" s="41" customFormat="1" ht="15" customHeight="1" x14ac:dyDescent="0.2">
      <c r="A14" s="58"/>
      <c r="B14" s="59" t="s">
        <v>200</v>
      </c>
      <c r="C14" s="60" t="s">
        <v>201</v>
      </c>
      <c r="D14" s="62">
        <v>415120</v>
      </c>
      <c r="E14" s="62">
        <v>0</v>
      </c>
      <c r="F14" s="91">
        <v>0</v>
      </c>
    </row>
    <row r="15" spans="1:6" s="41" customFormat="1" ht="15" customHeight="1" x14ac:dyDescent="0.2">
      <c r="A15" s="58"/>
      <c r="B15" s="59" t="s">
        <v>157</v>
      </c>
      <c r="C15" s="60" t="s">
        <v>158</v>
      </c>
      <c r="D15" s="62">
        <v>13661300</v>
      </c>
      <c r="E15" s="62">
        <v>102612.81</v>
      </c>
      <c r="F15" s="91">
        <v>7.5112039117799911E-3</v>
      </c>
    </row>
    <row r="16" spans="1:6" s="41" customFormat="1" ht="15" customHeight="1" x14ac:dyDescent="0.2">
      <c r="A16" s="58"/>
      <c r="B16" s="59" t="s">
        <v>159</v>
      </c>
      <c r="C16" s="60" t="s">
        <v>160</v>
      </c>
      <c r="D16" s="62">
        <v>36120000</v>
      </c>
      <c r="E16" s="62">
        <v>21608925.899999999</v>
      </c>
      <c r="F16" s="91">
        <v>0.59825376245847173</v>
      </c>
    </row>
    <row r="17" spans="1:6" s="57" customFormat="1" ht="15" customHeight="1" x14ac:dyDescent="0.2">
      <c r="A17" s="51" t="s">
        <v>161</v>
      </c>
      <c r="B17" s="53"/>
      <c r="C17" s="63"/>
      <c r="D17" s="159">
        <v>0</v>
      </c>
      <c r="E17" s="159">
        <v>17269741.699999999</v>
      </c>
      <c r="F17" s="95"/>
    </row>
    <row r="18" spans="1:6" s="41" customFormat="1" ht="15" customHeight="1" x14ac:dyDescent="0.2">
      <c r="A18" s="58"/>
      <c r="B18" s="59" t="s">
        <v>162</v>
      </c>
      <c r="C18" s="60" t="s">
        <v>163</v>
      </c>
      <c r="D18" s="62">
        <v>0</v>
      </c>
      <c r="E18" s="62">
        <v>17230095.629999999</v>
      </c>
      <c r="F18" s="91"/>
    </row>
    <row r="19" spans="1:6" s="41" customFormat="1" ht="15" customHeight="1" x14ac:dyDescent="0.2">
      <c r="A19" s="58"/>
      <c r="B19" s="59" t="s">
        <v>166</v>
      </c>
      <c r="C19" s="60" t="s">
        <v>167</v>
      </c>
      <c r="D19" s="62">
        <v>0</v>
      </c>
      <c r="E19" s="62">
        <v>39646.07</v>
      </c>
      <c r="F19" s="91"/>
    </row>
    <row r="20" spans="1:6" s="57" customFormat="1" ht="15" customHeight="1" x14ac:dyDescent="0.2">
      <c r="A20" s="51" t="s">
        <v>228</v>
      </c>
      <c r="B20" s="53"/>
      <c r="C20" s="63"/>
      <c r="D20" s="159">
        <v>2941720</v>
      </c>
      <c r="E20" s="159">
        <v>0</v>
      </c>
      <c r="F20" s="95">
        <v>0</v>
      </c>
    </row>
    <row r="21" spans="1:6" s="57" customFormat="1" ht="15" customHeight="1" x14ac:dyDescent="0.2">
      <c r="A21" s="58"/>
      <c r="B21" s="59" t="s">
        <v>283</v>
      </c>
      <c r="C21" s="60" t="s">
        <v>284</v>
      </c>
      <c r="D21" s="62">
        <v>2262720</v>
      </c>
      <c r="E21" s="62">
        <v>0</v>
      </c>
      <c r="F21" s="91">
        <v>0</v>
      </c>
    </row>
    <row r="22" spans="1:6" s="41" customFormat="1" ht="15" customHeight="1" x14ac:dyDescent="0.2">
      <c r="A22" s="58"/>
      <c r="B22" s="59" t="s">
        <v>285</v>
      </c>
      <c r="C22" s="60" t="s">
        <v>286</v>
      </c>
      <c r="D22" s="62">
        <v>679000</v>
      </c>
      <c r="E22" s="62">
        <v>0</v>
      </c>
      <c r="F22" s="91">
        <v>0</v>
      </c>
    </row>
    <row r="23" spans="1:6" s="57" customFormat="1" ht="15" customHeight="1" x14ac:dyDescent="0.2">
      <c r="A23" s="51" t="s">
        <v>168</v>
      </c>
      <c r="B23" s="53"/>
      <c r="C23" s="63"/>
      <c r="D23" s="159">
        <v>0</v>
      </c>
      <c r="E23" s="159">
        <v>522723.95</v>
      </c>
      <c r="F23" s="95"/>
    </row>
    <row r="24" spans="1:6" s="41" customFormat="1" ht="15" customHeight="1" x14ac:dyDescent="0.2">
      <c r="A24" s="58"/>
      <c r="B24" s="59" t="s">
        <v>169</v>
      </c>
      <c r="C24" s="60" t="s">
        <v>170</v>
      </c>
      <c r="D24" s="62">
        <v>0</v>
      </c>
      <c r="E24" s="62">
        <v>84356.43</v>
      </c>
      <c r="F24" s="91"/>
    </row>
    <row r="25" spans="1:6" s="41" customFormat="1" ht="15" customHeight="1" x14ac:dyDescent="0.2">
      <c r="A25" s="58"/>
      <c r="B25" s="59" t="s">
        <v>171</v>
      </c>
      <c r="C25" s="60" t="s">
        <v>172</v>
      </c>
      <c r="D25" s="62">
        <v>0</v>
      </c>
      <c r="E25" s="62">
        <v>438367.52</v>
      </c>
      <c r="F25" s="91"/>
    </row>
    <row r="26" spans="1:6" s="57" customFormat="1" ht="15" customHeight="1" x14ac:dyDescent="0.2">
      <c r="A26" s="51" t="s">
        <v>183</v>
      </c>
      <c r="B26" s="53"/>
      <c r="C26" s="63"/>
      <c r="D26" s="159">
        <v>319769770</v>
      </c>
      <c r="E26" s="159">
        <v>1538763.22</v>
      </c>
      <c r="F26" s="95">
        <v>4.8120972160689236E-3</v>
      </c>
    </row>
    <row r="27" spans="1:6" s="57" customFormat="1" ht="15" customHeight="1" x14ac:dyDescent="0.2">
      <c r="A27" s="58"/>
      <c r="B27" s="59" t="s">
        <v>204</v>
      </c>
      <c r="C27" s="60" t="s">
        <v>205</v>
      </c>
      <c r="D27" s="62">
        <v>36281270</v>
      </c>
      <c r="E27" s="62">
        <v>0</v>
      </c>
      <c r="F27" s="91">
        <v>0</v>
      </c>
    </row>
    <row r="28" spans="1:6" s="57" customFormat="1" ht="15" customHeight="1" x14ac:dyDescent="0.2">
      <c r="A28" s="58"/>
      <c r="B28" s="59" t="s">
        <v>218</v>
      </c>
      <c r="C28" s="60" t="s">
        <v>219</v>
      </c>
      <c r="D28" s="62">
        <v>9648000</v>
      </c>
      <c r="E28" s="62">
        <v>0</v>
      </c>
      <c r="F28" s="91">
        <v>0</v>
      </c>
    </row>
    <row r="29" spans="1:6" s="57" customFormat="1" ht="15" customHeight="1" x14ac:dyDescent="0.2">
      <c r="A29" s="58"/>
      <c r="B29" s="59" t="s">
        <v>186</v>
      </c>
      <c r="C29" s="60" t="s">
        <v>187</v>
      </c>
      <c r="D29" s="62">
        <v>21577000</v>
      </c>
      <c r="E29" s="62">
        <v>0</v>
      </c>
      <c r="F29" s="91">
        <v>0</v>
      </c>
    </row>
    <row r="30" spans="1:6" s="57" customFormat="1" ht="15" customHeight="1" x14ac:dyDescent="0.2">
      <c r="A30" s="58"/>
      <c r="B30" s="59" t="s">
        <v>238</v>
      </c>
      <c r="C30" s="60" t="s">
        <v>239</v>
      </c>
      <c r="D30" s="62">
        <v>19366350</v>
      </c>
      <c r="E30" s="62">
        <v>0</v>
      </c>
      <c r="F30" s="91">
        <v>0</v>
      </c>
    </row>
    <row r="31" spans="1:6" s="57" customFormat="1" ht="15" customHeight="1" x14ac:dyDescent="0.2">
      <c r="A31" s="58"/>
      <c r="B31" s="59" t="s">
        <v>240</v>
      </c>
      <c r="C31" s="60" t="s">
        <v>241</v>
      </c>
      <c r="D31" s="62">
        <v>52743960</v>
      </c>
      <c r="E31" s="62">
        <v>35776.76</v>
      </c>
      <c r="F31" s="91">
        <v>6.7831008517373363E-4</v>
      </c>
    </row>
    <row r="32" spans="1:6" s="57" customFormat="1" ht="15" customHeight="1" x14ac:dyDescent="0.2">
      <c r="A32" s="58"/>
      <c r="B32" s="59" t="s">
        <v>210</v>
      </c>
      <c r="C32" s="60" t="s">
        <v>211</v>
      </c>
      <c r="D32" s="62">
        <v>62805270</v>
      </c>
      <c r="E32" s="62">
        <v>833950.44</v>
      </c>
      <c r="F32" s="91">
        <v>1.3278351323065722E-2</v>
      </c>
    </row>
    <row r="33" spans="1:6" s="57" customFormat="1" ht="15" customHeight="1" x14ac:dyDescent="0.2">
      <c r="A33" s="58"/>
      <c r="B33" s="59" t="s">
        <v>220</v>
      </c>
      <c r="C33" s="60" t="s">
        <v>221</v>
      </c>
      <c r="D33" s="62">
        <v>67796530</v>
      </c>
      <c r="E33" s="62">
        <v>73.8</v>
      </c>
      <c r="F33" s="91">
        <v>1.088551287211897E-6</v>
      </c>
    </row>
    <row r="34" spans="1:6" s="57" customFormat="1" ht="15" customHeight="1" x14ac:dyDescent="0.2">
      <c r="A34" s="58"/>
      <c r="B34" s="59" t="s">
        <v>242</v>
      </c>
      <c r="C34" s="60" t="s">
        <v>243</v>
      </c>
      <c r="D34" s="62">
        <v>0</v>
      </c>
      <c r="E34" s="62">
        <v>668962.22</v>
      </c>
      <c r="F34" s="91"/>
    </row>
    <row r="35" spans="1:6" s="57" customFormat="1" ht="15" customHeight="1" x14ac:dyDescent="0.2">
      <c r="A35" s="58"/>
      <c r="B35" s="59" t="s">
        <v>188</v>
      </c>
      <c r="C35" s="60" t="s">
        <v>189</v>
      </c>
      <c r="D35" s="62">
        <v>5100000</v>
      </c>
      <c r="E35" s="62">
        <v>0</v>
      </c>
      <c r="F35" s="91">
        <v>0</v>
      </c>
    </row>
    <row r="36" spans="1:6" s="57" customFormat="1" ht="15" customHeight="1" x14ac:dyDescent="0.2">
      <c r="A36" s="58"/>
      <c r="B36" s="59" t="s">
        <v>260</v>
      </c>
      <c r="C36" s="60" t="s">
        <v>261</v>
      </c>
      <c r="D36" s="62">
        <v>26065500</v>
      </c>
      <c r="E36" s="62">
        <v>0</v>
      </c>
      <c r="F36" s="91">
        <v>0</v>
      </c>
    </row>
    <row r="37" spans="1:6" s="57" customFormat="1" ht="15" customHeight="1" x14ac:dyDescent="0.2">
      <c r="A37" s="58"/>
      <c r="B37" s="59" t="s">
        <v>303</v>
      </c>
      <c r="C37" s="60" t="s">
        <v>304</v>
      </c>
      <c r="D37" s="62">
        <v>146190</v>
      </c>
      <c r="E37" s="62">
        <v>0</v>
      </c>
      <c r="F37" s="91">
        <v>0</v>
      </c>
    </row>
    <row r="38" spans="1:6" s="57" customFormat="1" ht="15" customHeight="1" x14ac:dyDescent="0.2">
      <c r="A38" s="58"/>
      <c r="B38" s="59" t="s">
        <v>190</v>
      </c>
      <c r="C38" s="60" t="s">
        <v>191</v>
      </c>
      <c r="D38" s="62">
        <v>18239700</v>
      </c>
      <c r="E38" s="62">
        <v>0</v>
      </c>
      <c r="F38" s="91">
        <v>0</v>
      </c>
    </row>
    <row r="39" spans="1:6" s="57" customFormat="1" ht="15" customHeight="1" x14ac:dyDescent="0.2">
      <c r="A39" s="51" t="s">
        <v>195</v>
      </c>
      <c r="B39" s="53"/>
      <c r="C39" s="63"/>
      <c r="D39" s="159">
        <v>25098920</v>
      </c>
      <c r="E39" s="159">
        <v>0</v>
      </c>
      <c r="F39" s="95">
        <v>0</v>
      </c>
    </row>
    <row r="40" spans="1:6" s="57" customFormat="1" ht="15" customHeight="1" x14ac:dyDescent="0.2">
      <c r="A40" s="58"/>
      <c r="B40" s="59" t="s">
        <v>244</v>
      </c>
      <c r="C40" s="60" t="s">
        <v>245</v>
      </c>
      <c r="D40" s="62">
        <v>7491920</v>
      </c>
      <c r="E40" s="62">
        <v>0</v>
      </c>
      <c r="F40" s="91">
        <v>0</v>
      </c>
    </row>
    <row r="41" spans="1:6" s="41" customFormat="1" ht="15" customHeight="1" x14ac:dyDescent="0.2">
      <c r="A41" s="58"/>
      <c r="B41" s="59" t="s">
        <v>246</v>
      </c>
      <c r="C41" s="60" t="s">
        <v>247</v>
      </c>
      <c r="D41" s="62">
        <v>17607000</v>
      </c>
      <c r="E41" s="62">
        <v>0</v>
      </c>
      <c r="F41" s="91">
        <v>0</v>
      </c>
    </row>
    <row r="42" spans="1:6" s="8" customFormat="1" ht="15" customHeight="1" x14ac:dyDescent="0.25">
      <c r="A42" s="164" t="s">
        <v>38</v>
      </c>
      <c r="B42" s="165"/>
      <c r="C42" s="166"/>
      <c r="D42" s="19">
        <v>405259120</v>
      </c>
      <c r="E42" s="19">
        <v>41042767.579999991</v>
      </c>
      <c r="F42" s="82">
        <v>0.10127537063200451</v>
      </c>
    </row>
    <row r="43" spans="1:6" ht="15" customHeight="1" x14ac:dyDescent="0.25">
      <c r="A43" s="48" t="s">
        <v>8</v>
      </c>
      <c r="B43" s="13"/>
      <c r="C43" s="13"/>
      <c r="D43" s="13"/>
      <c r="E43" s="13"/>
      <c r="F43" s="13"/>
    </row>
    <row r="44" spans="1:6" x14ac:dyDescent="0.25">
      <c r="E44" s="22"/>
    </row>
    <row r="45" spans="1:6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21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7" s="57" customFormat="1" ht="15" customHeight="1" x14ac:dyDescent="0.2">
      <c r="A9" s="85" t="s">
        <v>254</v>
      </c>
      <c r="B9" s="86"/>
      <c r="C9" s="87"/>
      <c r="D9" s="88">
        <v>18123180</v>
      </c>
      <c r="E9" s="88">
        <v>6622874.9800000004</v>
      </c>
      <c r="F9" s="89">
        <v>0.36543669378111349</v>
      </c>
      <c r="G9" s="56"/>
    </row>
    <row r="10" spans="1:7" s="41" customFormat="1" ht="15" customHeight="1" x14ac:dyDescent="0.2">
      <c r="A10" s="58"/>
      <c r="B10" s="59" t="s">
        <v>255</v>
      </c>
      <c r="C10" s="60" t="s">
        <v>256</v>
      </c>
      <c r="D10" s="90">
        <v>6790000</v>
      </c>
      <c r="E10" s="90">
        <v>3977263.5</v>
      </c>
      <c r="F10" s="91">
        <v>0.58575309278350518</v>
      </c>
      <c r="G10" s="56"/>
    </row>
    <row r="11" spans="1:7" s="41" customFormat="1" ht="15" customHeight="1" x14ac:dyDescent="0.2">
      <c r="A11" s="58"/>
      <c r="B11" s="59" t="s">
        <v>264</v>
      </c>
      <c r="C11" s="60" t="s">
        <v>265</v>
      </c>
      <c r="D11" s="90">
        <v>11333180</v>
      </c>
      <c r="E11" s="90">
        <v>2645611.48</v>
      </c>
      <c r="F11" s="91">
        <v>0.23343946535747248</v>
      </c>
      <c r="G11" s="56"/>
    </row>
    <row r="12" spans="1:7" s="41" customFormat="1" ht="15" customHeight="1" x14ac:dyDescent="0.2">
      <c r="A12" s="51" t="s">
        <v>151</v>
      </c>
      <c r="B12" s="53"/>
      <c r="C12" s="63"/>
      <c r="D12" s="94">
        <v>19663940</v>
      </c>
      <c r="E12" s="94">
        <v>11473312</v>
      </c>
      <c r="F12" s="95">
        <v>0.58346964036708815</v>
      </c>
      <c r="G12" s="56"/>
    </row>
    <row r="13" spans="1:7" s="41" customFormat="1" ht="15" customHeight="1" x14ac:dyDescent="0.2">
      <c r="A13" s="58"/>
      <c r="B13" s="59" t="s">
        <v>198</v>
      </c>
      <c r="C13" s="60" t="s">
        <v>199</v>
      </c>
      <c r="D13" s="90">
        <v>19663940</v>
      </c>
      <c r="E13" s="90">
        <v>11473312</v>
      </c>
      <c r="F13" s="91">
        <v>0.58346964036708815</v>
      </c>
      <c r="G13" s="56"/>
    </row>
    <row r="14" spans="1:7" s="41" customFormat="1" ht="15" customHeight="1" x14ac:dyDescent="0.2">
      <c r="A14" s="51" t="s">
        <v>175</v>
      </c>
      <c r="B14" s="53"/>
      <c r="C14" s="63"/>
      <c r="D14" s="94">
        <v>0</v>
      </c>
      <c r="E14" s="94">
        <v>15786368.9</v>
      </c>
      <c r="F14" s="95"/>
      <c r="G14" s="56"/>
    </row>
    <row r="15" spans="1:7" s="41" customFormat="1" ht="15" customHeight="1" x14ac:dyDescent="0.2">
      <c r="A15" s="58"/>
      <c r="B15" s="59" t="s">
        <v>176</v>
      </c>
      <c r="C15" s="60" t="s">
        <v>177</v>
      </c>
      <c r="D15" s="90">
        <v>0</v>
      </c>
      <c r="E15" s="90">
        <v>15786368.9</v>
      </c>
      <c r="F15" s="91"/>
      <c r="G15" s="56"/>
    </row>
    <row r="16" spans="1:7" s="57" customFormat="1" ht="15" customHeight="1" x14ac:dyDescent="0.2">
      <c r="A16" s="51" t="s">
        <v>180</v>
      </c>
      <c r="B16" s="53"/>
      <c r="C16" s="63"/>
      <c r="D16" s="94">
        <v>2500000</v>
      </c>
      <c r="E16" s="94">
        <v>944174.56</v>
      </c>
      <c r="F16" s="95">
        <v>0.37766982400000004</v>
      </c>
      <c r="G16" s="56"/>
    </row>
    <row r="17" spans="1:7" s="41" customFormat="1" ht="15" customHeight="1" x14ac:dyDescent="0.2">
      <c r="A17" s="58"/>
      <c r="B17" s="59" t="s">
        <v>234</v>
      </c>
      <c r="C17" s="60" t="s">
        <v>235</v>
      </c>
      <c r="D17" s="90">
        <v>0</v>
      </c>
      <c r="E17" s="90">
        <v>67141.81</v>
      </c>
      <c r="F17" s="91"/>
      <c r="G17" s="56"/>
    </row>
    <row r="18" spans="1:7" s="41" customFormat="1" ht="15" customHeight="1" x14ac:dyDescent="0.2">
      <c r="A18" s="58"/>
      <c r="B18" s="59" t="s">
        <v>236</v>
      </c>
      <c r="C18" s="60" t="s">
        <v>237</v>
      </c>
      <c r="D18" s="90">
        <v>0</v>
      </c>
      <c r="E18" s="90">
        <v>163904.62</v>
      </c>
      <c r="F18" s="91"/>
      <c r="G18" s="56"/>
    </row>
    <row r="19" spans="1:7" s="41" customFormat="1" ht="15" customHeight="1" x14ac:dyDescent="0.2">
      <c r="A19" s="58"/>
      <c r="B19" s="59" t="s">
        <v>181</v>
      </c>
      <c r="C19" s="60" t="s">
        <v>182</v>
      </c>
      <c r="D19" s="90">
        <v>2500000</v>
      </c>
      <c r="E19" s="90">
        <v>713128.13</v>
      </c>
      <c r="F19" s="91">
        <v>0.28525125200000001</v>
      </c>
      <c r="G19" s="56"/>
    </row>
    <row r="20" spans="1:7" s="57" customFormat="1" ht="15" customHeight="1" x14ac:dyDescent="0.2">
      <c r="A20" s="51" t="s">
        <v>183</v>
      </c>
      <c r="B20" s="53"/>
      <c r="C20" s="63"/>
      <c r="D20" s="94">
        <v>0</v>
      </c>
      <c r="E20" s="94">
        <v>1222879.1499999999</v>
      </c>
      <c r="F20" s="95"/>
      <c r="G20" s="56"/>
    </row>
    <row r="21" spans="1:7" s="41" customFormat="1" ht="15" customHeight="1" x14ac:dyDescent="0.2">
      <c r="A21" s="58"/>
      <c r="B21" s="59" t="s">
        <v>184</v>
      </c>
      <c r="C21" s="60" t="s">
        <v>185</v>
      </c>
      <c r="D21" s="90">
        <v>0</v>
      </c>
      <c r="E21" s="90">
        <v>1172622.8999999999</v>
      </c>
      <c r="F21" s="91"/>
      <c r="G21" s="56"/>
    </row>
    <row r="22" spans="1:7" s="41" customFormat="1" ht="15" customHeight="1" x14ac:dyDescent="0.2">
      <c r="A22" s="58"/>
      <c r="B22" s="59" t="s">
        <v>190</v>
      </c>
      <c r="C22" s="60" t="s">
        <v>191</v>
      </c>
      <c r="D22" s="90">
        <v>0</v>
      </c>
      <c r="E22" s="90">
        <v>50256.25</v>
      </c>
      <c r="F22" s="91"/>
      <c r="G22" s="56"/>
    </row>
    <row r="23" spans="1:7" s="57" customFormat="1" ht="15" customHeight="1" x14ac:dyDescent="0.2">
      <c r="A23" s="51" t="s">
        <v>192</v>
      </c>
      <c r="B23" s="53"/>
      <c r="C23" s="63"/>
      <c r="D23" s="94">
        <v>0</v>
      </c>
      <c r="E23" s="94">
        <v>408854</v>
      </c>
      <c r="F23" s="95"/>
      <c r="G23" s="56"/>
    </row>
    <row r="24" spans="1:7" s="41" customFormat="1" ht="15" customHeight="1" x14ac:dyDescent="0.2">
      <c r="A24" s="58"/>
      <c r="B24" s="59" t="s">
        <v>193</v>
      </c>
      <c r="C24" s="60" t="s">
        <v>194</v>
      </c>
      <c r="D24" s="90">
        <v>0</v>
      </c>
      <c r="E24" s="90">
        <v>408854</v>
      </c>
      <c r="F24" s="91"/>
      <c r="G24" s="56"/>
    </row>
    <row r="25" spans="1:7" s="8" customFormat="1" ht="15" customHeight="1" x14ac:dyDescent="0.25">
      <c r="A25" s="164" t="s">
        <v>38</v>
      </c>
      <c r="B25" s="165"/>
      <c r="C25" s="166"/>
      <c r="D25" s="124">
        <v>40287120</v>
      </c>
      <c r="E25" s="124">
        <v>36458463.590000004</v>
      </c>
      <c r="F25" s="82">
        <v>0.90496574562788312</v>
      </c>
      <c r="G25" s="56"/>
    </row>
    <row r="26" spans="1:7" ht="15" customHeight="1" x14ac:dyDescent="0.25">
      <c r="A26" s="48" t="s">
        <v>8</v>
      </c>
      <c r="B26" s="13"/>
      <c r="C26" s="13"/>
      <c r="D26" s="13"/>
      <c r="E26" s="13"/>
      <c r="F26" s="13"/>
    </row>
    <row r="27" spans="1:7" x14ac:dyDescent="0.25">
      <c r="D27" s="22"/>
      <c r="E27" s="22"/>
    </row>
    <row r="28" spans="1:7" ht="12.75" customHeight="1" x14ac:dyDescent="0.25">
      <c r="E28" s="22"/>
    </row>
  </sheetData>
  <mergeCells count="1">
    <mergeCell ref="A25:C2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  <col min="257" max="257" width="1.6640625" customWidth="1"/>
    <col min="258" max="258" width="5.6640625" customWidth="1"/>
    <col min="259" max="259" width="47.6640625" customWidth="1"/>
    <col min="260" max="261" width="16.6640625" customWidth="1"/>
    <col min="262" max="262" width="8.33203125" customWidth="1"/>
    <col min="263" max="263" width="12.6640625" bestFit="1" customWidth="1"/>
    <col min="513" max="513" width="1.6640625" customWidth="1"/>
    <col min="514" max="514" width="5.6640625" customWidth="1"/>
    <col min="515" max="515" width="47.6640625" customWidth="1"/>
    <col min="516" max="517" width="16.6640625" customWidth="1"/>
    <col min="518" max="518" width="8.33203125" customWidth="1"/>
    <col min="519" max="519" width="12.6640625" bestFit="1" customWidth="1"/>
    <col min="769" max="769" width="1.6640625" customWidth="1"/>
    <col min="770" max="770" width="5.6640625" customWidth="1"/>
    <col min="771" max="771" width="47.6640625" customWidth="1"/>
    <col min="772" max="773" width="16.6640625" customWidth="1"/>
    <col min="774" max="774" width="8.33203125" customWidth="1"/>
    <col min="775" max="775" width="12.6640625" bestFit="1" customWidth="1"/>
    <col min="1025" max="1025" width="1.6640625" customWidth="1"/>
    <col min="1026" max="1026" width="5.6640625" customWidth="1"/>
    <col min="1027" max="1027" width="47.6640625" customWidth="1"/>
    <col min="1028" max="1029" width="16.6640625" customWidth="1"/>
    <col min="1030" max="1030" width="8.33203125" customWidth="1"/>
    <col min="1031" max="1031" width="12.6640625" bestFit="1" customWidth="1"/>
    <col min="1281" max="1281" width="1.6640625" customWidth="1"/>
    <col min="1282" max="1282" width="5.6640625" customWidth="1"/>
    <col min="1283" max="1283" width="47.6640625" customWidth="1"/>
    <col min="1284" max="1285" width="16.6640625" customWidth="1"/>
    <col min="1286" max="1286" width="8.33203125" customWidth="1"/>
    <col min="1287" max="1287" width="12.6640625" bestFit="1" customWidth="1"/>
    <col min="1537" max="1537" width="1.6640625" customWidth="1"/>
    <col min="1538" max="1538" width="5.6640625" customWidth="1"/>
    <col min="1539" max="1539" width="47.6640625" customWidth="1"/>
    <col min="1540" max="1541" width="16.6640625" customWidth="1"/>
    <col min="1542" max="1542" width="8.33203125" customWidth="1"/>
    <col min="1543" max="1543" width="12.6640625" bestFit="1" customWidth="1"/>
    <col min="1793" max="1793" width="1.6640625" customWidth="1"/>
    <col min="1794" max="1794" width="5.6640625" customWidth="1"/>
    <col min="1795" max="1795" width="47.6640625" customWidth="1"/>
    <col min="1796" max="1797" width="16.6640625" customWidth="1"/>
    <col min="1798" max="1798" width="8.33203125" customWidth="1"/>
    <col min="1799" max="1799" width="12.6640625" bestFit="1" customWidth="1"/>
    <col min="2049" max="2049" width="1.6640625" customWidth="1"/>
    <col min="2050" max="2050" width="5.6640625" customWidth="1"/>
    <col min="2051" max="2051" width="47.6640625" customWidth="1"/>
    <col min="2052" max="2053" width="16.6640625" customWidth="1"/>
    <col min="2054" max="2054" width="8.33203125" customWidth="1"/>
    <col min="2055" max="2055" width="12.6640625" bestFit="1" customWidth="1"/>
    <col min="2305" max="2305" width="1.6640625" customWidth="1"/>
    <col min="2306" max="2306" width="5.6640625" customWidth="1"/>
    <col min="2307" max="2307" width="47.6640625" customWidth="1"/>
    <col min="2308" max="2309" width="16.6640625" customWidth="1"/>
    <col min="2310" max="2310" width="8.33203125" customWidth="1"/>
    <col min="2311" max="2311" width="12.6640625" bestFit="1" customWidth="1"/>
    <col min="2561" max="2561" width="1.6640625" customWidth="1"/>
    <col min="2562" max="2562" width="5.6640625" customWidth="1"/>
    <col min="2563" max="2563" width="47.6640625" customWidth="1"/>
    <col min="2564" max="2565" width="16.6640625" customWidth="1"/>
    <col min="2566" max="2566" width="8.33203125" customWidth="1"/>
    <col min="2567" max="2567" width="12.6640625" bestFit="1" customWidth="1"/>
    <col min="2817" max="2817" width="1.6640625" customWidth="1"/>
    <col min="2818" max="2818" width="5.6640625" customWidth="1"/>
    <col min="2819" max="2819" width="47.6640625" customWidth="1"/>
    <col min="2820" max="2821" width="16.6640625" customWidth="1"/>
    <col min="2822" max="2822" width="8.33203125" customWidth="1"/>
    <col min="2823" max="2823" width="12.6640625" bestFit="1" customWidth="1"/>
    <col min="3073" max="3073" width="1.6640625" customWidth="1"/>
    <col min="3074" max="3074" width="5.6640625" customWidth="1"/>
    <col min="3075" max="3075" width="47.6640625" customWidth="1"/>
    <col min="3076" max="3077" width="16.6640625" customWidth="1"/>
    <col min="3078" max="3078" width="8.33203125" customWidth="1"/>
    <col min="3079" max="3079" width="12.6640625" bestFit="1" customWidth="1"/>
    <col min="3329" max="3329" width="1.6640625" customWidth="1"/>
    <col min="3330" max="3330" width="5.6640625" customWidth="1"/>
    <col min="3331" max="3331" width="47.6640625" customWidth="1"/>
    <col min="3332" max="3333" width="16.6640625" customWidth="1"/>
    <col min="3334" max="3334" width="8.33203125" customWidth="1"/>
    <col min="3335" max="3335" width="12.6640625" bestFit="1" customWidth="1"/>
    <col min="3585" max="3585" width="1.6640625" customWidth="1"/>
    <col min="3586" max="3586" width="5.6640625" customWidth="1"/>
    <col min="3587" max="3587" width="47.6640625" customWidth="1"/>
    <col min="3588" max="3589" width="16.6640625" customWidth="1"/>
    <col min="3590" max="3590" width="8.33203125" customWidth="1"/>
    <col min="3591" max="3591" width="12.6640625" bestFit="1" customWidth="1"/>
    <col min="3841" max="3841" width="1.6640625" customWidth="1"/>
    <col min="3842" max="3842" width="5.6640625" customWidth="1"/>
    <col min="3843" max="3843" width="47.6640625" customWidth="1"/>
    <col min="3844" max="3845" width="16.6640625" customWidth="1"/>
    <col min="3846" max="3846" width="8.33203125" customWidth="1"/>
    <col min="3847" max="3847" width="12.6640625" bestFit="1" customWidth="1"/>
    <col min="4097" max="4097" width="1.6640625" customWidth="1"/>
    <col min="4098" max="4098" width="5.6640625" customWidth="1"/>
    <col min="4099" max="4099" width="47.6640625" customWidth="1"/>
    <col min="4100" max="4101" width="16.6640625" customWidth="1"/>
    <col min="4102" max="4102" width="8.33203125" customWidth="1"/>
    <col min="4103" max="4103" width="12.6640625" bestFit="1" customWidth="1"/>
    <col min="4353" max="4353" width="1.6640625" customWidth="1"/>
    <col min="4354" max="4354" width="5.6640625" customWidth="1"/>
    <col min="4355" max="4355" width="47.6640625" customWidth="1"/>
    <col min="4356" max="4357" width="16.6640625" customWidth="1"/>
    <col min="4358" max="4358" width="8.33203125" customWidth="1"/>
    <col min="4359" max="4359" width="12.6640625" bestFit="1" customWidth="1"/>
    <col min="4609" max="4609" width="1.6640625" customWidth="1"/>
    <col min="4610" max="4610" width="5.6640625" customWidth="1"/>
    <col min="4611" max="4611" width="47.6640625" customWidth="1"/>
    <col min="4612" max="4613" width="16.6640625" customWidth="1"/>
    <col min="4614" max="4614" width="8.33203125" customWidth="1"/>
    <col min="4615" max="4615" width="12.6640625" bestFit="1" customWidth="1"/>
    <col min="4865" max="4865" width="1.6640625" customWidth="1"/>
    <col min="4866" max="4866" width="5.6640625" customWidth="1"/>
    <col min="4867" max="4867" width="47.6640625" customWidth="1"/>
    <col min="4868" max="4869" width="16.6640625" customWidth="1"/>
    <col min="4870" max="4870" width="8.33203125" customWidth="1"/>
    <col min="4871" max="4871" width="12.6640625" bestFit="1" customWidth="1"/>
    <col min="5121" max="5121" width="1.6640625" customWidth="1"/>
    <col min="5122" max="5122" width="5.6640625" customWidth="1"/>
    <col min="5123" max="5123" width="47.6640625" customWidth="1"/>
    <col min="5124" max="5125" width="16.6640625" customWidth="1"/>
    <col min="5126" max="5126" width="8.33203125" customWidth="1"/>
    <col min="5127" max="5127" width="12.6640625" bestFit="1" customWidth="1"/>
    <col min="5377" max="5377" width="1.6640625" customWidth="1"/>
    <col min="5378" max="5378" width="5.6640625" customWidth="1"/>
    <col min="5379" max="5379" width="47.6640625" customWidth="1"/>
    <col min="5380" max="5381" width="16.6640625" customWidth="1"/>
    <col min="5382" max="5382" width="8.33203125" customWidth="1"/>
    <col min="5383" max="5383" width="12.6640625" bestFit="1" customWidth="1"/>
    <col min="5633" max="5633" width="1.6640625" customWidth="1"/>
    <col min="5634" max="5634" width="5.6640625" customWidth="1"/>
    <col min="5635" max="5635" width="47.6640625" customWidth="1"/>
    <col min="5636" max="5637" width="16.6640625" customWidth="1"/>
    <col min="5638" max="5638" width="8.33203125" customWidth="1"/>
    <col min="5639" max="5639" width="12.6640625" bestFit="1" customWidth="1"/>
    <col min="5889" max="5889" width="1.6640625" customWidth="1"/>
    <col min="5890" max="5890" width="5.6640625" customWidth="1"/>
    <col min="5891" max="5891" width="47.6640625" customWidth="1"/>
    <col min="5892" max="5893" width="16.6640625" customWidth="1"/>
    <col min="5894" max="5894" width="8.33203125" customWidth="1"/>
    <col min="5895" max="5895" width="12.6640625" bestFit="1" customWidth="1"/>
    <col min="6145" max="6145" width="1.6640625" customWidth="1"/>
    <col min="6146" max="6146" width="5.6640625" customWidth="1"/>
    <col min="6147" max="6147" width="47.6640625" customWidth="1"/>
    <col min="6148" max="6149" width="16.6640625" customWidth="1"/>
    <col min="6150" max="6150" width="8.33203125" customWidth="1"/>
    <col min="6151" max="6151" width="12.6640625" bestFit="1" customWidth="1"/>
    <col min="6401" max="6401" width="1.6640625" customWidth="1"/>
    <col min="6402" max="6402" width="5.6640625" customWidth="1"/>
    <col min="6403" max="6403" width="47.6640625" customWidth="1"/>
    <col min="6404" max="6405" width="16.6640625" customWidth="1"/>
    <col min="6406" max="6406" width="8.33203125" customWidth="1"/>
    <col min="6407" max="6407" width="12.6640625" bestFit="1" customWidth="1"/>
    <col min="6657" max="6657" width="1.6640625" customWidth="1"/>
    <col min="6658" max="6658" width="5.6640625" customWidth="1"/>
    <col min="6659" max="6659" width="47.6640625" customWidth="1"/>
    <col min="6660" max="6661" width="16.6640625" customWidth="1"/>
    <col min="6662" max="6662" width="8.33203125" customWidth="1"/>
    <col min="6663" max="6663" width="12.6640625" bestFit="1" customWidth="1"/>
    <col min="6913" max="6913" width="1.6640625" customWidth="1"/>
    <col min="6914" max="6914" width="5.6640625" customWidth="1"/>
    <col min="6915" max="6915" width="47.6640625" customWidth="1"/>
    <col min="6916" max="6917" width="16.6640625" customWidth="1"/>
    <col min="6918" max="6918" width="8.33203125" customWidth="1"/>
    <col min="6919" max="6919" width="12.6640625" bestFit="1" customWidth="1"/>
    <col min="7169" max="7169" width="1.6640625" customWidth="1"/>
    <col min="7170" max="7170" width="5.6640625" customWidth="1"/>
    <col min="7171" max="7171" width="47.6640625" customWidth="1"/>
    <col min="7172" max="7173" width="16.6640625" customWidth="1"/>
    <col min="7174" max="7174" width="8.33203125" customWidth="1"/>
    <col min="7175" max="7175" width="12.6640625" bestFit="1" customWidth="1"/>
    <col min="7425" max="7425" width="1.6640625" customWidth="1"/>
    <col min="7426" max="7426" width="5.6640625" customWidth="1"/>
    <col min="7427" max="7427" width="47.6640625" customWidth="1"/>
    <col min="7428" max="7429" width="16.6640625" customWidth="1"/>
    <col min="7430" max="7430" width="8.33203125" customWidth="1"/>
    <col min="7431" max="7431" width="12.6640625" bestFit="1" customWidth="1"/>
    <col min="7681" max="7681" width="1.6640625" customWidth="1"/>
    <col min="7682" max="7682" width="5.6640625" customWidth="1"/>
    <col min="7683" max="7683" width="47.6640625" customWidth="1"/>
    <col min="7684" max="7685" width="16.6640625" customWidth="1"/>
    <col min="7686" max="7686" width="8.33203125" customWidth="1"/>
    <col min="7687" max="7687" width="12.6640625" bestFit="1" customWidth="1"/>
    <col min="7937" max="7937" width="1.6640625" customWidth="1"/>
    <col min="7938" max="7938" width="5.6640625" customWidth="1"/>
    <col min="7939" max="7939" width="47.6640625" customWidth="1"/>
    <col min="7940" max="7941" width="16.6640625" customWidth="1"/>
    <col min="7942" max="7942" width="8.33203125" customWidth="1"/>
    <col min="7943" max="7943" width="12.6640625" bestFit="1" customWidth="1"/>
    <col min="8193" max="8193" width="1.6640625" customWidth="1"/>
    <col min="8194" max="8194" width="5.6640625" customWidth="1"/>
    <col min="8195" max="8195" width="47.6640625" customWidth="1"/>
    <col min="8196" max="8197" width="16.6640625" customWidth="1"/>
    <col min="8198" max="8198" width="8.33203125" customWidth="1"/>
    <col min="8199" max="8199" width="12.6640625" bestFit="1" customWidth="1"/>
    <col min="8449" max="8449" width="1.6640625" customWidth="1"/>
    <col min="8450" max="8450" width="5.6640625" customWidth="1"/>
    <col min="8451" max="8451" width="47.6640625" customWidth="1"/>
    <col min="8452" max="8453" width="16.6640625" customWidth="1"/>
    <col min="8454" max="8454" width="8.33203125" customWidth="1"/>
    <col min="8455" max="8455" width="12.6640625" bestFit="1" customWidth="1"/>
    <col min="8705" max="8705" width="1.6640625" customWidth="1"/>
    <col min="8706" max="8706" width="5.6640625" customWidth="1"/>
    <col min="8707" max="8707" width="47.6640625" customWidth="1"/>
    <col min="8708" max="8709" width="16.6640625" customWidth="1"/>
    <col min="8710" max="8710" width="8.33203125" customWidth="1"/>
    <col min="8711" max="8711" width="12.6640625" bestFit="1" customWidth="1"/>
    <col min="8961" max="8961" width="1.6640625" customWidth="1"/>
    <col min="8962" max="8962" width="5.6640625" customWidth="1"/>
    <col min="8963" max="8963" width="47.6640625" customWidth="1"/>
    <col min="8964" max="8965" width="16.6640625" customWidth="1"/>
    <col min="8966" max="8966" width="8.33203125" customWidth="1"/>
    <col min="8967" max="8967" width="12.6640625" bestFit="1" customWidth="1"/>
    <col min="9217" max="9217" width="1.6640625" customWidth="1"/>
    <col min="9218" max="9218" width="5.6640625" customWidth="1"/>
    <col min="9219" max="9219" width="47.6640625" customWidth="1"/>
    <col min="9220" max="9221" width="16.6640625" customWidth="1"/>
    <col min="9222" max="9222" width="8.33203125" customWidth="1"/>
    <col min="9223" max="9223" width="12.6640625" bestFit="1" customWidth="1"/>
    <col min="9473" max="9473" width="1.6640625" customWidth="1"/>
    <col min="9474" max="9474" width="5.6640625" customWidth="1"/>
    <col min="9475" max="9475" width="47.6640625" customWidth="1"/>
    <col min="9476" max="9477" width="16.6640625" customWidth="1"/>
    <col min="9478" max="9478" width="8.33203125" customWidth="1"/>
    <col min="9479" max="9479" width="12.6640625" bestFit="1" customWidth="1"/>
    <col min="9729" max="9729" width="1.6640625" customWidth="1"/>
    <col min="9730" max="9730" width="5.6640625" customWidth="1"/>
    <col min="9731" max="9731" width="47.6640625" customWidth="1"/>
    <col min="9732" max="9733" width="16.6640625" customWidth="1"/>
    <col min="9734" max="9734" width="8.33203125" customWidth="1"/>
    <col min="9735" max="9735" width="12.6640625" bestFit="1" customWidth="1"/>
    <col min="9985" max="9985" width="1.6640625" customWidth="1"/>
    <col min="9986" max="9986" width="5.6640625" customWidth="1"/>
    <col min="9987" max="9987" width="47.6640625" customWidth="1"/>
    <col min="9988" max="9989" width="16.6640625" customWidth="1"/>
    <col min="9990" max="9990" width="8.33203125" customWidth="1"/>
    <col min="9991" max="9991" width="12.6640625" bestFit="1" customWidth="1"/>
    <col min="10241" max="10241" width="1.6640625" customWidth="1"/>
    <col min="10242" max="10242" width="5.6640625" customWidth="1"/>
    <col min="10243" max="10243" width="47.6640625" customWidth="1"/>
    <col min="10244" max="10245" width="16.6640625" customWidth="1"/>
    <col min="10246" max="10246" width="8.33203125" customWidth="1"/>
    <col min="10247" max="10247" width="12.6640625" bestFit="1" customWidth="1"/>
    <col min="10497" max="10497" width="1.6640625" customWidth="1"/>
    <col min="10498" max="10498" width="5.6640625" customWidth="1"/>
    <col min="10499" max="10499" width="47.6640625" customWidth="1"/>
    <col min="10500" max="10501" width="16.6640625" customWidth="1"/>
    <col min="10502" max="10502" width="8.33203125" customWidth="1"/>
    <col min="10503" max="10503" width="12.6640625" bestFit="1" customWidth="1"/>
    <col min="10753" max="10753" width="1.6640625" customWidth="1"/>
    <col min="10754" max="10754" width="5.6640625" customWidth="1"/>
    <col min="10755" max="10755" width="47.6640625" customWidth="1"/>
    <col min="10756" max="10757" width="16.6640625" customWidth="1"/>
    <col min="10758" max="10758" width="8.33203125" customWidth="1"/>
    <col min="10759" max="10759" width="12.6640625" bestFit="1" customWidth="1"/>
    <col min="11009" max="11009" width="1.6640625" customWidth="1"/>
    <col min="11010" max="11010" width="5.6640625" customWidth="1"/>
    <col min="11011" max="11011" width="47.6640625" customWidth="1"/>
    <col min="11012" max="11013" width="16.6640625" customWidth="1"/>
    <col min="11014" max="11014" width="8.33203125" customWidth="1"/>
    <col min="11015" max="11015" width="12.6640625" bestFit="1" customWidth="1"/>
    <col min="11265" max="11265" width="1.6640625" customWidth="1"/>
    <col min="11266" max="11266" width="5.6640625" customWidth="1"/>
    <col min="11267" max="11267" width="47.6640625" customWidth="1"/>
    <col min="11268" max="11269" width="16.6640625" customWidth="1"/>
    <col min="11270" max="11270" width="8.33203125" customWidth="1"/>
    <col min="11271" max="11271" width="12.6640625" bestFit="1" customWidth="1"/>
    <col min="11521" max="11521" width="1.6640625" customWidth="1"/>
    <col min="11522" max="11522" width="5.6640625" customWidth="1"/>
    <col min="11523" max="11523" width="47.6640625" customWidth="1"/>
    <col min="11524" max="11525" width="16.6640625" customWidth="1"/>
    <col min="11526" max="11526" width="8.33203125" customWidth="1"/>
    <col min="11527" max="11527" width="12.6640625" bestFit="1" customWidth="1"/>
    <col min="11777" max="11777" width="1.6640625" customWidth="1"/>
    <col min="11778" max="11778" width="5.6640625" customWidth="1"/>
    <col min="11779" max="11779" width="47.6640625" customWidth="1"/>
    <col min="11780" max="11781" width="16.6640625" customWidth="1"/>
    <col min="11782" max="11782" width="8.33203125" customWidth="1"/>
    <col min="11783" max="11783" width="12.6640625" bestFit="1" customWidth="1"/>
    <col min="12033" max="12033" width="1.6640625" customWidth="1"/>
    <col min="12034" max="12034" width="5.6640625" customWidth="1"/>
    <col min="12035" max="12035" width="47.6640625" customWidth="1"/>
    <col min="12036" max="12037" width="16.6640625" customWidth="1"/>
    <col min="12038" max="12038" width="8.33203125" customWidth="1"/>
    <col min="12039" max="12039" width="12.6640625" bestFit="1" customWidth="1"/>
    <col min="12289" max="12289" width="1.6640625" customWidth="1"/>
    <col min="12290" max="12290" width="5.6640625" customWidth="1"/>
    <col min="12291" max="12291" width="47.6640625" customWidth="1"/>
    <col min="12292" max="12293" width="16.6640625" customWidth="1"/>
    <col min="12294" max="12294" width="8.33203125" customWidth="1"/>
    <col min="12295" max="12295" width="12.6640625" bestFit="1" customWidth="1"/>
    <col min="12545" max="12545" width="1.6640625" customWidth="1"/>
    <col min="12546" max="12546" width="5.6640625" customWidth="1"/>
    <col min="12547" max="12547" width="47.6640625" customWidth="1"/>
    <col min="12548" max="12549" width="16.6640625" customWidth="1"/>
    <col min="12550" max="12550" width="8.33203125" customWidth="1"/>
    <col min="12551" max="12551" width="12.6640625" bestFit="1" customWidth="1"/>
    <col min="12801" max="12801" width="1.6640625" customWidth="1"/>
    <col min="12802" max="12802" width="5.6640625" customWidth="1"/>
    <col min="12803" max="12803" width="47.6640625" customWidth="1"/>
    <col min="12804" max="12805" width="16.6640625" customWidth="1"/>
    <col min="12806" max="12806" width="8.33203125" customWidth="1"/>
    <col min="12807" max="12807" width="12.6640625" bestFit="1" customWidth="1"/>
    <col min="13057" max="13057" width="1.6640625" customWidth="1"/>
    <col min="13058" max="13058" width="5.6640625" customWidth="1"/>
    <col min="13059" max="13059" width="47.6640625" customWidth="1"/>
    <col min="13060" max="13061" width="16.6640625" customWidth="1"/>
    <col min="13062" max="13062" width="8.33203125" customWidth="1"/>
    <col min="13063" max="13063" width="12.6640625" bestFit="1" customWidth="1"/>
    <col min="13313" max="13313" width="1.6640625" customWidth="1"/>
    <col min="13314" max="13314" width="5.6640625" customWidth="1"/>
    <col min="13315" max="13315" width="47.6640625" customWidth="1"/>
    <col min="13316" max="13317" width="16.6640625" customWidth="1"/>
    <col min="13318" max="13318" width="8.33203125" customWidth="1"/>
    <col min="13319" max="13319" width="12.6640625" bestFit="1" customWidth="1"/>
    <col min="13569" max="13569" width="1.6640625" customWidth="1"/>
    <col min="13570" max="13570" width="5.6640625" customWidth="1"/>
    <col min="13571" max="13571" width="47.6640625" customWidth="1"/>
    <col min="13572" max="13573" width="16.6640625" customWidth="1"/>
    <col min="13574" max="13574" width="8.33203125" customWidth="1"/>
    <col min="13575" max="13575" width="12.6640625" bestFit="1" customWidth="1"/>
    <col min="13825" max="13825" width="1.6640625" customWidth="1"/>
    <col min="13826" max="13826" width="5.6640625" customWidth="1"/>
    <col min="13827" max="13827" width="47.6640625" customWidth="1"/>
    <col min="13828" max="13829" width="16.6640625" customWidth="1"/>
    <col min="13830" max="13830" width="8.33203125" customWidth="1"/>
    <col min="13831" max="13831" width="12.6640625" bestFit="1" customWidth="1"/>
    <col min="14081" max="14081" width="1.6640625" customWidth="1"/>
    <col min="14082" max="14082" width="5.6640625" customWidth="1"/>
    <col min="14083" max="14083" width="47.6640625" customWidth="1"/>
    <col min="14084" max="14085" width="16.6640625" customWidth="1"/>
    <col min="14086" max="14086" width="8.33203125" customWidth="1"/>
    <col min="14087" max="14087" width="12.6640625" bestFit="1" customWidth="1"/>
    <col min="14337" max="14337" width="1.6640625" customWidth="1"/>
    <col min="14338" max="14338" width="5.6640625" customWidth="1"/>
    <col min="14339" max="14339" width="47.6640625" customWidth="1"/>
    <col min="14340" max="14341" width="16.6640625" customWidth="1"/>
    <col min="14342" max="14342" width="8.33203125" customWidth="1"/>
    <col min="14343" max="14343" width="12.6640625" bestFit="1" customWidth="1"/>
    <col min="14593" max="14593" width="1.6640625" customWidth="1"/>
    <col min="14594" max="14594" width="5.6640625" customWidth="1"/>
    <col min="14595" max="14595" width="47.6640625" customWidth="1"/>
    <col min="14596" max="14597" width="16.6640625" customWidth="1"/>
    <col min="14598" max="14598" width="8.33203125" customWidth="1"/>
    <col min="14599" max="14599" width="12.6640625" bestFit="1" customWidth="1"/>
    <col min="14849" max="14849" width="1.6640625" customWidth="1"/>
    <col min="14850" max="14850" width="5.6640625" customWidth="1"/>
    <col min="14851" max="14851" width="47.6640625" customWidth="1"/>
    <col min="14852" max="14853" width="16.6640625" customWidth="1"/>
    <col min="14854" max="14854" width="8.33203125" customWidth="1"/>
    <col min="14855" max="14855" width="12.6640625" bestFit="1" customWidth="1"/>
    <col min="15105" max="15105" width="1.6640625" customWidth="1"/>
    <col min="15106" max="15106" width="5.6640625" customWidth="1"/>
    <col min="15107" max="15107" width="47.6640625" customWidth="1"/>
    <col min="15108" max="15109" width="16.6640625" customWidth="1"/>
    <col min="15110" max="15110" width="8.33203125" customWidth="1"/>
    <col min="15111" max="15111" width="12.6640625" bestFit="1" customWidth="1"/>
    <col min="15361" max="15361" width="1.6640625" customWidth="1"/>
    <col min="15362" max="15362" width="5.6640625" customWidth="1"/>
    <col min="15363" max="15363" width="47.6640625" customWidth="1"/>
    <col min="15364" max="15365" width="16.6640625" customWidth="1"/>
    <col min="15366" max="15366" width="8.33203125" customWidth="1"/>
    <col min="15367" max="15367" width="12.6640625" bestFit="1" customWidth="1"/>
    <col min="15617" max="15617" width="1.6640625" customWidth="1"/>
    <col min="15618" max="15618" width="5.6640625" customWidth="1"/>
    <col min="15619" max="15619" width="47.6640625" customWidth="1"/>
    <col min="15620" max="15621" width="16.6640625" customWidth="1"/>
    <col min="15622" max="15622" width="8.33203125" customWidth="1"/>
    <col min="15623" max="15623" width="12.6640625" bestFit="1" customWidth="1"/>
    <col min="15873" max="15873" width="1.6640625" customWidth="1"/>
    <col min="15874" max="15874" width="5.6640625" customWidth="1"/>
    <col min="15875" max="15875" width="47.6640625" customWidth="1"/>
    <col min="15876" max="15877" width="16.6640625" customWidth="1"/>
    <col min="15878" max="15878" width="8.33203125" customWidth="1"/>
    <col min="15879" max="15879" width="12.6640625" bestFit="1" customWidth="1"/>
    <col min="16129" max="16129" width="1.6640625" customWidth="1"/>
    <col min="16130" max="16130" width="5.6640625" customWidth="1"/>
    <col min="16131" max="16131" width="47.6640625" customWidth="1"/>
    <col min="16132" max="16133" width="16.6640625" customWidth="1"/>
    <col min="16134" max="16134" width="8.33203125" customWidth="1"/>
    <col min="16135" max="16135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125</v>
      </c>
      <c r="B3" s="4"/>
      <c r="C3" s="4"/>
      <c r="D3" s="4"/>
      <c r="E3" s="4"/>
      <c r="F3" s="4"/>
    </row>
    <row r="4" spans="1:7" s="8" customFormat="1" x14ac:dyDescent="0.25">
      <c r="A4" s="4" t="s">
        <v>22</v>
      </c>
      <c r="B4" s="4"/>
      <c r="C4" s="4"/>
      <c r="D4" s="4"/>
      <c r="E4" s="4"/>
      <c r="F4" s="4"/>
    </row>
    <row r="5" spans="1:7" s="8" customFormat="1" x14ac:dyDescent="0.25">
      <c r="A5" s="4" t="s">
        <v>149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150</v>
      </c>
      <c r="B8" s="14"/>
      <c r="C8" s="50"/>
      <c r="D8" s="6" t="s">
        <v>4</v>
      </c>
      <c r="E8" s="6" t="s">
        <v>5</v>
      </c>
      <c r="F8" s="6" t="s">
        <v>6</v>
      </c>
    </row>
    <row r="9" spans="1:7" s="57" customFormat="1" ht="15" customHeight="1" x14ac:dyDescent="0.2">
      <c r="A9" s="85" t="s">
        <v>254</v>
      </c>
      <c r="B9" s="86"/>
      <c r="C9" s="87"/>
      <c r="D9" s="88">
        <v>600000</v>
      </c>
      <c r="E9" s="160">
        <v>0</v>
      </c>
      <c r="F9" s="89">
        <v>0</v>
      </c>
    </row>
    <row r="10" spans="1:7" s="41" customFormat="1" ht="15" customHeight="1" x14ac:dyDescent="0.2">
      <c r="A10" s="58"/>
      <c r="B10" s="59" t="s">
        <v>255</v>
      </c>
      <c r="C10" s="60" t="s">
        <v>256</v>
      </c>
      <c r="D10" s="90">
        <v>600000</v>
      </c>
      <c r="E10" s="161">
        <v>0</v>
      </c>
      <c r="F10" s="91">
        <v>0</v>
      </c>
    </row>
    <row r="11" spans="1:7" s="57" customFormat="1" ht="15" customHeight="1" x14ac:dyDescent="0.2">
      <c r="A11" s="51" t="s">
        <v>266</v>
      </c>
      <c r="B11" s="53"/>
      <c r="C11" s="63"/>
      <c r="D11" s="94">
        <v>2629760</v>
      </c>
      <c r="E11" s="160">
        <v>0</v>
      </c>
      <c r="F11" s="95">
        <v>0</v>
      </c>
    </row>
    <row r="12" spans="1:7" s="41" customFormat="1" ht="15" customHeight="1" x14ac:dyDescent="0.2">
      <c r="A12" s="58"/>
      <c r="B12" s="59" t="s">
        <v>267</v>
      </c>
      <c r="C12" s="60" t="s">
        <v>268</v>
      </c>
      <c r="D12" s="90">
        <v>608490</v>
      </c>
      <c r="E12" s="161">
        <v>0</v>
      </c>
      <c r="F12" s="91">
        <v>0</v>
      </c>
    </row>
    <row r="13" spans="1:7" s="41" customFormat="1" ht="15" customHeight="1" x14ac:dyDescent="0.2">
      <c r="A13" s="58"/>
      <c r="B13" s="59" t="s">
        <v>269</v>
      </c>
      <c r="C13" s="60" t="s">
        <v>270</v>
      </c>
      <c r="D13" s="90">
        <v>120500</v>
      </c>
      <c r="E13" s="161">
        <v>0</v>
      </c>
      <c r="F13" s="91">
        <v>0</v>
      </c>
    </row>
    <row r="14" spans="1:7" s="41" customFormat="1" ht="15" customHeight="1" x14ac:dyDescent="0.2">
      <c r="A14" s="58"/>
      <c r="B14" s="59" t="s">
        <v>271</v>
      </c>
      <c r="C14" s="60" t="s">
        <v>272</v>
      </c>
      <c r="D14" s="90">
        <v>1900770</v>
      </c>
      <c r="E14" s="161">
        <v>0</v>
      </c>
      <c r="F14" s="91">
        <v>0</v>
      </c>
    </row>
    <row r="15" spans="1:7" s="57" customFormat="1" ht="15" customHeight="1" x14ac:dyDescent="0.2">
      <c r="A15" s="51" t="s">
        <v>151</v>
      </c>
      <c r="B15" s="53"/>
      <c r="C15" s="63"/>
      <c r="D15" s="94">
        <v>148226060</v>
      </c>
      <c r="E15" s="160">
        <v>14379.52</v>
      </c>
      <c r="F15" s="95">
        <v>9.7010741565956761E-5</v>
      </c>
      <c r="G15" s="56"/>
    </row>
    <row r="16" spans="1:7" s="41" customFormat="1" ht="15" customHeight="1" x14ac:dyDescent="0.2">
      <c r="A16" s="58"/>
      <c r="B16" s="59" t="s">
        <v>222</v>
      </c>
      <c r="C16" s="60" t="s">
        <v>223</v>
      </c>
      <c r="D16" s="90">
        <v>560000</v>
      </c>
      <c r="E16" s="161">
        <v>14379.52</v>
      </c>
      <c r="F16" s="91">
        <v>2.5677714285714286E-2</v>
      </c>
      <c r="G16" s="56"/>
    </row>
    <row r="17" spans="1:7" s="41" customFormat="1" ht="15" customHeight="1" x14ac:dyDescent="0.2">
      <c r="A17" s="58"/>
      <c r="B17" s="59" t="s">
        <v>198</v>
      </c>
      <c r="C17" s="60" t="s">
        <v>199</v>
      </c>
      <c r="D17" s="90">
        <v>89166060</v>
      </c>
      <c r="E17" s="161">
        <v>0</v>
      </c>
      <c r="F17" s="91">
        <v>0</v>
      </c>
      <c r="G17" s="56"/>
    </row>
    <row r="18" spans="1:7" s="41" customFormat="1" ht="15" customHeight="1" x14ac:dyDescent="0.2">
      <c r="A18" s="51"/>
      <c r="B18" s="59" t="s">
        <v>154</v>
      </c>
      <c r="C18" s="60" t="s">
        <v>155</v>
      </c>
      <c r="D18" s="90">
        <v>58500000</v>
      </c>
      <c r="E18" s="161">
        <v>0</v>
      </c>
      <c r="F18" s="95">
        <v>0</v>
      </c>
      <c r="G18" s="56"/>
    </row>
    <row r="19" spans="1:7" s="57" customFormat="1" ht="15" customHeight="1" x14ac:dyDescent="0.2">
      <c r="A19" s="51" t="s">
        <v>156</v>
      </c>
      <c r="B19" s="53"/>
      <c r="C19" s="63"/>
      <c r="D19" s="94">
        <v>43208700</v>
      </c>
      <c r="E19" s="160">
        <v>7865983.4100000001</v>
      </c>
      <c r="F19" s="95">
        <v>0.18204628720604879</v>
      </c>
      <c r="G19" s="56"/>
    </row>
    <row r="20" spans="1:7" s="41" customFormat="1" ht="15" customHeight="1" x14ac:dyDescent="0.2">
      <c r="A20" s="58"/>
      <c r="B20" s="59" t="s">
        <v>157</v>
      </c>
      <c r="C20" s="60" t="s">
        <v>158</v>
      </c>
      <c r="D20" s="90">
        <v>43208700</v>
      </c>
      <c r="E20" s="161">
        <v>7865983.4100000001</v>
      </c>
      <c r="F20" s="91">
        <v>0.18204628720604879</v>
      </c>
      <c r="G20" s="56"/>
    </row>
    <row r="21" spans="1:7" s="41" customFormat="1" ht="15" customHeight="1" x14ac:dyDescent="0.2">
      <c r="A21" s="51" t="s">
        <v>161</v>
      </c>
      <c r="B21" s="53"/>
      <c r="C21" s="63"/>
      <c r="D21" s="94">
        <v>203295510</v>
      </c>
      <c r="E21" s="160">
        <v>25726032.98</v>
      </c>
      <c r="F21" s="95">
        <v>0.1265450131190797</v>
      </c>
      <c r="G21" s="56"/>
    </row>
    <row r="22" spans="1:7" s="57" customFormat="1" ht="15" customHeight="1" x14ac:dyDescent="0.2">
      <c r="A22" s="58"/>
      <c r="B22" s="59" t="s">
        <v>162</v>
      </c>
      <c r="C22" s="60" t="s">
        <v>163</v>
      </c>
      <c r="D22" s="90">
        <v>176235590</v>
      </c>
      <c r="E22" s="161">
        <v>25726032.98</v>
      </c>
      <c r="F22" s="91">
        <v>0.14597524245812096</v>
      </c>
      <c r="G22" s="56"/>
    </row>
    <row r="23" spans="1:7" s="41" customFormat="1" ht="15" customHeight="1" x14ac:dyDescent="0.2">
      <c r="A23" s="58"/>
      <c r="B23" s="59" t="s">
        <v>164</v>
      </c>
      <c r="C23" s="60" t="s">
        <v>165</v>
      </c>
      <c r="D23" s="90">
        <v>24040490</v>
      </c>
      <c r="E23" s="161">
        <v>0</v>
      </c>
      <c r="F23" s="91">
        <v>0</v>
      </c>
      <c r="G23" s="56"/>
    </row>
    <row r="24" spans="1:7" s="41" customFormat="1" ht="15" customHeight="1" x14ac:dyDescent="0.2">
      <c r="A24" s="58"/>
      <c r="B24" s="59" t="s">
        <v>166</v>
      </c>
      <c r="C24" s="60" t="s">
        <v>167</v>
      </c>
      <c r="D24" s="90">
        <v>3019430</v>
      </c>
      <c r="E24" s="161">
        <v>0</v>
      </c>
      <c r="F24" s="91">
        <v>0</v>
      </c>
      <c r="G24" s="56"/>
    </row>
    <row r="25" spans="1:7" s="41" customFormat="1" ht="15" customHeight="1" x14ac:dyDescent="0.2">
      <c r="A25" s="51" t="s">
        <v>228</v>
      </c>
      <c r="B25" s="53"/>
      <c r="C25" s="63"/>
      <c r="D25" s="94">
        <v>5292900</v>
      </c>
      <c r="E25" s="160">
        <v>3536822.71</v>
      </c>
      <c r="F25" s="95">
        <v>0.66822020253547199</v>
      </c>
      <c r="G25" s="56"/>
    </row>
    <row r="26" spans="1:7" s="57" customFormat="1" ht="15" customHeight="1" x14ac:dyDescent="0.2">
      <c r="A26" s="58"/>
      <c r="B26" s="59" t="s">
        <v>283</v>
      </c>
      <c r="C26" s="60" t="s">
        <v>284</v>
      </c>
      <c r="D26" s="90">
        <v>2615900</v>
      </c>
      <c r="E26" s="161">
        <v>0</v>
      </c>
      <c r="F26" s="91">
        <v>0</v>
      </c>
      <c r="G26" s="56"/>
    </row>
    <row r="27" spans="1:7" s="41" customFormat="1" ht="15" customHeight="1" x14ac:dyDescent="0.2">
      <c r="A27" s="58"/>
      <c r="B27" s="59" t="s">
        <v>285</v>
      </c>
      <c r="C27" s="60" t="s">
        <v>286</v>
      </c>
      <c r="D27" s="90">
        <v>2677000</v>
      </c>
      <c r="E27" s="161">
        <v>3536822.71</v>
      </c>
      <c r="F27" s="91">
        <v>1.3211889092267464</v>
      </c>
      <c r="G27" s="56"/>
    </row>
    <row r="28" spans="1:7" s="57" customFormat="1" ht="15" customHeight="1" x14ac:dyDescent="0.2">
      <c r="A28" s="51" t="s">
        <v>231</v>
      </c>
      <c r="B28" s="53"/>
      <c r="C28" s="63"/>
      <c r="D28" s="94">
        <v>21170</v>
      </c>
      <c r="E28" s="160">
        <v>157222.69</v>
      </c>
      <c r="F28" s="95">
        <v>7.4266740670760507</v>
      </c>
      <c r="G28" s="56"/>
    </row>
    <row r="29" spans="1:7" s="41" customFormat="1" ht="15" customHeight="1" x14ac:dyDescent="0.2">
      <c r="A29" s="58"/>
      <c r="B29" s="59" t="s">
        <v>232</v>
      </c>
      <c r="C29" s="60" t="s">
        <v>233</v>
      </c>
      <c r="D29" s="90">
        <v>0</v>
      </c>
      <c r="E29" s="161">
        <v>157222.69</v>
      </c>
      <c r="F29" s="91"/>
      <c r="G29" s="56"/>
    </row>
    <row r="30" spans="1:7" s="41" customFormat="1" ht="15" customHeight="1" x14ac:dyDescent="0.2">
      <c r="A30" s="58"/>
      <c r="B30" s="59" t="s">
        <v>287</v>
      </c>
      <c r="C30" s="60" t="s">
        <v>288</v>
      </c>
      <c r="D30" s="90">
        <v>21170</v>
      </c>
      <c r="E30" s="161">
        <v>0</v>
      </c>
      <c r="F30" s="91">
        <v>0</v>
      </c>
      <c r="G30" s="56"/>
    </row>
    <row r="31" spans="1:7" s="57" customFormat="1" ht="15" customHeight="1" x14ac:dyDescent="0.2">
      <c r="A31" s="51" t="s">
        <v>168</v>
      </c>
      <c r="B31" s="53"/>
      <c r="C31" s="63"/>
      <c r="D31" s="94">
        <v>43775880</v>
      </c>
      <c r="E31" s="160">
        <v>19369632.640000001</v>
      </c>
      <c r="F31" s="95">
        <v>0.44247271876659022</v>
      </c>
      <c r="G31" s="56"/>
    </row>
    <row r="32" spans="1:7" s="41" customFormat="1" ht="15" customHeight="1" x14ac:dyDescent="0.2">
      <c r="A32" s="58"/>
      <c r="B32" s="59" t="s">
        <v>169</v>
      </c>
      <c r="C32" s="60" t="s">
        <v>170</v>
      </c>
      <c r="D32" s="90">
        <v>35609590</v>
      </c>
      <c r="E32" s="161">
        <v>19369632.640000001</v>
      </c>
      <c r="F32" s="91">
        <v>0.54394427568528592</v>
      </c>
      <c r="G32" s="56"/>
    </row>
    <row r="33" spans="1:7" s="41" customFormat="1" ht="15" customHeight="1" x14ac:dyDescent="0.2">
      <c r="A33" s="58"/>
      <c r="B33" s="59" t="s">
        <v>171</v>
      </c>
      <c r="C33" s="60" t="s">
        <v>172</v>
      </c>
      <c r="D33" s="90">
        <v>4355540</v>
      </c>
      <c r="E33" s="161">
        <v>0</v>
      </c>
      <c r="F33" s="91">
        <v>0</v>
      </c>
      <c r="G33" s="56"/>
    </row>
    <row r="34" spans="1:7" s="41" customFormat="1" ht="15" customHeight="1" x14ac:dyDescent="0.2">
      <c r="A34" s="58"/>
      <c r="B34" s="59" t="s">
        <v>173</v>
      </c>
      <c r="C34" s="60" t="s">
        <v>174</v>
      </c>
      <c r="D34" s="90">
        <v>2436450</v>
      </c>
      <c r="E34" s="161">
        <v>0</v>
      </c>
      <c r="F34" s="91">
        <v>0</v>
      </c>
      <c r="G34" s="56"/>
    </row>
    <row r="35" spans="1:7" s="41" customFormat="1" ht="15" customHeight="1" x14ac:dyDescent="0.2">
      <c r="A35" s="58"/>
      <c r="B35" s="59" t="s">
        <v>289</v>
      </c>
      <c r="C35" s="60" t="s">
        <v>290</v>
      </c>
      <c r="D35" s="90">
        <v>1374300</v>
      </c>
      <c r="E35" s="161">
        <v>0</v>
      </c>
      <c r="F35" s="91">
        <v>0</v>
      </c>
      <c r="G35" s="56"/>
    </row>
    <row r="36" spans="1:7" s="57" customFormat="1" ht="15" customHeight="1" x14ac:dyDescent="0.2">
      <c r="A36" s="51" t="s">
        <v>175</v>
      </c>
      <c r="B36" s="53"/>
      <c r="C36" s="63"/>
      <c r="D36" s="94">
        <v>260602390</v>
      </c>
      <c r="E36" s="160">
        <v>73109521.480000004</v>
      </c>
      <c r="F36" s="95">
        <v>0.28054048729177045</v>
      </c>
      <c r="G36" s="56"/>
    </row>
    <row r="37" spans="1:7" s="41" customFormat="1" ht="15" customHeight="1" x14ac:dyDescent="0.2">
      <c r="A37" s="58"/>
      <c r="B37" s="59" t="s">
        <v>291</v>
      </c>
      <c r="C37" s="60" t="s">
        <v>292</v>
      </c>
      <c r="D37" s="90">
        <v>600000</v>
      </c>
      <c r="E37" s="161">
        <v>0</v>
      </c>
      <c r="F37" s="91">
        <v>0</v>
      </c>
      <c r="G37" s="56"/>
    </row>
    <row r="38" spans="1:7" s="41" customFormat="1" ht="15" customHeight="1" x14ac:dyDescent="0.2">
      <c r="A38" s="58"/>
      <c r="B38" s="59" t="s">
        <v>176</v>
      </c>
      <c r="C38" s="60" t="s">
        <v>177</v>
      </c>
      <c r="D38" s="90">
        <v>98345800</v>
      </c>
      <c r="E38" s="161">
        <v>14347073.380000001</v>
      </c>
      <c r="F38" s="91">
        <v>0.14588394603531621</v>
      </c>
      <c r="G38" s="56"/>
    </row>
    <row r="39" spans="1:7" s="41" customFormat="1" ht="15" customHeight="1" x14ac:dyDescent="0.2">
      <c r="A39" s="58"/>
      <c r="B39" s="59" t="s">
        <v>178</v>
      </c>
      <c r="C39" s="60" t="s">
        <v>179</v>
      </c>
      <c r="D39" s="90">
        <v>161656590</v>
      </c>
      <c r="E39" s="161">
        <v>58762448.100000001</v>
      </c>
      <c r="F39" s="91">
        <v>0.36350171743694459</v>
      </c>
      <c r="G39" s="56"/>
    </row>
    <row r="40" spans="1:7" s="57" customFormat="1" ht="15" customHeight="1" x14ac:dyDescent="0.2">
      <c r="A40" s="51" t="s">
        <v>180</v>
      </c>
      <c r="B40" s="53"/>
      <c r="C40" s="63"/>
      <c r="D40" s="94">
        <v>154570800</v>
      </c>
      <c r="E40" s="160">
        <v>10357602.23</v>
      </c>
      <c r="F40" s="95">
        <v>6.7008789693784335E-2</v>
      </c>
      <c r="G40" s="56"/>
    </row>
    <row r="41" spans="1:7" s="41" customFormat="1" ht="15" customHeight="1" x14ac:dyDescent="0.2">
      <c r="A41" s="58"/>
      <c r="B41" s="59" t="s">
        <v>234</v>
      </c>
      <c r="C41" s="60" t="s">
        <v>235</v>
      </c>
      <c r="D41" s="90">
        <v>7370150</v>
      </c>
      <c r="E41" s="161">
        <v>0</v>
      </c>
      <c r="F41" s="91">
        <v>0</v>
      </c>
      <c r="G41" s="56"/>
    </row>
    <row r="42" spans="1:7" s="41" customFormat="1" ht="15" customHeight="1" x14ac:dyDescent="0.2">
      <c r="A42" s="58"/>
      <c r="B42" s="59" t="s">
        <v>216</v>
      </c>
      <c r="C42" s="60" t="s">
        <v>217</v>
      </c>
      <c r="D42" s="90">
        <v>24601170</v>
      </c>
      <c r="E42" s="161">
        <v>2859101.07</v>
      </c>
      <c r="F42" s="91">
        <v>0.11621809328580714</v>
      </c>
      <c r="G42" s="56"/>
    </row>
    <row r="43" spans="1:7" s="41" customFormat="1" ht="15" customHeight="1" x14ac:dyDescent="0.2">
      <c r="A43" s="58"/>
      <c r="B43" s="59" t="s">
        <v>236</v>
      </c>
      <c r="C43" s="60" t="s">
        <v>237</v>
      </c>
      <c r="D43" s="90">
        <v>7010000</v>
      </c>
      <c r="E43" s="162">
        <v>3313300.15</v>
      </c>
      <c r="F43" s="91">
        <v>0.47265337375178318</v>
      </c>
      <c r="G43" s="56"/>
    </row>
    <row r="44" spans="1:7" s="41" customFormat="1" ht="15" customHeight="1" x14ac:dyDescent="0.2">
      <c r="A44" s="58"/>
      <c r="B44" s="59" t="s">
        <v>181</v>
      </c>
      <c r="C44" s="60" t="s">
        <v>182</v>
      </c>
      <c r="D44" s="90">
        <v>115589480</v>
      </c>
      <c r="E44" s="162">
        <v>4185201.01</v>
      </c>
      <c r="F44" s="129">
        <v>3.6207455989939567E-2</v>
      </c>
      <c r="G44" s="56"/>
    </row>
    <row r="45" spans="1:7" s="41" customFormat="1" ht="15" customHeight="1" x14ac:dyDescent="0.2">
      <c r="A45" s="51" t="s">
        <v>183</v>
      </c>
      <c r="B45" s="53"/>
      <c r="C45" s="63"/>
      <c r="D45" s="94">
        <v>121026420</v>
      </c>
      <c r="E45" s="160">
        <v>13290697.17</v>
      </c>
      <c r="F45" s="131">
        <v>0.10981649436544516</v>
      </c>
      <c r="G45" s="56"/>
    </row>
    <row r="46" spans="1:7" s="57" customFormat="1" ht="15" customHeight="1" x14ac:dyDescent="0.2">
      <c r="A46" s="58"/>
      <c r="B46" s="59" t="s">
        <v>204</v>
      </c>
      <c r="C46" s="60" t="s">
        <v>205</v>
      </c>
      <c r="D46" s="90">
        <v>24939700</v>
      </c>
      <c r="E46" s="161">
        <v>397782.03</v>
      </c>
      <c r="F46" s="91">
        <v>1.594975200182841E-2</v>
      </c>
      <c r="G46" s="56"/>
    </row>
    <row r="47" spans="1:7" s="41" customFormat="1" ht="15" customHeight="1" x14ac:dyDescent="0.2">
      <c r="A47" s="58"/>
      <c r="B47" s="59" t="s">
        <v>184</v>
      </c>
      <c r="C47" s="60" t="s">
        <v>185</v>
      </c>
      <c r="D47" s="90">
        <v>14099860</v>
      </c>
      <c r="E47" s="161">
        <v>0</v>
      </c>
      <c r="F47" s="91">
        <v>0</v>
      </c>
      <c r="G47" s="56"/>
    </row>
    <row r="48" spans="1:7" s="57" customFormat="1" ht="15" customHeight="1" x14ac:dyDescent="0.2">
      <c r="A48" s="58"/>
      <c r="B48" s="59" t="s">
        <v>208</v>
      </c>
      <c r="C48" s="60" t="s">
        <v>209</v>
      </c>
      <c r="D48" s="90">
        <v>37487090</v>
      </c>
      <c r="E48" s="161">
        <v>9555914.4900000002</v>
      </c>
      <c r="F48" s="91">
        <v>0.2549121441541608</v>
      </c>
      <c r="G48" s="56"/>
    </row>
    <row r="49" spans="1:7" s="41" customFormat="1" ht="15" customHeight="1" x14ac:dyDescent="0.2">
      <c r="A49" s="58"/>
      <c r="B49" s="59" t="s">
        <v>186</v>
      </c>
      <c r="C49" s="60" t="s">
        <v>187</v>
      </c>
      <c r="D49" s="90">
        <v>6082000</v>
      </c>
      <c r="E49" s="161">
        <v>3272782.39</v>
      </c>
      <c r="F49" s="91">
        <v>0.53810956757645512</v>
      </c>
      <c r="G49" s="56"/>
    </row>
    <row r="50" spans="1:7" s="41" customFormat="1" ht="15" customHeight="1" x14ac:dyDescent="0.2">
      <c r="A50" s="58"/>
      <c r="B50" s="59" t="s">
        <v>242</v>
      </c>
      <c r="C50" s="60" t="s">
        <v>243</v>
      </c>
      <c r="D50" s="90">
        <v>30054770</v>
      </c>
      <c r="E50" s="161">
        <v>20779.8</v>
      </c>
      <c r="F50" s="91">
        <v>6.9139773819596687E-4</v>
      </c>
      <c r="G50" s="56"/>
    </row>
    <row r="51" spans="1:7" s="41" customFormat="1" ht="15" customHeight="1" x14ac:dyDescent="0.2">
      <c r="A51" s="58"/>
      <c r="B51" s="59" t="s">
        <v>188</v>
      </c>
      <c r="C51" s="60" t="s">
        <v>189</v>
      </c>
      <c r="D51" s="90">
        <v>0</v>
      </c>
      <c r="E51" s="161">
        <v>43353.51</v>
      </c>
      <c r="F51" s="91"/>
      <c r="G51" s="56"/>
    </row>
    <row r="52" spans="1:7" s="41" customFormat="1" ht="15" customHeight="1" x14ac:dyDescent="0.2">
      <c r="A52" s="58"/>
      <c r="B52" s="59" t="s">
        <v>260</v>
      </c>
      <c r="C52" s="60" t="s">
        <v>261</v>
      </c>
      <c r="D52" s="90">
        <v>1140000</v>
      </c>
      <c r="E52" s="161">
        <v>84.95</v>
      </c>
      <c r="F52" s="91">
        <v>7.451754385964912E-5</v>
      </c>
      <c r="G52" s="56"/>
    </row>
    <row r="53" spans="1:7" s="41" customFormat="1" ht="15" customHeight="1" x14ac:dyDescent="0.2">
      <c r="A53" s="58"/>
      <c r="B53" s="59" t="s">
        <v>252</v>
      </c>
      <c r="C53" s="60" t="s">
        <v>253</v>
      </c>
      <c r="D53" s="90">
        <v>6823000</v>
      </c>
      <c r="E53" s="161">
        <v>0</v>
      </c>
      <c r="F53" s="91">
        <v>0</v>
      </c>
      <c r="G53" s="56"/>
    </row>
    <row r="54" spans="1:7" s="41" customFormat="1" ht="15" customHeight="1" x14ac:dyDescent="0.2">
      <c r="A54" s="58"/>
      <c r="B54" s="59" t="s">
        <v>190</v>
      </c>
      <c r="C54" s="60" t="s">
        <v>191</v>
      </c>
      <c r="D54" s="90">
        <v>400000</v>
      </c>
      <c r="E54" s="161">
        <v>0</v>
      </c>
      <c r="F54" s="91">
        <v>0</v>
      </c>
      <c r="G54" s="40"/>
    </row>
    <row r="55" spans="1:7" s="57" customFormat="1" ht="15" customHeight="1" x14ac:dyDescent="0.2">
      <c r="A55" s="51" t="s">
        <v>192</v>
      </c>
      <c r="B55" s="53"/>
      <c r="C55" s="63"/>
      <c r="D55" s="94">
        <v>2183500</v>
      </c>
      <c r="E55" s="160">
        <v>209626.78</v>
      </c>
      <c r="F55" s="95">
        <v>9.6004937027707807E-2</v>
      </c>
      <c r="G55" s="56"/>
    </row>
    <row r="56" spans="1:7" s="41" customFormat="1" ht="15" customHeight="1" x14ac:dyDescent="0.2">
      <c r="A56" s="58"/>
      <c r="B56" s="59" t="s">
        <v>305</v>
      </c>
      <c r="C56" s="60" t="s">
        <v>306</v>
      </c>
      <c r="D56" s="90">
        <v>892500</v>
      </c>
      <c r="E56" s="161">
        <v>0</v>
      </c>
      <c r="F56" s="91">
        <v>0</v>
      </c>
      <c r="G56" s="56"/>
    </row>
    <row r="57" spans="1:7" s="41" customFormat="1" ht="15" customHeight="1" x14ac:dyDescent="0.2">
      <c r="A57" s="58"/>
      <c r="B57" s="59" t="s">
        <v>193</v>
      </c>
      <c r="C57" s="60" t="s">
        <v>194</v>
      </c>
      <c r="D57" s="90">
        <v>1291000</v>
      </c>
      <c r="E57" s="161">
        <v>835.2</v>
      </c>
      <c r="F57" s="91">
        <v>6.4694035631293579E-4</v>
      </c>
      <c r="G57" s="56"/>
    </row>
    <row r="58" spans="1:7" s="41" customFormat="1" ht="15" customHeight="1" x14ac:dyDescent="0.2">
      <c r="A58" s="58"/>
      <c r="B58" s="59" t="s">
        <v>214</v>
      </c>
      <c r="C58" s="60" t="s">
        <v>215</v>
      </c>
      <c r="D58" s="90">
        <v>0</v>
      </c>
      <c r="E58" s="161">
        <v>208791.58</v>
      </c>
      <c r="F58" s="91"/>
      <c r="G58" s="40"/>
    </row>
    <row r="59" spans="1:7" s="57" customFormat="1" ht="15" customHeight="1" x14ac:dyDescent="0.2">
      <c r="A59" s="51" t="s">
        <v>195</v>
      </c>
      <c r="B59" s="53"/>
      <c r="C59" s="63"/>
      <c r="D59" s="94">
        <v>15901020</v>
      </c>
      <c r="E59" s="160">
        <v>1124034.07</v>
      </c>
      <c r="F59" s="95">
        <v>7.0689431872923883E-2</v>
      </c>
      <c r="G59" s="56"/>
    </row>
    <row r="60" spans="1:7" s="57" customFormat="1" ht="15" customHeight="1" x14ac:dyDescent="0.2">
      <c r="A60" s="58"/>
      <c r="B60" s="59" t="s">
        <v>244</v>
      </c>
      <c r="C60" s="60" t="s">
        <v>245</v>
      </c>
      <c r="D60" s="90">
        <v>4950000</v>
      </c>
      <c r="E60" s="161">
        <v>2000</v>
      </c>
      <c r="F60" s="91">
        <v>4.0404040404040404E-4</v>
      </c>
      <c r="G60" s="56"/>
    </row>
    <row r="61" spans="1:7" s="57" customFormat="1" ht="15" customHeight="1" x14ac:dyDescent="0.2">
      <c r="A61" s="58"/>
      <c r="B61" s="59" t="s">
        <v>315</v>
      </c>
      <c r="C61" s="60" t="s">
        <v>316</v>
      </c>
      <c r="D61" s="90">
        <v>850000</v>
      </c>
      <c r="E61" s="161">
        <v>1122034.07</v>
      </c>
      <c r="F61" s="91">
        <v>1.3200400823529412</v>
      </c>
      <c r="G61" s="56"/>
    </row>
    <row r="62" spans="1:7" s="57" customFormat="1" ht="15" customHeight="1" x14ac:dyDescent="0.2">
      <c r="A62" s="58"/>
      <c r="B62" s="59" t="s">
        <v>196</v>
      </c>
      <c r="C62" s="60" t="s">
        <v>197</v>
      </c>
      <c r="D62" s="90">
        <v>8851020</v>
      </c>
      <c r="E62" s="161">
        <v>0</v>
      </c>
      <c r="F62" s="91">
        <v>0</v>
      </c>
      <c r="G62" s="56"/>
    </row>
    <row r="63" spans="1:7" s="57" customFormat="1" ht="15" customHeight="1" x14ac:dyDescent="0.2">
      <c r="A63" s="58"/>
      <c r="B63" s="59" t="s">
        <v>246</v>
      </c>
      <c r="C63" s="60" t="s">
        <v>247</v>
      </c>
      <c r="D63" s="90">
        <v>1250000</v>
      </c>
      <c r="E63" s="161">
        <v>0</v>
      </c>
      <c r="F63" s="91">
        <v>0</v>
      </c>
      <c r="G63" s="56"/>
    </row>
    <row r="64" spans="1:7" s="57" customFormat="1" ht="15" customHeight="1" x14ac:dyDescent="0.2">
      <c r="A64" s="51" t="s">
        <v>257</v>
      </c>
      <c r="B64" s="53"/>
      <c r="C64" s="63"/>
      <c r="D64" s="94">
        <v>55000</v>
      </c>
      <c r="E64" s="160">
        <v>0</v>
      </c>
      <c r="F64" s="95">
        <v>0</v>
      </c>
      <c r="G64" s="56"/>
    </row>
    <row r="65" spans="1:7" s="57" customFormat="1" ht="15" customHeight="1" x14ac:dyDescent="0.2">
      <c r="A65" s="58"/>
      <c r="B65" s="59" t="s">
        <v>329</v>
      </c>
      <c r="C65" s="60" t="s">
        <v>330</v>
      </c>
      <c r="D65" s="90">
        <v>55000</v>
      </c>
      <c r="E65" s="161">
        <v>0</v>
      </c>
      <c r="F65" s="91">
        <v>0</v>
      </c>
      <c r="G65" s="56"/>
    </row>
    <row r="66" spans="1:7" s="57" customFormat="1" ht="15" customHeight="1" x14ac:dyDescent="0.2">
      <c r="A66" s="51" t="s">
        <v>248</v>
      </c>
      <c r="B66" s="53"/>
      <c r="C66" s="63"/>
      <c r="D66" s="94">
        <v>2146830</v>
      </c>
      <c r="E66" s="160">
        <v>333595.19</v>
      </c>
      <c r="F66" s="95">
        <v>0.15538966289831985</v>
      </c>
      <c r="G66" s="56"/>
    </row>
    <row r="67" spans="1:7" s="57" customFormat="1" ht="15" customHeight="1" x14ac:dyDescent="0.2">
      <c r="A67" s="58"/>
      <c r="B67" s="59" t="s">
        <v>331</v>
      </c>
      <c r="C67" s="60" t="s">
        <v>332</v>
      </c>
      <c r="D67" s="90">
        <v>1066490</v>
      </c>
      <c r="E67" s="161">
        <v>0</v>
      </c>
      <c r="F67" s="91">
        <v>0</v>
      </c>
      <c r="G67" s="56"/>
    </row>
    <row r="68" spans="1:7" s="57" customFormat="1" ht="15" customHeight="1" x14ac:dyDescent="0.2">
      <c r="A68" s="58"/>
      <c r="B68" s="59" t="s">
        <v>333</v>
      </c>
      <c r="C68" s="60" t="s">
        <v>334</v>
      </c>
      <c r="D68" s="90">
        <v>278430</v>
      </c>
      <c r="E68" s="161">
        <v>0</v>
      </c>
      <c r="F68" s="91">
        <v>0</v>
      </c>
      <c r="G68" s="56"/>
    </row>
    <row r="69" spans="1:7" s="57" customFormat="1" ht="15" customHeight="1" x14ac:dyDescent="0.2">
      <c r="A69" s="58"/>
      <c r="B69" s="59" t="s">
        <v>249</v>
      </c>
      <c r="C69" s="60" t="s">
        <v>250</v>
      </c>
      <c r="D69" s="90">
        <v>801910</v>
      </c>
      <c r="E69" s="161">
        <v>333595.19</v>
      </c>
      <c r="F69" s="91">
        <v>0.41600078562432191</v>
      </c>
      <c r="G69" s="56"/>
    </row>
    <row r="70" spans="1:7" s="8" customFormat="1" ht="15" customHeight="1" x14ac:dyDescent="0.25">
      <c r="A70" s="164" t="s">
        <v>38</v>
      </c>
      <c r="B70" s="165"/>
      <c r="C70" s="166"/>
      <c r="D70" s="124">
        <v>1003535940</v>
      </c>
      <c r="E70" s="124">
        <v>155095150.86999997</v>
      </c>
      <c r="F70" s="82">
        <v>0.1545486760244979</v>
      </c>
      <c r="G70" s="56"/>
    </row>
    <row r="71" spans="1:7" ht="15" customHeight="1" x14ac:dyDescent="0.25">
      <c r="A71" s="48" t="s">
        <v>8</v>
      </c>
      <c r="B71" s="13"/>
      <c r="C71" s="13"/>
      <c r="D71" s="13"/>
      <c r="E71" s="13"/>
      <c r="F71" s="13"/>
    </row>
    <row r="72" spans="1:7" ht="24.75" customHeight="1" x14ac:dyDescent="0.25">
      <c r="A72" s="170" t="s">
        <v>148</v>
      </c>
      <c r="B72" s="170"/>
      <c r="C72" s="170"/>
      <c r="D72" s="170"/>
      <c r="E72" s="170"/>
      <c r="F72" s="170"/>
    </row>
    <row r="73" spans="1:7" x14ac:dyDescent="0.25">
      <c r="D73" s="22"/>
      <c r="E73" s="22"/>
    </row>
    <row r="74" spans="1:7" x14ac:dyDescent="0.25">
      <c r="E74" s="22"/>
    </row>
  </sheetData>
  <mergeCells count="2">
    <mergeCell ref="A70:C70"/>
    <mergeCell ref="A72:F7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105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14108.58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3213495.12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20992880</v>
      </c>
      <c r="D11" s="16">
        <v>59192303.899999999</v>
      </c>
      <c r="E11" s="17">
        <v>2.8196371293505225</v>
      </c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2206078.8199999998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7720720</v>
      </c>
      <c r="D13" s="16">
        <v>41514497.030000001</v>
      </c>
      <c r="E13" s="17">
        <v>5.3770240379135625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851677800</v>
      </c>
      <c r="D14" s="16">
        <v>867861786.03999996</v>
      </c>
      <c r="E14" s="17">
        <v>1.0190024749265507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1382045.05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534284.14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84501540</v>
      </c>
      <c r="D17" s="16">
        <v>136193154.97999999</v>
      </c>
      <c r="E17" s="17">
        <v>1.6117239399423962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2497300</v>
      </c>
      <c r="D18" s="16">
        <v>3208997.81</v>
      </c>
      <c r="E18" s="17">
        <v>1.2849869098626516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1496606.2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1689720</v>
      </c>
      <c r="D20" s="16">
        <v>465298.04</v>
      </c>
      <c r="E20" s="17">
        <v>0.27536990744028594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3184980</v>
      </c>
      <c r="D21" s="16">
        <v>2033925.81</v>
      </c>
      <c r="E21" s="17">
        <v>0.63859924081155928</v>
      </c>
    </row>
    <row r="22" spans="1:5" ht="15" customHeight="1" x14ac:dyDescent="0.25">
      <c r="A22" s="29" t="s">
        <v>38</v>
      </c>
      <c r="B22" s="18"/>
      <c r="C22" s="19">
        <f>SUM(C9:C21)</f>
        <v>972264940</v>
      </c>
      <c r="D22" s="19">
        <f>SUM(D9:D21)</f>
        <v>1119316581.5199997</v>
      </c>
      <c r="E22" s="20">
        <f>D22/C22</f>
        <v>1.1512464714813224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5107.3599999999997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34022.04</v>
      </c>
      <c r="E10" s="17"/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21221.91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553549.24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598000</v>
      </c>
      <c r="D13" s="16">
        <v>1259739.17</v>
      </c>
      <c r="E13" s="17">
        <v>2.1065872408026753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154660990</v>
      </c>
      <c r="D14" s="16">
        <v>152553553.46000001</v>
      </c>
      <c r="E14" s="17">
        <v>0.98637383259993361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104063.83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71031.399999999994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8630250</v>
      </c>
      <c r="D17" s="16">
        <v>24187126.710000001</v>
      </c>
      <c r="E17" s="17">
        <v>2.8025986164943077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272850</v>
      </c>
      <c r="D18" s="16">
        <v>214768.99</v>
      </c>
      <c r="E18" s="17">
        <v>0.78713208722741435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665488.14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1244540</v>
      </c>
      <c r="D20" s="16">
        <v>29800</v>
      </c>
      <c r="E20" s="17">
        <v>2.3944589968984523E-2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0</v>
      </c>
      <c r="D21" s="16">
        <v>13524500</v>
      </c>
      <c r="E21" s="17"/>
    </row>
    <row r="22" spans="1:5" ht="15" customHeight="1" x14ac:dyDescent="0.25">
      <c r="A22" s="29" t="s">
        <v>38</v>
      </c>
      <c r="B22" s="18"/>
      <c r="C22" s="19">
        <f>SUM(C9:C21)</f>
        <v>165406630</v>
      </c>
      <c r="D22" s="19">
        <f>SUM(D9:D21)</f>
        <v>193223972.25000003</v>
      </c>
      <c r="E22" s="20">
        <f t="shared" ref="E22" si="0">IF(C22&gt;0,D22/C22,0)</f>
        <v>1.1681754972578791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1536.98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0</v>
      </c>
      <c r="D10" s="16">
        <v>677733.82</v>
      </c>
      <c r="E10" s="17"/>
    </row>
    <row r="11" spans="1:5" s="12" customFormat="1" ht="15" customHeight="1" x14ac:dyDescent="0.2">
      <c r="A11" s="28" t="s">
        <v>68</v>
      </c>
      <c r="B11" s="15" t="s">
        <v>109</v>
      </c>
      <c r="C11" s="16">
        <v>0</v>
      </c>
      <c r="D11" s="16">
        <v>351723.18</v>
      </c>
      <c r="E11" s="17"/>
    </row>
    <row r="12" spans="1:5" s="12" customFormat="1" ht="15" customHeight="1" x14ac:dyDescent="0.2">
      <c r="A12" s="28" t="s">
        <v>69</v>
      </c>
      <c r="B12" s="15" t="s">
        <v>110</v>
      </c>
      <c r="C12" s="16">
        <v>192000</v>
      </c>
      <c r="D12" s="16">
        <v>7707333.8300000001</v>
      </c>
      <c r="E12" s="17">
        <v>40.142363697916664</v>
      </c>
    </row>
    <row r="13" spans="1:5" s="12" customFormat="1" ht="15" customHeight="1" x14ac:dyDescent="0.2">
      <c r="A13" s="28" t="s">
        <v>70</v>
      </c>
      <c r="B13" s="15" t="s">
        <v>111</v>
      </c>
      <c r="C13" s="16">
        <v>166112270</v>
      </c>
      <c r="D13" s="16">
        <v>105549417.66</v>
      </c>
      <c r="E13" s="17">
        <v>0.63541012147988829</v>
      </c>
    </row>
    <row r="14" spans="1:5" s="12" customFormat="1" ht="15" customHeight="1" x14ac:dyDescent="0.2">
      <c r="A14" s="28" t="s">
        <v>71</v>
      </c>
      <c r="B14" s="15" t="s">
        <v>118</v>
      </c>
      <c r="C14" s="16">
        <v>0</v>
      </c>
      <c r="D14" s="16">
        <v>2999.7</v>
      </c>
      <c r="E14" s="17"/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17269.330000000002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35778.19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5480180</v>
      </c>
      <c r="D17" s="16">
        <v>9184944.3800000008</v>
      </c>
      <c r="E17" s="17">
        <v>1.6760296888058424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297500</v>
      </c>
      <c r="D18" s="16">
        <v>620541.92000000004</v>
      </c>
      <c r="E18" s="17">
        <v>2.0858551932773111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59106.05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0</v>
      </c>
      <c r="D20" s="16">
        <v>2155.88</v>
      </c>
      <c r="E20" s="17"/>
    </row>
    <row r="21" spans="1:5" s="12" customFormat="1" ht="15" customHeight="1" x14ac:dyDescent="0.2">
      <c r="A21" s="28" t="s">
        <v>75</v>
      </c>
      <c r="B21" s="15" t="s">
        <v>124</v>
      </c>
      <c r="C21" s="16">
        <v>4500000</v>
      </c>
      <c r="D21" s="16">
        <v>41791.85</v>
      </c>
      <c r="E21" s="17">
        <v>9.2870777777777774E-3</v>
      </c>
    </row>
    <row r="22" spans="1:5" ht="15" customHeight="1" x14ac:dyDescent="0.25">
      <c r="A22" s="29" t="s">
        <v>38</v>
      </c>
      <c r="B22" s="18"/>
      <c r="C22" s="19">
        <f>SUM(C9:C21)</f>
        <v>176581950</v>
      </c>
      <c r="D22" s="19">
        <f>SUM(D9:D21)</f>
        <v>124252332.76999998</v>
      </c>
      <c r="E22" s="20">
        <f t="shared" ref="E22" si="0">IF(C22&gt;0,D22/C22,0)</f>
        <v>0.70365251244535454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162.69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60000</v>
      </c>
      <c r="D10" s="16">
        <v>1223498.77</v>
      </c>
      <c r="E10" s="17">
        <v>20.391646166666668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978.67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127039.85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617000</v>
      </c>
      <c r="D13" s="16">
        <v>9523202.6400000006</v>
      </c>
      <c r="E13" s="17">
        <v>15.434688233387359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88236790</v>
      </c>
      <c r="D14" s="16">
        <v>48505904.340000004</v>
      </c>
      <c r="E14" s="17">
        <v>0.54972426286133036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3011.18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82445.16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31246700</v>
      </c>
      <c r="D17" s="16">
        <v>23169282.170000002</v>
      </c>
      <c r="E17" s="17">
        <v>0.74149533134699031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532100</v>
      </c>
      <c r="D18" s="16">
        <v>470842.81</v>
      </c>
      <c r="E18" s="17">
        <v>0.88487654576207475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159285.47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1000000</v>
      </c>
      <c r="D20" s="16">
        <v>726603.03</v>
      </c>
      <c r="E20" s="17">
        <v>0.72660303000000004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2000000</v>
      </c>
      <c r="D21" s="16">
        <v>53271.81</v>
      </c>
      <c r="E21" s="17">
        <v>2.6635904999999998E-2</v>
      </c>
    </row>
    <row r="22" spans="1:5" ht="15" customHeight="1" x14ac:dyDescent="0.25">
      <c r="A22" s="29" t="s">
        <v>38</v>
      </c>
      <c r="B22" s="18"/>
      <c r="C22" s="19">
        <f>SUM(C9:C21)</f>
        <v>123692590</v>
      </c>
      <c r="D22" s="19">
        <f>SUM(D9:D21)</f>
        <v>84045528.590000004</v>
      </c>
      <c r="E22" s="20">
        <f t="shared" ref="E22" si="0">IF(C22&gt;0,D22/C22,0)</f>
        <v>0.67947100622599954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90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2946.66</v>
      </c>
      <c r="E9" s="17"/>
    </row>
    <row r="10" spans="1:5" s="12" customFormat="1" ht="15" customHeight="1" x14ac:dyDescent="0.2">
      <c r="A10" s="28" t="s">
        <v>66</v>
      </c>
      <c r="B10" s="15" t="s">
        <v>107</v>
      </c>
      <c r="C10" s="16">
        <v>13572100</v>
      </c>
      <c r="D10" s="16">
        <v>18271954.370000001</v>
      </c>
      <c r="E10" s="17">
        <v>1.3462879267025738</v>
      </c>
    </row>
    <row r="11" spans="1:5" s="12" customFormat="1" ht="15" customHeight="1" x14ac:dyDescent="0.2">
      <c r="A11" s="28" t="s">
        <v>67</v>
      </c>
      <c r="B11" s="15" t="s">
        <v>108</v>
      </c>
      <c r="C11" s="16">
        <v>0</v>
      </c>
      <c r="D11" s="16">
        <v>25783356.710000001</v>
      </c>
      <c r="E11" s="17"/>
    </row>
    <row r="12" spans="1:5" s="12" customFormat="1" ht="15" customHeight="1" x14ac:dyDescent="0.2">
      <c r="A12" s="28" t="s">
        <v>68</v>
      </c>
      <c r="B12" s="15" t="s">
        <v>109</v>
      </c>
      <c r="C12" s="16">
        <v>0</v>
      </c>
      <c r="D12" s="16">
        <v>524235.05</v>
      </c>
      <c r="E12" s="17"/>
    </row>
    <row r="13" spans="1:5" s="12" customFormat="1" ht="15" customHeight="1" x14ac:dyDescent="0.2">
      <c r="A13" s="28" t="s">
        <v>69</v>
      </c>
      <c r="B13" s="15" t="s">
        <v>110</v>
      </c>
      <c r="C13" s="16">
        <v>662260</v>
      </c>
      <c r="D13" s="16">
        <v>1254248.3700000001</v>
      </c>
      <c r="E13" s="17">
        <v>1.8938911756711867</v>
      </c>
    </row>
    <row r="14" spans="1:5" s="12" customFormat="1" ht="15" customHeight="1" x14ac:dyDescent="0.2">
      <c r="A14" s="28" t="s">
        <v>70</v>
      </c>
      <c r="B14" s="15" t="s">
        <v>111</v>
      </c>
      <c r="C14" s="16">
        <v>66740580</v>
      </c>
      <c r="D14" s="16">
        <v>108171213.66</v>
      </c>
      <c r="E14" s="17">
        <v>1.6207712558086849</v>
      </c>
    </row>
    <row r="15" spans="1:5" s="12" customFormat="1" ht="15" customHeight="1" x14ac:dyDescent="0.2">
      <c r="A15" s="28" t="s">
        <v>72</v>
      </c>
      <c r="B15" s="15" t="s">
        <v>112</v>
      </c>
      <c r="C15" s="16">
        <v>0</v>
      </c>
      <c r="D15" s="16">
        <v>144693.94</v>
      </c>
      <c r="E15" s="17"/>
    </row>
    <row r="16" spans="1:5" s="12" customFormat="1" ht="15" customHeight="1" x14ac:dyDescent="0.2">
      <c r="A16" s="28" t="s">
        <v>73</v>
      </c>
      <c r="B16" s="15" t="s">
        <v>113</v>
      </c>
      <c r="C16" s="16">
        <v>0</v>
      </c>
      <c r="D16" s="16">
        <v>319144.43</v>
      </c>
      <c r="E16" s="17"/>
    </row>
    <row r="17" spans="1:5" s="12" customFormat="1" ht="15" customHeight="1" x14ac:dyDescent="0.2">
      <c r="A17" s="28" t="s">
        <v>74</v>
      </c>
      <c r="B17" s="15" t="s">
        <v>114</v>
      </c>
      <c r="C17" s="16">
        <v>14250390</v>
      </c>
      <c r="D17" s="16">
        <v>33026519.640000001</v>
      </c>
      <c r="E17" s="17">
        <v>2.3175870723538092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731000</v>
      </c>
      <c r="D18" s="16">
        <v>959796.01</v>
      </c>
      <c r="E18" s="17">
        <v>1.312990437756498</v>
      </c>
    </row>
    <row r="19" spans="1:5" s="12" customFormat="1" ht="15" customHeight="1" x14ac:dyDescent="0.2">
      <c r="A19" s="28" t="s">
        <v>85</v>
      </c>
      <c r="B19" s="15" t="s">
        <v>116</v>
      </c>
      <c r="C19" s="16">
        <v>0</v>
      </c>
      <c r="D19" s="16">
        <v>73824.77</v>
      </c>
      <c r="E19" s="17"/>
    </row>
    <row r="20" spans="1:5" s="12" customFormat="1" ht="15" customHeight="1" x14ac:dyDescent="0.2">
      <c r="A20" s="28" t="s">
        <v>91</v>
      </c>
      <c r="B20" s="15" t="s">
        <v>117</v>
      </c>
      <c r="C20" s="16">
        <v>57000</v>
      </c>
      <c r="D20" s="16">
        <v>1347.5</v>
      </c>
      <c r="E20" s="17">
        <v>2.3640350877192982E-2</v>
      </c>
    </row>
    <row r="21" spans="1:5" s="12" customFormat="1" ht="15" customHeight="1" x14ac:dyDescent="0.2">
      <c r="A21" s="28" t="s">
        <v>75</v>
      </c>
      <c r="B21" s="15" t="s">
        <v>124</v>
      </c>
      <c r="C21" s="16">
        <v>0</v>
      </c>
      <c r="D21" s="16">
        <v>38202.400000000001</v>
      </c>
      <c r="E21" s="17"/>
    </row>
    <row r="22" spans="1:5" ht="15" customHeight="1" x14ac:dyDescent="0.25">
      <c r="A22" s="29" t="s">
        <v>38</v>
      </c>
      <c r="B22" s="18"/>
      <c r="C22" s="19">
        <f>SUM(C9:C21)</f>
        <v>96013330</v>
      </c>
      <c r="D22" s="19">
        <f>SUM(D9:D21)</f>
        <v>188571483.50999999</v>
      </c>
      <c r="E22" s="20">
        <f t="shared" ref="E22" si="0">IF(C22&gt;0,D22/C22,0)</f>
        <v>1.9640135750942083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2CD1BA-3359-477D-9F45-B86D96F61C42}"/>
</file>

<file path=customXml/itemProps2.xml><?xml version="1.0" encoding="utf-8"?>
<ds:datastoreItem xmlns:ds="http://schemas.openxmlformats.org/officeDocument/2006/customXml" ds:itemID="{4325D337-83F6-490F-8D74-1F0A462A21E1}"/>
</file>

<file path=customXml/itemProps3.xml><?xml version="1.0" encoding="utf-8"?>
<ds:datastoreItem xmlns:ds="http://schemas.openxmlformats.org/officeDocument/2006/customXml" ds:itemID="{21D00733-ED49-4B24-BCE7-AFF5B0DBB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4</vt:i4>
      </vt:variant>
    </vt:vector>
  </HeadingPairs>
  <TitlesOfParts>
    <vt:vector size="50" baseType="lpstr">
      <vt:lpstr>00 AGE</vt:lpstr>
      <vt:lpstr>01 País Vasco</vt:lpstr>
      <vt:lpstr>02 Cataluña</vt:lpstr>
      <vt:lpstr>03 Galicia</vt:lpstr>
      <vt:lpstr>04 Andalucía</vt:lpstr>
      <vt:lpstr>05 P_Asturias</vt:lpstr>
      <vt:lpstr>06 Cantabria</vt:lpstr>
      <vt:lpstr>07 La Rioja</vt:lpstr>
      <vt:lpstr>08 R_Murcia</vt:lpstr>
      <vt:lpstr>09 C_Valenciana</vt:lpstr>
      <vt:lpstr>10 Aragón</vt:lpstr>
      <vt:lpstr>11 C_Mancha</vt:lpstr>
      <vt:lpstr>12 Canarias</vt:lpstr>
      <vt:lpstr>13 Navarra</vt:lpstr>
      <vt:lpstr>14 Extremadura</vt:lpstr>
      <vt:lpstr>15 Illes Balears</vt:lpstr>
      <vt:lpstr>16 C_Madrid</vt:lpstr>
      <vt:lpstr>17 C_León</vt:lpstr>
      <vt:lpstr>18 Ceuta</vt:lpstr>
      <vt:lpstr>19 Melilla</vt:lpstr>
      <vt:lpstr>90 Varias Comunidades</vt:lpstr>
      <vt:lpstr>92 Extranjero</vt:lpstr>
      <vt:lpstr>93 No Regionalizable</vt:lpstr>
      <vt:lpstr>00 OOAA</vt:lpstr>
      <vt:lpstr>01 País Vasco (2)</vt:lpstr>
      <vt:lpstr>02 Cataluña (2)</vt:lpstr>
      <vt:lpstr>03 Galicia (2)</vt:lpstr>
      <vt:lpstr>04 Andalucía (2)</vt:lpstr>
      <vt:lpstr>05 P_Asturias (2)</vt:lpstr>
      <vt:lpstr>06 Cantabria (2)</vt:lpstr>
      <vt:lpstr>07 La Rioja (2)</vt:lpstr>
      <vt:lpstr>08 R_Murcia (2)</vt:lpstr>
      <vt:lpstr>09 C_Valenciana (2)</vt:lpstr>
      <vt:lpstr>10 Aragón (2)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 (2)</vt:lpstr>
      <vt:lpstr>18 Ceuta (2)</vt:lpstr>
      <vt:lpstr>19 Melilla (2)</vt:lpstr>
      <vt:lpstr>90 Varias Comunidades (2)</vt:lpstr>
      <vt:lpstr>92 Extranjero (2)</vt:lpstr>
      <vt:lpstr>93 No Regionalizable (2)</vt:lpstr>
      <vt:lpstr>'04 Andalucía (2)'!Títulos_a_imprimir</vt:lpstr>
      <vt:lpstr>'16 C_Madrid (2)'!Títulos_a_imprimir</vt:lpstr>
      <vt:lpstr>'17 C_León (2)'!Títulos_a_imprimir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2019-08-05T08:27:23Z</dcterms:created>
  <dcterms:modified xsi:type="dcterms:W3CDTF">2019-08-05T08:27:32Z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