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39.xml" ContentType="application/vnd.openxmlformats-officedocument.drawing+xml"/>
  <Override PartName="/xl/drawings/drawing38.xml" ContentType="application/vnd.openxmlformats-officedocument.drawing+xml"/>
  <Override PartName="/xl/drawings/drawing37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worksheets/sheet1.xml" ContentType="application/vnd.openxmlformats-officedocument.spreadsheetml.worksheet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2.xml" ContentType="application/vnd.openxmlformats-officedocument.drawing+xml"/>
  <Override PartName="/xl/drawings/drawing36.xml" ContentType="application/vnd.openxmlformats-officedocument.drawing+xml"/>
  <Override PartName="/xl/worksheets/sheet37.xml" ContentType="application/vnd.openxmlformats-officedocument.spreadsheetml.worksheet+xml"/>
  <Override PartName="/xl/drawings/drawing14.xml" ContentType="application/vnd.openxmlformats-officedocument.drawing+xml"/>
  <Override PartName="/xl/worksheets/sheet38.xml" ContentType="application/vnd.openxmlformats-officedocument.spreadsheetml.worksheet+xml"/>
  <Override PartName="/xl/drawings/drawing13.xml" ContentType="application/vnd.openxmlformats-officedocument.drawing+xml"/>
  <Override PartName="/xl/worksheets/sheet39.xml" ContentType="application/vnd.openxmlformats-officedocument.spreadsheetml.worksheet+xml"/>
  <Override PartName="/xl/drawings/drawing12.xml" ContentType="application/vnd.openxmlformats-officedocument.drawing+xml"/>
  <Override PartName="/xl/worksheets/sheet40.xml" ContentType="application/vnd.openxmlformats-officedocument.spreadsheetml.worksheet+xml"/>
  <Override PartName="/xl/drawings/drawing15.xml" ContentType="application/vnd.openxmlformats-officedocument.drawing+xml"/>
  <Override PartName="/xl/worksheets/sheet36.xml" ContentType="application/vnd.openxmlformats-officedocument.spreadsheetml.worksheet+xml"/>
  <Override PartName="/xl/drawings/drawing16.xml" ContentType="application/vnd.openxmlformats-officedocument.drawing+xml"/>
  <Override PartName="/xl/worksheets/sheet32.xml" ContentType="application/vnd.openxmlformats-officedocument.spreadsheetml.worksheet+xml"/>
  <Override PartName="/xl/drawings/drawing19.xml" ContentType="application/vnd.openxmlformats-officedocument.drawing+xml"/>
  <Override PartName="/xl/worksheets/sheet33.xml" ContentType="application/vnd.openxmlformats-officedocument.spreadsheetml.worksheet+xml"/>
  <Override PartName="/xl/drawings/drawing18.xml" ContentType="application/vnd.openxmlformats-officedocument.drawing+xml"/>
  <Override PartName="/xl/worksheets/sheet34.xml" ContentType="application/vnd.openxmlformats-officedocument.spreadsheetml.worksheet+xml"/>
  <Override PartName="/xl/drawings/drawing17.xml" ContentType="application/vnd.openxmlformats-officedocument.drawing+xml"/>
  <Override PartName="/xl/worksheets/sheet35.xml" ContentType="application/vnd.openxmlformats-officedocument.spreadsheetml.worksheet+xml"/>
  <Override PartName="/xl/drawings/drawing11.xml" ContentType="application/vnd.openxmlformats-officedocument.drawing+xml"/>
  <Override PartName="/xl/worksheets/sheet41.xml" ContentType="application/vnd.openxmlformats-officedocument.spreadsheetml.worksheet+xml"/>
  <Override PartName="/xl/drawings/drawing10.xml" ContentType="application/vnd.openxmlformats-officedocument.drawing+xml"/>
  <Override PartName="/xl/drawings/drawing5.xml" ContentType="application/vnd.openxmlformats-officedocument.drawing+xml"/>
  <Override PartName="/xl/theme/theme1.xml" ContentType="application/vnd.openxmlformats-officedocument.theme+xml"/>
  <Override PartName="/xl/drawings/drawing4.xml" ContentType="application/vnd.openxmlformats-officedocument.drawing+xml"/>
  <Override PartName="/xl/styles.xml" ContentType="application/vnd.openxmlformats-officedocument.spreadsheetml.styles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worksheets/sheet46.xml" ContentType="application/vnd.openxmlformats-officedocument.spreadsheetml.worksheet+xml"/>
  <Override PartName="/xl/drawings/drawing6.xml" ContentType="application/vnd.openxmlformats-officedocument.drawing+xml"/>
  <Override PartName="/xl/worksheets/sheet45.xml" ContentType="application/vnd.openxmlformats-officedocument.spreadsheetml.worksheet+xml"/>
  <Override PartName="/xl/worksheets/sheet42.xml" ContentType="application/vnd.openxmlformats-officedocument.spreadsheetml.worksheet+xml"/>
  <Override PartName="/xl/drawings/drawing9.xml" ContentType="application/vnd.openxmlformats-officedocument.drawing+xml"/>
  <Override PartName="/xl/worksheets/sheet43.xml" ContentType="application/vnd.openxmlformats-officedocument.spreadsheetml.worksheet+xml"/>
  <Override PartName="/xl/drawings/drawing8.xml" ContentType="application/vnd.openxmlformats-officedocument.drawing+xml"/>
  <Override PartName="/xl/worksheets/sheet44.xml" ContentType="application/vnd.openxmlformats-officedocument.spreadsheetml.worksheet+xml"/>
  <Override PartName="/xl/drawings/drawing7.xml" ContentType="application/vnd.openxmlformats-officedocument.drawing+xml"/>
  <Override PartName="/xl/drawings/drawing1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drawings/drawing28.xml" ContentType="application/vnd.openxmlformats-officedocument.drawing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drawings/drawing27.xml" ContentType="application/vnd.openxmlformats-officedocument.drawing+xml"/>
  <Override PartName="/xl/worksheets/sheet11.xml" ContentType="application/vnd.openxmlformats-officedocument.spreadsheetml.worksheet+xml"/>
  <Override PartName="/xl/drawings/drawing29.xml" ContentType="application/vnd.openxmlformats-officedocument.drawing+xml"/>
  <Override PartName="/xl/worksheets/sheet10.xml" ContentType="application/vnd.openxmlformats-officedocument.spreadsheetml.worksheet+xml"/>
  <Override PartName="/xl/drawings/drawing31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30.xml" ContentType="application/vnd.openxmlformats-officedocument.drawing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9.xml" ContentType="application/vnd.openxmlformats-officedocument.spreadsheetml.worksheet+xml"/>
  <Override PartName="/xl/worksheets/sheet27.xml" ContentType="application/vnd.openxmlformats-officedocument.spreadsheetml.worksheet+xml"/>
  <Override PartName="/xl/drawings/drawing24.xml" ContentType="application/vnd.openxmlformats-officedocument.drawing+xml"/>
  <Override PartName="/xl/worksheets/sheet28.xml" ContentType="application/vnd.openxmlformats-officedocument.spreadsheetml.worksheet+xml"/>
  <Override PartName="/xl/drawings/drawing23.xml" ContentType="application/vnd.openxmlformats-officedocument.drawing+xml"/>
  <Override PartName="/xl/worksheets/sheet29.xml" ContentType="application/vnd.openxmlformats-officedocument.spreadsheetml.worksheet+xml"/>
  <Override PartName="/xl/drawings/drawing22.xml" ContentType="application/vnd.openxmlformats-officedocument.drawing+xml"/>
  <Override PartName="/xl/worksheets/sheet30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4.xml" ContentType="application/vnd.openxmlformats-officedocument.spreadsheetml.worksheet+xml"/>
  <Override PartName="/xl/drawings/drawing26.xml" ContentType="application/vnd.openxmlformats-officedocument.drawing+xml"/>
  <Override PartName="/xl/worksheets/sheet20.xml" ContentType="application/vnd.openxmlformats-officedocument.spreadsheetml.worksheet+xml"/>
  <Override PartName="/xl/worksheets/sheet25.xml" ContentType="application/vnd.openxmlformats-officedocument.spreadsheetml.worksheet+xml"/>
  <Override PartName="/xl/worksheets/sheet21.xml" ContentType="application/vnd.openxmlformats-officedocument.spreadsheetml.worksheet+xml"/>
  <Override PartName="/xl/drawings/drawing25.xml" ContentType="application/vnd.openxmlformats-officedocument.drawing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20" yWindow="120" windowWidth="15180" windowHeight="8832"/>
  </bookViews>
  <sheets>
    <sheet name="00 AGE" sheetId="1" r:id="rId1"/>
    <sheet name="01 País Vasco" sheetId="2" r:id="rId2"/>
    <sheet name="02 Cataluña" sheetId="3" r:id="rId3"/>
    <sheet name="03 Galicia" sheetId="4" r:id="rId4"/>
    <sheet name="04 Andalucía" sheetId="5" r:id="rId5"/>
    <sheet name="05 P_Asturias" sheetId="6" r:id="rId6"/>
    <sheet name="06 Cantabria" sheetId="7" r:id="rId7"/>
    <sheet name="07 La Rioja" sheetId="8" r:id="rId8"/>
    <sheet name="08 R_Murcia" sheetId="9" r:id="rId9"/>
    <sheet name="09 C_Valenciana" sheetId="10" r:id="rId10"/>
    <sheet name="10 Aragón" sheetId="11" r:id="rId11"/>
    <sheet name="11 C_Mancha" sheetId="12" r:id="rId12"/>
    <sheet name="12 Canarias" sheetId="13" r:id="rId13"/>
    <sheet name="13 Navarra" sheetId="14" r:id="rId14"/>
    <sheet name="14 Extremadura" sheetId="15" r:id="rId15"/>
    <sheet name="15 Illes Balears" sheetId="16" r:id="rId16"/>
    <sheet name="16 C_Madrid" sheetId="17" r:id="rId17"/>
    <sheet name="17 C_León" sheetId="18" r:id="rId18"/>
    <sheet name="18 Ceuta" sheetId="19" r:id="rId19"/>
    <sheet name="19 Melilla" sheetId="20" r:id="rId20"/>
    <sheet name="90 Varias Comunidades" sheetId="21" r:id="rId21"/>
    <sheet name="92 Extranjero" sheetId="22" r:id="rId22"/>
    <sheet name="93 No regionalizable" sheetId="23" r:id="rId23"/>
    <sheet name="00 OOAA" sheetId="24" r:id="rId24"/>
    <sheet name="01 País Vasco (2)" sheetId="25" r:id="rId25"/>
    <sheet name="02 Cataluña (2)" sheetId="26" r:id="rId26"/>
    <sheet name="03 Galicia (2)" sheetId="27" r:id="rId27"/>
    <sheet name="04 Andalucía (2)" sheetId="28" r:id="rId28"/>
    <sheet name="05 P_Asturias (2)" sheetId="29" r:id="rId29"/>
    <sheet name="06 Cantabria (2)" sheetId="30" r:id="rId30"/>
    <sheet name="07 La Rioja (2)" sheetId="31" r:id="rId31"/>
    <sheet name="08 R_Murcia (2)" sheetId="32" r:id="rId32"/>
    <sheet name="09 C_Valenciana (2)" sheetId="33" r:id="rId33"/>
    <sheet name="10 Aragón (2)" sheetId="34" r:id="rId34"/>
    <sheet name="11 C_Mancha (2)" sheetId="35" r:id="rId35"/>
    <sheet name="12 Canarias (2)" sheetId="36" r:id="rId36"/>
    <sheet name="13 Navarra (2)" sheetId="37" r:id="rId37"/>
    <sheet name="14 Extremadura (2)" sheetId="38" r:id="rId38"/>
    <sheet name="15 Illes Balears (2)" sheetId="39" r:id="rId39"/>
    <sheet name="16 C_Madrid (2)" sheetId="40" r:id="rId40"/>
    <sheet name="17 C_León (2)" sheetId="41" r:id="rId41"/>
    <sheet name="18 Ceuta (2)" sheetId="42" r:id="rId42"/>
    <sheet name="19 Melilla (2)" sheetId="43" r:id="rId43"/>
    <sheet name="90 Varias Comunidades (2)" sheetId="44" r:id="rId44"/>
    <sheet name="92 Extranjero (2)" sheetId="45" r:id="rId45"/>
    <sheet name="93 No Regionalizable (2)" sheetId="46" r:id="rId46"/>
  </sheets>
  <definedNames>
    <definedName name="_xlnm._FilterDatabase" localSheetId="27" hidden="1">'04 Andalucía (2)'!$A$8:$H$8</definedName>
    <definedName name="_xlnm.Print_Titles" localSheetId="27">'04 Andalucía (2)'!$1:$8</definedName>
    <definedName name="_xlnm.Print_Titles" localSheetId="39">'16 C_Madrid (2)'!$1:$8</definedName>
    <definedName name="_xlnm.Print_Titles" localSheetId="40">'17 C_León (2)'!$1:$8</definedName>
    <definedName name="_xlnm.Print_Titles" localSheetId="45">'93 No Regionalizable (2)'!$1:$8</definedName>
  </definedNames>
  <calcPr calcId="162913"/>
</workbook>
</file>

<file path=xl/calcChain.xml><?xml version="1.0" encoding="utf-8"?>
<calcChain xmlns="http://schemas.openxmlformats.org/spreadsheetml/2006/main">
  <c r="C16" i="21" l="1"/>
  <c r="D16" i="21"/>
  <c r="C21" i="19"/>
  <c r="E21" i="19" s="1"/>
  <c r="D21" i="19"/>
  <c r="C22" i="16"/>
  <c r="D22" i="16"/>
  <c r="D23" i="12"/>
  <c r="E23" i="12" s="1"/>
  <c r="C23" i="12"/>
  <c r="C23" i="7"/>
  <c r="E23" i="7" s="1"/>
  <c r="D23" i="7"/>
  <c r="E16" i="21" l="1"/>
  <c r="E22" i="16"/>
  <c r="C22" i="20"/>
  <c r="D22" i="20"/>
  <c r="C23" i="18"/>
  <c r="D23" i="18"/>
  <c r="C23" i="15"/>
  <c r="D23" i="15"/>
  <c r="E23" i="15" s="1"/>
  <c r="C22" i="13"/>
  <c r="E22" i="13" s="1"/>
  <c r="D22" i="13"/>
  <c r="C23" i="11"/>
  <c r="E23" i="11" s="1"/>
  <c r="D23" i="11"/>
  <c r="C22" i="10"/>
  <c r="E22" i="10" s="1"/>
  <c r="D22" i="10"/>
  <c r="C22" i="8"/>
  <c r="D22" i="8"/>
  <c r="C21" i="6"/>
  <c r="E21" i="6" s="1"/>
  <c r="D21" i="6"/>
  <c r="C22" i="4"/>
  <c r="D22" i="4"/>
  <c r="E22" i="4" s="1"/>
  <c r="C23" i="3"/>
  <c r="D23" i="3"/>
  <c r="E23" i="3" s="1"/>
  <c r="E23" i="18" l="1"/>
  <c r="E22" i="20"/>
  <c r="E22" i="8"/>
  <c r="C26" i="23"/>
  <c r="E26" i="23" s="1"/>
  <c r="D26" i="23"/>
  <c r="C32" i="17"/>
  <c r="D32" i="17"/>
  <c r="C21" i="14"/>
  <c r="D21" i="14"/>
  <c r="C21" i="2"/>
  <c r="D21" i="2"/>
  <c r="E21" i="2" s="1"/>
  <c r="E32" i="17" l="1"/>
  <c r="E21" i="14"/>
  <c r="D22" i="5"/>
  <c r="E22" i="5" s="1"/>
  <c r="C22" i="5"/>
  <c r="D31" i="1" l="1"/>
  <c r="C31" i="1"/>
  <c r="D22" i="9"/>
  <c r="D19" i="22"/>
  <c r="C22" i="9"/>
  <c r="C19" i="22"/>
  <c r="E19" i="22" s="1"/>
  <c r="E22" i="9" l="1"/>
  <c r="E31" i="1"/>
</calcChain>
</file>

<file path=xl/sharedStrings.xml><?xml version="1.0" encoding="utf-8"?>
<sst xmlns="http://schemas.openxmlformats.org/spreadsheetml/2006/main" count="2471" uniqueCount="340">
  <si>
    <t xml:space="preserve">                                        INTERVENCION GENERAL  DE LA ADMINISTRACION DEL ESTADO</t>
  </si>
  <si>
    <t>CON DETALLE DE COMUNIDAD.</t>
  </si>
  <si>
    <t>Importe en euros</t>
  </si>
  <si>
    <t>Comunidad</t>
  </si>
  <si>
    <t>Crédito
Inicial (*)</t>
  </si>
  <si>
    <t>Obligaciones
Reconocidas</t>
  </si>
  <si>
    <t>%</t>
  </si>
  <si>
    <t>Total general</t>
  </si>
  <si>
    <t>(*) Créditos consignados en el Anexo de inversiones reales y programación plurianual (distribución orgánica)</t>
  </si>
  <si>
    <t>Sección</t>
  </si>
  <si>
    <t>EN LA COMUNIDAD 02 "CATALUÑA"</t>
  </si>
  <si>
    <t>EN LA COMUNIDAD 03 "GALICIA"</t>
  </si>
  <si>
    <t>EN LA COMUNIDAD 05 "PRINCIPADO DE ASTURIAS"</t>
  </si>
  <si>
    <t>EN LA COMUNIDAD 06 "CANTABRIA"</t>
  </si>
  <si>
    <t>EN LA COMUNIDAD 07 "LA RIOJA"</t>
  </si>
  <si>
    <t>EN LA COMUNIDAD 08 "REGIÓN DE MURCIA"</t>
  </si>
  <si>
    <t>EN LA COMUNIDAD 09 "COMUNIDAD VALENCIANA"</t>
  </si>
  <si>
    <t>EN LA COMUNIDAD 12 "CANARIAS"</t>
  </si>
  <si>
    <t>EN LA COMUNIDAD 14 "EXTREMADURA"</t>
  </si>
  <si>
    <t>EN LA COMUNIDAD 18 "CEUTA"</t>
  </si>
  <si>
    <t>EN LA COMUNIDAD 19 "MELILLA"</t>
  </si>
  <si>
    <t>EN LA COMUNIDAD 92 "EXTRANJERO"</t>
  </si>
  <si>
    <t>EN LA COMUNIDAD 93 "NO REGIONALIZABLE"</t>
  </si>
  <si>
    <t>EN LA COMUNIDAD 15 "ILLES BALEARS"</t>
  </si>
  <si>
    <t>EN LA COMUNIDAD 11 "CASTILLA-LA MANCHA"</t>
  </si>
  <si>
    <t>08</t>
  </si>
  <si>
    <t>13</t>
  </si>
  <si>
    <t>14</t>
  </si>
  <si>
    <t>15</t>
  </si>
  <si>
    <t>16</t>
  </si>
  <si>
    <t>17</t>
  </si>
  <si>
    <t>18</t>
  </si>
  <si>
    <t>19</t>
  </si>
  <si>
    <t>02</t>
  </si>
  <si>
    <t>03</t>
  </si>
  <si>
    <t>04</t>
  </si>
  <si>
    <t>05</t>
  </si>
  <si>
    <t>12</t>
  </si>
  <si>
    <t>Totales</t>
  </si>
  <si>
    <t>CON DETALLE DE SECCIÓN</t>
  </si>
  <si>
    <t>01</t>
  </si>
  <si>
    <t>CATALUÑA</t>
  </si>
  <si>
    <t>GALICIA</t>
  </si>
  <si>
    <t>PRINCIPADO DE ASTURIAS</t>
  </si>
  <si>
    <t>06</t>
  </si>
  <si>
    <t>CANTABRIA</t>
  </si>
  <si>
    <t>07</t>
  </si>
  <si>
    <t>LA RIOJA</t>
  </si>
  <si>
    <t>09</t>
  </si>
  <si>
    <t>COMUNIDAD VALENCIANA</t>
  </si>
  <si>
    <t>10</t>
  </si>
  <si>
    <t>11</t>
  </si>
  <si>
    <t>CASTILLA-LA MANCHA</t>
  </si>
  <si>
    <t>CANARIAS</t>
  </si>
  <si>
    <t>EXTREMADURA</t>
  </si>
  <si>
    <t>ILLES BALEARS</t>
  </si>
  <si>
    <t>CEUTA</t>
  </si>
  <si>
    <t>MELILLA</t>
  </si>
  <si>
    <t>90</t>
  </si>
  <si>
    <t>VARIAS COMUNIDADES</t>
  </si>
  <si>
    <t>92</t>
  </si>
  <si>
    <t>EXTRANJERO</t>
  </si>
  <si>
    <t>93</t>
  </si>
  <si>
    <t>NO REGIONALIZABLE</t>
  </si>
  <si>
    <t>08 </t>
  </si>
  <si>
    <t>CONSEJO GENERAL DEL PODER JUDICIAL </t>
  </si>
  <si>
    <t>13 </t>
  </si>
  <si>
    <t>14 </t>
  </si>
  <si>
    <t>15 </t>
  </si>
  <si>
    <t>16 </t>
  </si>
  <si>
    <t>17 </t>
  </si>
  <si>
    <t>18 </t>
  </si>
  <si>
    <t>19 </t>
  </si>
  <si>
    <t>20 </t>
  </si>
  <si>
    <t>23 </t>
  </si>
  <si>
    <t>31 </t>
  </si>
  <si>
    <t>GASTOS DE DIVERSOS MINISTERIOS </t>
  </si>
  <si>
    <t>02 </t>
  </si>
  <si>
    <t>CORTES GENERALES </t>
  </si>
  <si>
    <t>03 </t>
  </si>
  <si>
    <t>TRIBUNAL DE CUENTAS </t>
  </si>
  <si>
    <t>04 </t>
  </si>
  <si>
    <t>TRIBUNAL CONSTITUCIONAL </t>
  </si>
  <si>
    <t>05 </t>
  </si>
  <si>
    <t>CONSEJO DE ESTADO </t>
  </si>
  <si>
    <t>12 </t>
  </si>
  <si>
    <t>25 </t>
  </si>
  <si>
    <t>26 </t>
  </si>
  <si>
    <t>22 </t>
  </si>
  <si>
    <t>24 </t>
  </si>
  <si>
    <t>21 </t>
  </si>
  <si>
    <t>27 </t>
  </si>
  <si>
    <t>28 </t>
  </si>
  <si>
    <t>EJECUCIÓN PRESUPUESTARIA DEL CAPÍTULO 6 "INVERSIONES REALES" DEL PRESUPUESTO DE GASTOS DE LA AGE DEL EJERCICIO 2009 HASTA EL 31 DE DICIEMBRE</t>
  </si>
  <si>
    <t>PAÍS VASCO</t>
  </si>
  <si>
    <t>ANDALUCÍA</t>
  </si>
  <si>
    <t>REGIÓN DE MURCIA</t>
  </si>
  <si>
    <t>ARAGÓN</t>
  </si>
  <si>
    <t>COMUNIDAD FORAL DE NAVARRA</t>
  </si>
  <si>
    <t>COMUNIDAD DE MADRID</t>
  </si>
  <si>
    <t>CASTILLA Y LEÓN</t>
  </si>
  <si>
    <t>EN LA COMUNIDAD 01 "PAÍS VASCO"</t>
  </si>
  <si>
    <t>MINISTERIO DE JUSTICIA </t>
  </si>
  <si>
    <t>MINISTERIO DE DEFENSA </t>
  </si>
  <si>
    <t>MINISTERIO DE ECONOMÍA Y HACIENDA </t>
  </si>
  <si>
    <t>MINISTERIO DE INTERIOR </t>
  </si>
  <si>
    <t>MINISTERIO DE FOMENTO </t>
  </si>
  <si>
    <t>MINISTERIO DE TRABAJO E INMIGRACIÓN </t>
  </si>
  <si>
    <t>MINISTERIO DE INDUSTRIA, TURISMO Y COMERCIO </t>
  </si>
  <si>
    <t>MINISTERIO DE ADMINISTRACIONES PÚBLICAS </t>
  </si>
  <si>
    <t>MINISTERIO DE MEDIO AMBIENTE, Y MEDIO RURAL Y MARINO </t>
  </si>
  <si>
    <t>MINISTERIO DE CULTURA </t>
  </si>
  <si>
    <t>MINISTERIO DE VIVIENDA </t>
  </si>
  <si>
    <t>MINISTERIO DE CIENCIA E INNOVACIÓN </t>
  </si>
  <si>
    <t>EN LA COMUNIDAD 04 "ANDALUCÍA"</t>
  </si>
  <si>
    <t>MINISTERIO DE EDUCACIÓN, POLÍTICA SOCIAL Y DEPORTE </t>
  </si>
  <si>
    <t>EN LA COMUNIDAD 10 "ARAGÓN"</t>
  </si>
  <si>
    <t>EN LA COMUNIDAD 13 "COMUNIDAD FORAL DE NAVARRA"</t>
  </si>
  <si>
    <t>EN LA COMUNIDAD 16 "COMUNIDAD DE MADRID"</t>
  </si>
  <si>
    <t>MINISTERIO DE ASUNTOS EXTERIORES Y DE COOPERACIÓN </t>
  </si>
  <si>
    <t>MINISTERIO DE PRESIDENCIA </t>
  </si>
  <si>
    <t>MINISTERIO DE SANIDAD Y CONSUMO </t>
  </si>
  <si>
    <t>MINISTERIO DE IGUALDAD </t>
  </si>
  <si>
    <t>EN LA COMUNIDAD 17 "CASTILLA Y LEÓN"</t>
  </si>
  <si>
    <t>EN LA COMUNIDAD 90 "VARIAS COMUNIDADES"</t>
  </si>
  <si>
    <t>EJECUCIÓN PRESUPUESTARIA DEL CAPÍTULO 6 "INVERSIONES REALES" DEL PRESUPUESTO DE GASTOS DE ORGANISMOS AUTÓNOMOS, AGENCIAS ESTATALES Y OTROS ORGANISMOS PÚBLICOS DEPENDIENTES DE LA AGE DEL EJERCICIO 2009 HASTA EL 31 DE DICIEMBRE.</t>
  </si>
  <si>
    <t xml:space="preserve">Comunidad </t>
  </si>
  <si>
    <t>01 PAÍS VASCO</t>
  </si>
  <si>
    <t>02 CATALUÑA</t>
  </si>
  <si>
    <t>03 GALICIA</t>
  </si>
  <si>
    <t>04 ANDALUCÍA</t>
  </si>
  <si>
    <t>05 PRINCIPADO DE ASTURIAS</t>
  </si>
  <si>
    <t>06 CANTABRIA</t>
  </si>
  <si>
    <t>07 LA RIOJA</t>
  </si>
  <si>
    <t>08 REGIÓN DE MURCIA</t>
  </si>
  <si>
    <t>09 COMUNIDAD VALENCIANA</t>
  </si>
  <si>
    <t>10 ARAGÓN</t>
  </si>
  <si>
    <t>11 CASTILLA-LA MANCHA</t>
  </si>
  <si>
    <t>12 CANARIAS</t>
  </si>
  <si>
    <t>13 COMUNIDAD FORAL DE NAVARRA</t>
  </si>
  <si>
    <t>14 EXTREMADURA</t>
  </si>
  <si>
    <t>15 ILLES BALEARS</t>
  </si>
  <si>
    <t>16 COMUNIDAD DE MADRID</t>
  </si>
  <si>
    <t>17 CASTILLA Y LEÓN</t>
  </si>
  <si>
    <t>18 CEUTA</t>
  </si>
  <si>
    <t>19 MELILLA</t>
  </si>
  <si>
    <t>90 VARIAS COMUNIDADES</t>
  </si>
  <si>
    <t>92 EXTRANJERO</t>
  </si>
  <si>
    <t>93 NO REGIONALIZABLE</t>
  </si>
  <si>
    <t>No se incluyen los créditos iniciales del Centro Nacional de Inteligencia por importe de 27.583.230,00 € ya que dicho Organismo no suministra a esta Subdirección información relativa a la ejecución presupuestaria</t>
  </si>
  <si>
    <t>CON DETALLE DE ORGANISMO Y ADSCRIPCIÓN MINISTERIAL</t>
  </si>
  <si>
    <t>Sección / Código Presupuestario Organismo / Denominación</t>
  </si>
  <si>
    <t>TOTAL ORGANISMOS ADSCRITOS A DEFENSA</t>
  </si>
  <si>
    <t>14104</t>
  </si>
  <si>
    <t>CRÍA CABALLAR DE LAS FUERZAS ARMADAS </t>
  </si>
  <si>
    <t>14107</t>
  </si>
  <si>
    <t>GERENCIA DE INFRAESTRUCTURA Y EQUIP. DE LA DEFENSA</t>
  </si>
  <si>
    <t>14206</t>
  </si>
  <si>
    <t>INSTITUTO PARA LA VIVIENDA DE LAS FUERZAS ARMADAS </t>
  </si>
  <si>
    <t>TOTAL ORGANISMOS ADSCRITOS A ECONOMÍA Y HACIENDA</t>
  </si>
  <si>
    <t>15105</t>
  </si>
  <si>
    <t>INSTITUTO NACIONAL DE ESTADÍSTICA </t>
  </si>
  <si>
    <t>15302</t>
  </si>
  <si>
    <t>AGENCIA ESTATAL DE ADMINISTRACIÓN TRIBUTARIA </t>
  </si>
  <si>
    <t>TOTAL ORGANISMOS ADSCRITOS A INTERIOR</t>
  </si>
  <si>
    <t>16101</t>
  </si>
  <si>
    <t>JEFATURA DE TRÁFICO </t>
  </si>
  <si>
    <t>16102</t>
  </si>
  <si>
    <t>GERENCIA DE INFRAESTR. Y EQUIPAM. DE LA SEG. DEL ESTADO</t>
  </si>
  <si>
    <t>16201</t>
  </si>
  <si>
    <t>TRABAJO PENITENCIARIO Y FORMACIÓN PARA EL EMPLEO </t>
  </si>
  <si>
    <t>TOTAL ORGANISMOS ADSCRITOS A TRABAJO E INMIGRACIÓN</t>
  </si>
  <si>
    <t>19101</t>
  </si>
  <si>
    <t>SERVICIO PÚBLICO DE EMPLEO ESTATAL </t>
  </si>
  <si>
    <t>19102</t>
  </si>
  <si>
    <t>FONDO DE GARANTÍA SALARIAL </t>
  </si>
  <si>
    <t>19104</t>
  </si>
  <si>
    <t>INSTITUTO NACIONAL DE SEGURIDAD E HIGIENE EN EL TRABAJO </t>
  </si>
  <si>
    <t>TOTAL ORGANISMOS ADSCRITOS A INDUSTRIA, TURISMO Y COMERCIO</t>
  </si>
  <si>
    <t>20208</t>
  </si>
  <si>
    <t>INSTITUTO DE TURISMO DE ESPAÑA </t>
  </si>
  <si>
    <t>20301</t>
  </si>
  <si>
    <t>INSTITUTO ESPAÑOL DE COMERCIO EXTERIOR </t>
  </si>
  <si>
    <t>TOTAL ORGANISMOS ADSCRITOS A CIENCIA E INNOVACIÓN</t>
  </si>
  <si>
    <t>21204</t>
  </si>
  <si>
    <t>INST. NAC. DE INVEST. Y TECNOLOG. AGRARIA Y ALIMENTARIA</t>
  </si>
  <si>
    <t>21401</t>
  </si>
  <si>
    <t>CONSEJO SUPERIOR DE INVESTIGACIONES CIENTÍFICAS </t>
  </si>
  <si>
    <t>TOTAL ORGANISMOS ADSCRITOS A MEDIO AMB., MEDIO RURAL Y MARINO</t>
  </si>
  <si>
    <t>23208</t>
  </si>
  <si>
    <t>FONDO REG. Y ORG. DEL MERCADO DE PROD. DE PESCA Y CULT. MAR. </t>
  </si>
  <si>
    <t>23226</t>
  </si>
  <si>
    <t>CONFEDERACIÓN HIDROGRÁFICA DEL EBRO </t>
  </si>
  <si>
    <t>23229</t>
  </si>
  <si>
    <t>CONFEDERACIÓN HIDROGRÁFICA DEL GUADIANA </t>
  </si>
  <si>
    <t>23231</t>
  </si>
  <si>
    <t>CONFEDERACIÓN HIDROGRÁFICA DEL MIÑO-SIL </t>
  </si>
  <si>
    <t>23233</t>
  </si>
  <si>
    <t>CONFEDERACIÓN HIDROGRÁFICA DEL CANTÁBRICO </t>
  </si>
  <si>
    <t>23401</t>
  </si>
  <si>
    <t>AGENCIA ESTATAL DE METEOROLOGÍA </t>
  </si>
  <si>
    <t>TOTAL ORGANISMOS ADSCRITOS A CULTURA</t>
  </si>
  <si>
    <t>24103</t>
  </si>
  <si>
    <t>GERENCIA DE INFRAESTRUCTURAS Y EQUIP. DE CULTURA</t>
  </si>
  <si>
    <t>15101</t>
  </si>
  <si>
    <t>INSTITUTO DE ESTUDIOS FISCALES </t>
  </si>
  <si>
    <t>TOTAL ORGANISMOS ADSCRITOS A EDUCACIÓN, POLÍTICA SOCIAL Y DEP.</t>
  </si>
  <si>
    <t>18101</t>
  </si>
  <si>
    <t>CONSEJO SUPERIOR DE DEPORTES </t>
  </si>
  <si>
    <t>21203</t>
  </si>
  <si>
    <t>C. DE INVESTIG. ENERGÉTICAS, MEDIOAMBIENTALES Y TECNOLO.</t>
  </si>
  <si>
    <t>21206</t>
  </si>
  <si>
    <t>INSTITUTO GEOLÓGICO Y MINERO DE ESPAÑA </t>
  </si>
  <si>
    <t>TOTAL ORGANISMOS ADSCRITOS A ADMINISTRACIONES PÚBLICAS</t>
  </si>
  <si>
    <t>22102</t>
  </si>
  <si>
    <t>MUTUALIDAD GENERAL DE FUNCIONARIOS CIVILES DEL ESTADO </t>
  </si>
  <si>
    <t>23101</t>
  </si>
  <si>
    <t>PARQUES NACIONALES </t>
  </si>
  <si>
    <t>23211</t>
  </si>
  <si>
    <t>FONDO ESPAÑOL DE GARANTÍA AGRARIA </t>
  </si>
  <si>
    <t>23230</t>
  </si>
  <si>
    <t>CONFEDERACIÓN HIDROGRÁFICA DEL JÚCAR </t>
  </si>
  <si>
    <t>23234</t>
  </si>
  <si>
    <t>CONFEDERACIÓN HIDROGRÁFICA DEL TAJO </t>
  </si>
  <si>
    <t>24104</t>
  </si>
  <si>
    <t>MUSEO NACIONAL CENTRO DE ARTE REINA SOFÍA </t>
  </si>
  <si>
    <t>TOTAL ORGANISMOS ADSCRITOS A PRESIDENCIA</t>
  </si>
  <si>
    <t>25103</t>
  </si>
  <si>
    <t>CONSEJO DE ADMINISTRACIÓN DEL PATRIMONIO NACIONAL </t>
  </si>
  <si>
    <t>21205</t>
  </si>
  <si>
    <t>INSTITUTO ESPAÑOL DE OCEANOGRAFÍA </t>
  </si>
  <si>
    <t>23225</t>
  </si>
  <si>
    <t>CONFEDERACIÓN HIDROGRÁFICA DEL DUERO </t>
  </si>
  <si>
    <t>14113</t>
  </si>
  <si>
    <t>INSTITUTO SOCIAL DE LAS FUERZAS ARMADAS </t>
  </si>
  <si>
    <t>14204</t>
  </si>
  <si>
    <t>SERVICIO MILITAR DE CONSTRUCCIONES </t>
  </si>
  <si>
    <t>14205</t>
  </si>
  <si>
    <t>INSTITUTO NACIONAL DE TÉCNICA AEROESPACIAL ESTEBAN TERRADAS </t>
  </si>
  <si>
    <t>21137</t>
  </si>
  <si>
    <t>UNIVERSIDAD INTERNACIONAL MENÉNDEZ PELAYO </t>
  </si>
  <si>
    <t>CENTRO DE INVESTIG.ENERGÉTICAS, MEDIOAMBIENTALES Y TECNOLÓG. </t>
  </si>
  <si>
    <t>23228</t>
  </si>
  <si>
    <t>CONFEDERACIÓN HIDROGRÁFICA DEL GUADALQUIVIR </t>
  </si>
  <si>
    <t>23232</t>
  </si>
  <si>
    <t>CONFEDERACIÓN HIDROGRÁFICA DEL SEGURA </t>
  </si>
  <si>
    <t>TOTAL ORGANISMOS ADSCRITOS A IGUALDAD</t>
  </si>
  <si>
    <t>28201</t>
  </si>
  <si>
    <t>INSTITUTO DE LA JUVENTUD </t>
  </si>
  <si>
    <t>20101</t>
  </si>
  <si>
    <t>INST. PARA LA REESTRUCT. DE LA MINERÍA DEL CARBÓN Y D.A.C.M. </t>
  </si>
  <si>
    <t/>
  </si>
  <si>
    <t>23236</t>
  </si>
  <si>
    <t>MANCOMUNIDAD DE LOS CANALES DEL TAIBILLA </t>
  </si>
  <si>
    <t>TOTAL ORGANISMOS ADSCRITOS A ASUNTOS EXTER. Y DE COOPERACIÓN</t>
  </si>
  <si>
    <t>12301</t>
  </si>
  <si>
    <t>INSTITUTO CERVANTES </t>
  </si>
  <si>
    <t>12401</t>
  </si>
  <si>
    <t>AG. ESPAÑOLA DE COOP. INTERNACIONAL PARA EL DESARROLLO</t>
  </si>
  <si>
    <t>22101</t>
  </si>
  <si>
    <t>INSTITUTO NACIONAL DE ADMINISTRACIÓN PÚBLICA </t>
  </si>
  <si>
    <t>24201</t>
  </si>
  <si>
    <t>INSTITUTO NACIONAL DE LAS ARTES ESCÉNICAS Y DE LA MÚSICA </t>
  </si>
  <si>
    <t>INSTITUTO NACIONAL DE TÉC. AEROESPACIAL ESTEBAN TERRADAS</t>
  </si>
  <si>
    <t>21201</t>
  </si>
  <si>
    <t>INSTITUTO DE ASTROFÍSICA DE CANARIAS </t>
  </si>
  <si>
    <t>TOTAL ORGANISMOS ADSCRITOS A JUSTICIA</t>
  </si>
  <si>
    <t>13101</t>
  </si>
  <si>
    <t>CENTRO DE ESTUDIOS JURÍDICOS </t>
  </si>
  <si>
    <t>13102</t>
  </si>
  <si>
    <t>MUTUALIDAD GENERAL JUDICIAL </t>
  </si>
  <si>
    <t>13301</t>
  </si>
  <si>
    <t>AGENCIA ESPAÑOLA DE PROTECCIÓN DE DATOS </t>
  </si>
  <si>
    <t>14111</t>
  </si>
  <si>
    <t>CANAL DE EXPERIENCIAS HIDRODINÁMICAS DE EL PARDO </t>
  </si>
  <si>
    <t>15103</t>
  </si>
  <si>
    <t>INSTITUTO DE CONTABILIDAD Y AUDITORÍA DE CUENTAS </t>
  </si>
  <si>
    <t>15104</t>
  </si>
  <si>
    <t>COMISIONADO PARA EL MERCADO DE TABACOS </t>
  </si>
  <si>
    <t>15202</t>
  </si>
  <si>
    <t>PARQUE MÓVIL DEL ESTADO </t>
  </si>
  <si>
    <t>15303</t>
  </si>
  <si>
    <t>COMISIÓN NACIONAL DE LA COMPETENCIA </t>
  </si>
  <si>
    <t>TOTAL ORGANISMOS ADSCRITOS A FOMENTO</t>
  </si>
  <si>
    <t>17238</t>
  </si>
  <si>
    <t>CENTRO DE ESTUDIOS Y EXPERIMENTACIÓN DE OBRAS PÚBLICAS </t>
  </si>
  <si>
    <t>17239</t>
  </si>
  <si>
    <t>CENTRO NACIONAL DE INFORMACIÓN GEOGRÁFICA </t>
  </si>
  <si>
    <t>17401</t>
  </si>
  <si>
    <t>AGENCIA ESTATAL DE SEGURIDAD AÉREA </t>
  </si>
  <si>
    <t>18103</t>
  </si>
  <si>
    <t>REAL PATRONATO SOBRE DISCAPACIDAD </t>
  </si>
  <si>
    <t>18401</t>
  </si>
  <si>
    <t>AGENCIA ESTATAL ANTIDOPAJE </t>
  </si>
  <si>
    <t>19301</t>
  </si>
  <si>
    <t>CONSEJO ECONÓMICO Y SOCIAL </t>
  </si>
  <si>
    <t>20102</t>
  </si>
  <si>
    <t>OFICINA ESPAÑOLA DE PATENTES Y MARCAS </t>
  </si>
  <si>
    <t>20207</t>
  </si>
  <si>
    <t>CENTRO ESPAÑOL DE METROLOGÍA </t>
  </si>
  <si>
    <t>20302</t>
  </si>
  <si>
    <t>CONSEJO DE SEGURIDAD NUCLEAR </t>
  </si>
  <si>
    <t>21102</t>
  </si>
  <si>
    <t>PROGRAMAS EDUCATIVOS EUROPEOS </t>
  </si>
  <si>
    <t>21207</t>
  </si>
  <si>
    <t>INSTITUTO DE SALUD CARLOS III </t>
  </si>
  <si>
    <t>22401</t>
  </si>
  <si>
    <t>A. E. DE EVALUACIÓN POLÍTICAS PÚBLICAS Y CALIDAD SERVICIOS </t>
  </si>
  <si>
    <t>23112</t>
  </si>
  <si>
    <t>AGENCIA PARA EL ACEITE DE OLIVA </t>
  </si>
  <si>
    <t>23207</t>
  </si>
  <si>
    <t>ENTIDAD ESTATAL DE SEGUROS AGRARIOS </t>
  </si>
  <si>
    <t>23237</t>
  </si>
  <si>
    <t>PARQUE DE MAQUINARIA </t>
  </si>
  <si>
    <t>24101</t>
  </si>
  <si>
    <t>INSTITUTO DE LA CINEMATOGRAFÍA Y DE LAS ARTES AUDIOV.</t>
  </si>
  <si>
    <t>24102</t>
  </si>
  <si>
    <t>BIBLIOTECA NACIONAL </t>
  </si>
  <si>
    <t>24301</t>
  </si>
  <si>
    <t>MUSEO DEL PRADO </t>
  </si>
  <si>
    <t>25101</t>
  </si>
  <si>
    <t>CENTRO DE ESTUDIOS POLÍTICOS Y CONSTITUCIONALES </t>
  </si>
  <si>
    <t>25102</t>
  </si>
  <si>
    <t>CENTRO DE INVESTIGACIONES SOCIOLÓGICAS </t>
  </si>
  <si>
    <t>25401</t>
  </si>
  <si>
    <t>AGENCIA ESTATAL BOLETÍN OFICIAL DEL ESTADO </t>
  </si>
  <si>
    <t>TOTAL ORGANISMOS ADSCRITOS A SANIDAD Y CONSUMO</t>
  </si>
  <si>
    <t>26102</t>
  </si>
  <si>
    <t>INSTITUTO NACIONAL DEL CONSUMO </t>
  </si>
  <si>
    <t>26103</t>
  </si>
  <si>
    <t>AGENCIA ESPAÑOLA DE MEDICAM. Y PRODUCTOS SANITARIOS</t>
  </si>
  <si>
    <t>26104</t>
  </si>
  <si>
    <t>AGENCIA ESPAÑOLA DE SEGURIDAD ALIMENTARIA Y NUTRICIÓN </t>
  </si>
  <si>
    <t>26105</t>
  </si>
  <si>
    <t>ORGANIZACIÓN NACIONAL DE TRASPLANTES </t>
  </si>
  <si>
    <t>28101</t>
  </si>
  <si>
    <t>INSTITUTO DE LA MUJER </t>
  </si>
  <si>
    <t>28102</t>
  </si>
  <si>
    <t>CONSEJO DE LA JUVENTUD DE ESPAÑA </t>
  </si>
  <si>
    <r>
      <t>No se incluyen los créditos iniciales del Centro Nacional de Inteligencia por importe de 27.583.230,00 €</t>
    </r>
    <r>
      <rPr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>ya que dicho Organismo no suministra a esta Subdirección información relativa a la ejecución presupuestaria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</si>
</sst>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b/>
      <sz val="10"/>
      <color indexed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name val="Arial"/>
    </font>
    <font>
      <sz val="10"/>
      <color theme="1"/>
      <name val="Arial"/>
      <family val="2"/>
    </font>
    <font>
      <b/>
      <sz val="10"/>
      <color rgb="FF2E20E8"/>
      <name val="Arial"/>
      <family val="2"/>
    </font>
    <font>
      <b/>
      <sz val="10"/>
      <color rgb="FF0000FF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sz val="8"/>
      <color theme="1"/>
      <name val="Calibri"/>
      <family val="2"/>
      <scheme val="minor"/>
    </font>
    <font>
      <sz val="8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theme="4" tint="0.79995117038483843"/>
      </patternFill>
    </fill>
    <fill>
      <patternFill patternType="solid">
        <fgColor theme="0" tint="-0.2499465926084170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5"/>
      </bottom>
      <diagonal/>
    </border>
    <border>
      <left style="thin">
        <color indexed="64"/>
      </left>
      <right/>
      <top style="thin">
        <color indexed="65"/>
      </top>
      <bottom/>
      <diagonal/>
    </border>
    <border>
      <left/>
      <right/>
      <top style="thin">
        <color indexed="65"/>
      </top>
      <bottom/>
      <diagonal/>
    </border>
    <border>
      <left/>
      <right style="thin">
        <color indexed="64"/>
      </right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5"/>
      </top>
      <bottom/>
      <diagonal/>
    </border>
    <border>
      <left style="thin">
        <color indexed="64"/>
      </left>
      <right style="thin">
        <color indexed="8"/>
      </right>
      <top style="thin">
        <color indexed="65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/>
      <bottom style="thin">
        <color indexed="65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59">
    <xf numFmtId="0" fontId="0" fillId="0" borderId="0" xfId="0"/>
    <xf numFmtId="0" fontId="3" fillId="0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centerContinuous" wrapText="1"/>
    </xf>
    <xf numFmtId="0" fontId="0" fillId="0" borderId="0" xfId="0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0" borderId="0" xfId="0" applyFont="1"/>
    <xf numFmtId="4" fontId="0" fillId="0" borderId="4" xfId="0" applyNumberFormat="1" applyBorder="1"/>
    <xf numFmtId="4" fontId="0" fillId="0" borderId="5" xfId="0" applyNumberFormat="1" applyBorder="1"/>
    <xf numFmtId="164" fontId="0" fillId="0" borderId="5" xfId="0" applyNumberFormat="1" applyBorder="1"/>
    <xf numFmtId="0" fontId="4" fillId="0" borderId="0" xfId="0" applyFont="1"/>
    <xf numFmtId="0" fontId="0" fillId="0" borderId="0" xfId="0" applyAlignment="1"/>
    <xf numFmtId="0" fontId="6" fillId="2" borderId="6" xfId="0" applyFont="1" applyFill="1" applyBorder="1" applyAlignment="1">
      <alignment horizontal="centerContinuous" vertical="center"/>
    </xf>
    <xf numFmtId="0" fontId="7" fillId="0" borderId="0" xfId="0" applyFont="1" applyBorder="1" applyAlignment="1">
      <alignment horizontal="left" wrapText="1"/>
    </xf>
    <xf numFmtId="4" fontId="7" fillId="0" borderId="4" xfId="0" applyNumberFormat="1" applyFont="1" applyBorder="1" applyAlignment="1">
      <alignment horizontal="right" wrapText="1"/>
    </xf>
    <xf numFmtId="164" fontId="4" fillId="0" borderId="5" xfId="0" applyNumberFormat="1" applyFont="1" applyBorder="1"/>
    <xf numFmtId="0" fontId="6" fillId="2" borderId="3" xfId="0" applyFont="1" applyFill="1" applyBorder="1" applyAlignment="1"/>
    <xf numFmtId="4" fontId="6" fillId="2" borderId="2" xfId="0" applyNumberFormat="1" applyFont="1" applyFill="1" applyBorder="1" applyAlignment="1">
      <alignment horizontal="right" wrapText="1"/>
    </xf>
    <xf numFmtId="164" fontId="6" fillId="2" borderId="3" xfId="0" applyNumberFormat="1" applyFont="1" applyFill="1" applyBorder="1"/>
    <xf numFmtId="0" fontId="3" fillId="0" borderId="0" xfId="0" applyFont="1" applyAlignment="1">
      <alignment horizontal="right"/>
    </xf>
    <xf numFmtId="4" fontId="0" fillId="0" borderId="0" xfId="0" applyNumberFormat="1"/>
    <xf numFmtId="164" fontId="4" fillId="0" borderId="0" xfId="0" applyNumberFormat="1" applyFont="1"/>
    <xf numFmtId="49" fontId="0" fillId="0" borderId="1" xfId="0" applyNumberFormat="1" applyBorder="1"/>
    <xf numFmtId="49" fontId="6" fillId="0" borderId="0" xfId="0" applyNumberFormat="1" applyFont="1" applyAlignment="1">
      <alignment horizontal="centerContinuous" wrapText="1"/>
    </xf>
    <xf numFmtId="49" fontId="0" fillId="0" borderId="0" xfId="0" applyNumberFormat="1"/>
    <xf numFmtId="49" fontId="6" fillId="2" borderId="2" xfId="0" applyNumberFormat="1" applyFont="1" applyFill="1" applyBorder="1" applyAlignment="1">
      <alignment horizontal="centerContinuous" vertical="center"/>
    </xf>
    <xf numFmtId="49" fontId="7" fillId="0" borderId="7" xfId="0" applyNumberFormat="1" applyFont="1" applyBorder="1" applyAlignment="1">
      <alignment horizontal="center" wrapText="1"/>
    </xf>
    <xf numFmtId="49" fontId="6" fillId="2" borderId="6" xfId="0" applyNumberFormat="1" applyFont="1" applyFill="1" applyBorder="1" applyAlignment="1"/>
    <xf numFmtId="49" fontId="7" fillId="0" borderId="0" xfId="0" quotePrefix="1" applyNumberFormat="1" applyFont="1" applyFill="1" applyBorder="1" applyAlignment="1"/>
    <xf numFmtId="49" fontId="3" fillId="0" borderId="0" xfId="0" applyNumberFormat="1" applyFont="1"/>
    <xf numFmtId="49" fontId="8" fillId="0" borderId="7" xfId="0" applyNumberFormat="1" applyFont="1" applyBorder="1" applyAlignment="1">
      <alignment horizontal="center" wrapText="1"/>
    </xf>
    <xf numFmtId="0" fontId="8" fillId="0" borderId="0" xfId="0" applyFont="1" applyBorder="1" applyAlignment="1">
      <alignment horizontal="left" wrapText="1"/>
    </xf>
    <xf numFmtId="0" fontId="0" fillId="0" borderId="1" xfId="0" applyBorder="1"/>
    <xf numFmtId="4" fontId="2" fillId="0" borderId="1" xfId="0" applyNumberFormat="1" applyFont="1" applyBorder="1" applyAlignment="1">
      <alignment horizontal="right"/>
    </xf>
    <xf numFmtId="0" fontId="6" fillId="2" borderId="2" xfId="0" applyFont="1" applyFill="1" applyBorder="1" applyAlignment="1">
      <alignment horizontal="centerContinuous" vertical="center"/>
    </xf>
    <xf numFmtId="4" fontId="3" fillId="0" borderId="0" xfId="0" applyNumberFormat="1" applyFont="1"/>
    <xf numFmtId="0" fontId="9" fillId="3" borderId="8" xfId="0" applyFont="1" applyFill="1" applyBorder="1"/>
    <xf numFmtId="4" fontId="10" fillId="3" borderId="9" xfId="0" applyNumberFormat="1" applyFont="1" applyFill="1" applyBorder="1"/>
    <xf numFmtId="164" fontId="3" fillId="3" borderId="9" xfId="0" applyNumberFormat="1" applyFont="1" applyFill="1" applyBorder="1"/>
    <xf numFmtId="164" fontId="2" fillId="0" borderId="0" xfId="0" applyNumberFormat="1" applyFont="1"/>
    <xf numFmtId="4" fontId="2" fillId="0" borderId="0" xfId="0" applyNumberFormat="1" applyFont="1"/>
    <xf numFmtId="0" fontId="2" fillId="0" borderId="0" xfId="0" applyFont="1"/>
    <xf numFmtId="4" fontId="10" fillId="3" borderId="4" xfId="0" applyNumberFormat="1" applyFont="1" applyFill="1" applyBorder="1"/>
    <xf numFmtId="164" fontId="3" fillId="3" borderId="4" xfId="0" applyNumberFormat="1" applyFont="1" applyFill="1" applyBorder="1"/>
    <xf numFmtId="4" fontId="10" fillId="3" borderId="10" xfId="0" applyNumberFormat="1" applyFont="1" applyFill="1" applyBorder="1"/>
    <xf numFmtId="0" fontId="6" fillId="2" borderId="11" xfId="0" applyFont="1" applyFill="1" applyBorder="1"/>
    <xf numFmtId="4" fontId="11" fillId="4" borderId="10" xfId="0" applyNumberFormat="1" applyFont="1" applyFill="1" applyBorder="1"/>
    <xf numFmtId="164" fontId="12" fillId="5" borderId="2" xfId="0" applyNumberFormat="1" applyFont="1" applyFill="1" applyBorder="1"/>
    <xf numFmtId="0" fontId="7" fillId="0" borderId="0" xfId="0" quotePrefix="1" applyFont="1" applyFill="1" applyBorder="1" applyAlignment="1"/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6" fillId="2" borderId="3" xfId="0" applyFont="1" applyFill="1" applyBorder="1" applyAlignment="1">
      <alignment horizontal="centerContinuous" vertical="center" wrapText="1"/>
    </xf>
    <xf numFmtId="0" fontId="13" fillId="3" borderId="7" xfId="0" applyFont="1" applyFill="1" applyBorder="1"/>
    <xf numFmtId="0" fontId="13" fillId="3" borderId="12" xfId="0" applyFont="1" applyFill="1" applyBorder="1"/>
    <xf numFmtId="0" fontId="13" fillId="3" borderId="0" xfId="0" applyFont="1" applyFill="1" applyBorder="1"/>
    <xf numFmtId="4" fontId="13" fillId="3" borderId="9" xfId="1" applyNumberFormat="1" applyFont="1" applyFill="1" applyBorder="1"/>
    <xf numFmtId="4" fontId="13" fillId="0" borderId="4" xfId="0" applyNumberFormat="1" applyFont="1" applyBorder="1"/>
    <xf numFmtId="164" fontId="13" fillId="0" borderId="0" xfId="0" applyNumberFormat="1" applyFont="1"/>
    <xf numFmtId="0" fontId="13" fillId="0" borderId="0" xfId="0" applyFont="1"/>
    <xf numFmtId="0" fontId="2" fillId="3" borderId="13" xfId="0" applyFont="1" applyFill="1" applyBorder="1"/>
    <xf numFmtId="0" fontId="2" fillId="3" borderId="14" xfId="0" applyFont="1" applyFill="1" applyBorder="1"/>
    <xf numFmtId="0" fontId="2" fillId="3" borderId="15" xfId="0" applyFont="1" applyFill="1" applyBorder="1"/>
    <xf numFmtId="4" fontId="2" fillId="3" borderId="4" xfId="1" applyNumberFormat="1" applyFont="1" applyFill="1" applyBorder="1"/>
    <xf numFmtId="4" fontId="2" fillId="0" borderId="16" xfId="0" applyNumberFormat="1" applyFont="1" applyBorder="1"/>
    <xf numFmtId="0" fontId="2" fillId="3" borderId="7" xfId="0" applyFont="1" applyFill="1" applyBorder="1"/>
    <xf numFmtId="0" fontId="2" fillId="3" borderId="0" xfId="0" applyFont="1" applyFill="1" applyBorder="1"/>
    <xf numFmtId="0" fontId="2" fillId="3" borderId="5" xfId="0" applyFont="1" applyFill="1" applyBorder="1"/>
    <xf numFmtId="0" fontId="13" fillId="3" borderId="5" xfId="0" applyFont="1" applyFill="1" applyBorder="1"/>
    <xf numFmtId="4" fontId="13" fillId="3" borderId="4" xfId="1" applyNumberFormat="1" applyFont="1" applyFill="1" applyBorder="1"/>
    <xf numFmtId="164" fontId="2" fillId="0" borderId="17" xfId="0" applyNumberFormat="1" applyFont="1" applyBorder="1" applyAlignment="1">
      <alignment horizontal="right"/>
    </xf>
    <xf numFmtId="164" fontId="13" fillId="0" borderId="17" xfId="0" applyNumberFormat="1" applyFont="1" applyBorder="1" applyAlignment="1">
      <alignment horizontal="right"/>
    </xf>
    <xf numFmtId="0" fontId="14" fillId="3" borderId="7" xfId="2" applyFont="1" applyFill="1" applyBorder="1"/>
    <xf numFmtId="0" fontId="2" fillId="3" borderId="0" xfId="1" applyFont="1" applyFill="1" applyBorder="1" applyAlignment="1">
      <alignment horizontal="left"/>
    </xf>
    <xf numFmtId="0" fontId="2" fillId="3" borderId="5" xfId="1" applyFont="1" applyFill="1" applyBorder="1" applyAlignment="1">
      <alignment horizontal="left"/>
    </xf>
    <xf numFmtId="0" fontId="13" fillId="3" borderId="7" xfId="1" applyFont="1" applyFill="1" applyBorder="1" applyAlignment="1"/>
    <xf numFmtId="0" fontId="13" fillId="3" borderId="0" xfId="1" applyFont="1" applyFill="1" applyBorder="1" applyAlignment="1"/>
    <xf numFmtId="0" fontId="13" fillId="3" borderId="5" xfId="1" applyFont="1" applyFill="1" applyBorder="1" applyAlignment="1"/>
    <xf numFmtId="0" fontId="2" fillId="3" borderId="0" xfId="1" applyFont="1" applyFill="1" applyBorder="1" applyAlignment="1"/>
    <xf numFmtId="4" fontId="12" fillId="5" borderId="2" xfId="1" applyNumberFormat="1" applyFont="1" applyFill="1" applyBorder="1"/>
    <xf numFmtId="164" fontId="6" fillId="2" borderId="2" xfId="0" applyNumberFormat="1" applyFont="1" applyFill="1" applyBorder="1" applyAlignment="1">
      <alignment horizontal="right"/>
    </xf>
    <xf numFmtId="164" fontId="0" fillId="0" borderId="0" xfId="0" applyNumberFormat="1"/>
    <xf numFmtId="164" fontId="3" fillId="0" borderId="0" xfId="0" applyNumberFormat="1" applyFont="1"/>
    <xf numFmtId="0" fontId="13" fillId="3" borderId="18" xfId="0" applyFont="1" applyFill="1" applyBorder="1"/>
    <xf numFmtId="0" fontId="13" fillId="3" borderId="19" xfId="0" applyFont="1" applyFill="1" applyBorder="1"/>
    <xf numFmtId="0" fontId="13" fillId="3" borderId="20" xfId="0" applyFont="1" applyFill="1" applyBorder="1"/>
    <xf numFmtId="4" fontId="15" fillId="3" borderId="9" xfId="0" applyNumberFormat="1" applyFont="1" applyFill="1" applyBorder="1"/>
    <xf numFmtId="164" fontId="13" fillId="0" borderId="9" xfId="0" applyNumberFormat="1" applyFont="1" applyBorder="1" applyAlignment="1">
      <alignment horizontal="right"/>
    </xf>
    <xf numFmtId="4" fontId="14" fillId="3" borderId="4" xfId="0" applyNumberFormat="1" applyFont="1" applyFill="1" applyBorder="1"/>
    <xf numFmtId="164" fontId="2" fillId="0" borderId="16" xfId="0" applyNumberFormat="1" applyFont="1" applyBorder="1" applyAlignment="1">
      <alignment horizontal="right"/>
    </xf>
    <xf numFmtId="0" fontId="2" fillId="3" borderId="0" xfId="0" applyFont="1" applyFill="1" applyBorder="1" applyAlignment="1">
      <alignment horizontal="left"/>
    </xf>
    <xf numFmtId="0" fontId="14" fillId="3" borderId="5" xfId="0" applyFont="1" applyFill="1" applyBorder="1" applyAlignment="1">
      <alignment horizontal="left"/>
    </xf>
    <xf numFmtId="4" fontId="15" fillId="3" borderId="4" xfId="0" applyNumberFormat="1" applyFont="1" applyFill="1" applyBorder="1"/>
    <xf numFmtId="164" fontId="13" fillId="0" borderId="16" xfId="0" applyNumberFormat="1" applyFont="1" applyBorder="1" applyAlignment="1">
      <alignment horizontal="right"/>
    </xf>
    <xf numFmtId="0" fontId="14" fillId="3" borderId="0" xfId="0" applyFont="1" applyFill="1" applyBorder="1" applyAlignment="1"/>
    <xf numFmtId="0" fontId="15" fillId="3" borderId="7" xfId="0" applyFont="1" applyFill="1" applyBorder="1" applyAlignment="1">
      <alignment horizontal="left"/>
    </xf>
    <xf numFmtId="4" fontId="11" fillId="4" borderId="2" xfId="0" applyNumberFormat="1" applyFont="1" applyFill="1" applyBorder="1"/>
    <xf numFmtId="0" fontId="15" fillId="3" borderId="0" xfId="0" applyFont="1" applyFill="1" applyBorder="1" applyAlignment="1"/>
    <xf numFmtId="0" fontId="15" fillId="3" borderId="5" xfId="0" applyFont="1" applyFill="1" applyBorder="1" applyAlignment="1">
      <alignment horizontal="left"/>
    </xf>
    <xf numFmtId="4" fontId="12" fillId="5" borderId="2" xfId="0" applyNumberFormat="1" applyFont="1" applyFill="1" applyBorder="1"/>
    <xf numFmtId="4" fontId="13" fillId="0" borderId="0" xfId="0" applyNumberFormat="1" applyFont="1"/>
    <xf numFmtId="0" fontId="14" fillId="3" borderId="0" xfId="0" applyFont="1" applyFill="1" applyBorder="1" applyAlignment="1">
      <alignment horizontal="center"/>
    </xf>
    <xf numFmtId="0" fontId="13" fillId="3" borderId="21" xfId="0" applyFont="1" applyFill="1" applyBorder="1"/>
    <xf numFmtId="4" fontId="15" fillId="3" borderId="22" xfId="0" applyNumberFormat="1" applyFont="1" applyFill="1" applyBorder="1"/>
    <xf numFmtId="164" fontId="13" fillId="3" borderId="9" xfId="0" applyNumberFormat="1" applyFont="1" applyFill="1" applyBorder="1" applyAlignment="1">
      <alignment horizontal="right"/>
    </xf>
    <xf numFmtId="0" fontId="14" fillId="3" borderId="23" xfId="0" applyFont="1" applyFill="1" applyBorder="1" applyAlignment="1">
      <alignment horizontal="left"/>
    </xf>
    <xf numFmtId="4" fontId="14" fillId="3" borderId="24" xfId="0" applyNumberFormat="1" applyFont="1" applyFill="1" applyBorder="1"/>
    <xf numFmtId="164" fontId="13" fillId="3" borderId="4" xfId="0" applyNumberFormat="1" applyFont="1" applyFill="1" applyBorder="1" applyAlignment="1">
      <alignment horizontal="right"/>
    </xf>
    <xf numFmtId="0" fontId="2" fillId="3" borderId="23" xfId="0" applyFont="1" applyFill="1" applyBorder="1"/>
    <xf numFmtId="0" fontId="15" fillId="3" borderId="0" xfId="0" applyFont="1" applyFill="1" applyBorder="1" applyAlignment="1">
      <alignment horizontal="center"/>
    </xf>
    <xf numFmtId="0" fontId="15" fillId="3" borderId="23" xfId="0" applyFont="1" applyFill="1" applyBorder="1" applyAlignment="1">
      <alignment horizontal="left"/>
    </xf>
    <xf numFmtId="4" fontId="15" fillId="3" borderId="24" xfId="0" applyNumberFormat="1" applyFont="1" applyFill="1" applyBorder="1"/>
    <xf numFmtId="0" fontId="13" fillId="3" borderId="23" xfId="0" applyFont="1" applyFill="1" applyBorder="1"/>
    <xf numFmtId="4" fontId="12" fillId="4" borderId="2" xfId="0" applyNumberFormat="1" applyFont="1" applyFill="1" applyBorder="1"/>
    <xf numFmtId="0" fontId="6" fillId="2" borderId="9" xfId="0" applyFont="1" applyFill="1" applyBorder="1" applyAlignment="1">
      <alignment horizontal="centerContinuous" vertical="center"/>
    </xf>
    <xf numFmtId="0" fontId="6" fillId="2" borderId="18" xfId="0" applyFont="1" applyFill="1" applyBorder="1" applyAlignment="1">
      <alignment horizontal="centerContinuous" vertical="center"/>
    </xf>
    <xf numFmtId="0" fontId="6" fillId="2" borderId="20" xfId="0" applyFont="1" applyFill="1" applyBorder="1" applyAlignment="1">
      <alignment horizontal="centerContinuous" vertical="center" wrapText="1"/>
    </xf>
    <xf numFmtId="0" fontId="6" fillId="2" borderId="9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right"/>
    </xf>
    <xf numFmtId="164" fontId="2" fillId="3" borderId="16" xfId="0" applyNumberFormat="1" applyFont="1" applyFill="1" applyBorder="1" applyAlignment="1">
      <alignment horizontal="right"/>
    </xf>
    <xf numFmtId="164" fontId="13" fillId="3" borderId="16" xfId="0" applyNumberFormat="1" applyFont="1" applyFill="1" applyBorder="1" applyAlignment="1">
      <alignment horizontal="right"/>
    </xf>
    <xf numFmtId="164" fontId="2" fillId="3" borderId="4" xfId="0" applyNumberFormat="1" applyFont="1" applyFill="1" applyBorder="1" applyAlignment="1">
      <alignment horizontal="right"/>
    </xf>
    <xf numFmtId="0" fontId="13" fillId="3" borderId="9" xfId="0" applyFont="1" applyFill="1" applyBorder="1"/>
    <xf numFmtId="0" fontId="14" fillId="3" borderId="0" xfId="0" applyFont="1" applyFill="1" applyAlignment="1">
      <alignment horizontal="left"/>
    </xf>
    <xf numFmtId="4" fontId="17" fillId="3" borderId="4" xfId="0" applyNumberFormat="1" applyFont="1" applyFill="1" applyBorder="1"/>
    <xf numFmtId="0" fontId="13" fillId="3" borderId="13" xfId="0" applyFont="1" applyFill="1" applyBorder="1"/>
    <xf numFmtId="0" fontId="13" fillId="3" borderId="14" xfId="0" applyFont="1" applyFill="1" applyBorder="1"/>
    <xf numFmtId="0" fontId="13" fillId="3" borderId="15" xfId="0" applyFont="1" applyFill="1" applyBorder="1"/>
    <xf numFmtId="0" fontId="15" fillId="3" borderId="0" xfId="0" applyFont="1" applyFill="1" applyAlignment="1">
      <alignment horizontal="left"/>
    </xf>
    <xf numFmtId="0" fontId="14" fillId="3" borderId="0" xfId="0" applyFont="1" applyFill="1" applyBorder="1" applyAlignment="1">
      <alignment horizontal="left"/>
    </xf>
    <xf numFmtId="0" fontId="14" fillId="3" borderId="25" xfId="0" applyFont="1" applyFill="1" applyBorder="1" applyAlignment="1"/>
    <xf numFmtId="4" fontId="14" fillId="3" borderId="10" xfId="0" applyNumberFormat="1" applyFont="1" applyFill="1" applyBorder="1"/>
    <xf numFmtId="4" fontId="12" fillId="4" borderId="10" xfId="0" applyNumberFormat="1" applyFont="1" applyFill="1" applyBorder="1"/>
    <xf numFmtId="0" fontId="0" fillId="0" borderId="0" xfId="0" applyBorder="1"/>
    <xf numFmtId="0" fontId="3" fillId="0" borderId="0" xfId="0" applyFont="1" applyBorder="1"/>
    <xf numFmtId="164" fontId="13" fillId="0" borderId="0" xfId="0" applyNumberFormat="1" applyFont="1" applyBorder="1"/>
    <xf numFmtId="0" fontId="13" fillId="0" borderId="0" xfId="0" applyFont="1" applyBorder="1"/>
    <xf numFmtId="0" fontId="2" fillId="0" borderId="0" xfId="0" applyFont="1" applyBorder="1"/>
    <xf numFmtId="164" fontId="2" fillId="0" borderId="0" xfId="0" applyNumberFormat="1" applyFont="1" applyBorder="1"/>
    <xf numFmtId="0" fontId="13" fillId="0" borderId="9" xfId="0" applyNumberFormat="1" applyFont="1" applyBorder="1" applyAlignment="1">
      <alignment horizontal="right"/>
    </xf>
    <xf numFmtId="0" fontId="2" fillId="0" borderId="16" xfId="0" applyNumberFormat="1" applyFont="1" applyBorder="1" applyAlignment="1">
      <alignment horizontal="right"/>
    </xf>
    <xf numFmtId="0" fontId="13" fillId="0" borderId="16" xfId="0" applyNumberFormat="1" applyFont="1" applyBorder="1" applyAlignment="1">
      <alignment horizontal="right"/>
    </xf>
    <xf numFmtId="0" fontId="14" fillId="3" borderId="7" xfId="0" applyFont="1" applyFill="1" applyBorder="1" applyAlignment="1">
      <alignment horizontal="left" indent="1"/>
    </xf>
    <xf numFmtId="0" fontId="14" fillId="3" borderId="0" xfId="0" applyFont="1" applyFill="1" applyBorder="1"/>
    <xf numFmtId="4" fontId="13" fillId="0" borderId="9" xfId="0" applyNumberFormat="1" applyFont="1" applyBorder="1"/>
    <xf numFmtId="4" fontId="13" fillId="0" borderId="16" xfId="0" applyNumberFormat="1" applyFont="1" applyBorder="1"/>
    <xf numFmtId="4" fontId="15" fillId="3" borderId="0" xfId="0" applyNumberFormat="1" applyFont="1" applyFill="1"/>
    <xf numFmtId="4" fontId="14" fillId="3" borderId="0" xfId="0" applyNumberFormat="1" applyFont="1" applyFill="1"/>
    <xf numFmtId="4" fontId="15" fillId="3" borderId="0" xfId="0" applyNumberFormat="1" applyFont="1" applyFill="1" applyBorder="1"/>
    <xf numFmtId="4" fontId="14" fillId="3" borderId="0" xfId="0" applyNumberFormat="1" applyFont="1" applyFill="1" applyBorder="1"/>
    <xf numFmtId="0" fontId="2" fillId="0" borderId="0" xfId="0" applyFont="1" applyAlignment="1">
      <alignment horizontal="left" wrapText="1"/>
    </xf>
    <xf numFmtId="0" fontId="6" fillId="2" borderId="6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2" fillId="0" borderId="0" xfId="0" applyFont="1" applyAlignment="1">
      <alignment wrapText="1"/>
    </xf>
  </cellXfs>
  <cellStyles count="3">
    <cellStyle name="Normal" xfId="0" builtinId="0"/>
    <cellStyle name="Normal 3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038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0254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1278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230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3326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4350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5374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6398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742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8446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9470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206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20494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21518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2254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23566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3" name="Picture 2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3086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4110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3" name="Picture 2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5134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6158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718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8206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9230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showZeros="0" tabSelected="1" workbookViewId="0">
      <selection activeCell="A2" sqref="A2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6" ht="39" customHeight="1" x14ac:dyDescent="0.25">
      <c r="A1" s="24"/>
      <c r="B1" s="1"/>
      <c r="C1" s="1"/>
      <c r="D1" s="2"/>
      <c r="E1" s="3" t="s">
        <v>0</v>
      </c>
    </row>
    <row r="3" spans="1:6" ht="26.4" x14ac:dyDescent="0.25">
      <c r="A3" s="25" t="s">
        <v>93</v>
      </c>
      <c r="B3" s="4"/>
      <c r="C3" s="4"/>
      <c r="D3" s="4"/>
      <c r="E3" s="4"/>
    </row>
    <row r="4" spans="1:6" x14ac:dyDescent="0.25">
      <c r="A4" s="25"/>
      <c r="B4" s="4"/>
      <c r="C4" s="4"/>
      <c r="D4" s="4"/>
      <c r="E4" s="4"/>
    </row>
    <row r="5" spans="1:6" x14ac:dyDescent="0.25">
      <c r="A5" s="25" t="s">
        <v>1</v>
      </c>
      <c r="B5" s="4"/>
      <c r="C5" s="4"/>
      <c r="D5" s="4"/>
      <c r="E5" s="4"/>
    </row>
    <row r="7" spans="1:6" x14ac:dyDescent="0.25">
      <c r="E7" s="5" t="s">
        <v>2</v>
      </c>
    </row>
    <row r="8" spans="1:6" s="8" customFormat="1" ht="36" customHeight="1" x14ac:dyDescent="0.25">
      <c r="A8" s="27" t="s">
        <v>3</v>
      </c>
      <c r="B8" s="14"/>
      <c r="C8" s="6" t="s">
        <v>4</v>
      </c>
      <c r="D8" s="6" t="s">
        <v>5</v>
      </c>
      <c r="E8" s="7" t="s">
        <v>6</v>
      </c>
    </row>
    <row r="9" spans="1:6" s="12" customFormat="1" ht="15" customHeight="1" x14ac:dyDescent="0.25">
      <c r="A9" s="32" t="s">
        <v>40</v>
      </c>
      <c r="B9" s="33" t="s">
        <v>94</v>
      </c>
      <c r="C9" s="9">
        <v>44130800</v>
      </c>
      <c r="D9" s="10">
        <v>71465284.940000013</v>
      </c>
      <c r="E9" s="11">
        <v>1.6193969957490011</v>
      </c>
      <c r="F9" s="23"/>
    </row>
    <row r="10" spans="1:6" s="12" customFormat="1" ht="15" customHeight="1" x14ac:dyDescent="0.25">
      <c r="A10" s="32" t="s">
        <v>33</v>
      </c>
      <c r="B10" s="33" t="s">
        <v>41</v>
      </c>
      <c r="C10" s="9">
        <v>673718350</v>
      </c>
      <c r="D10" s="10">
        <v>832385562.46999991</v>
      </c>
      <c r="E10" s="11">
        <v>1.2355097088716671</v>
      </c>
      <c r="F10" s="23"/>
    </row>
    <row r="11" spans="1:6" s="12" customFormat="1" ht="15" customHeight="1" x14ac:dyDescent="0.25">
      <c r="A11" s="32" t="s">
        <v>34</v>
      </c>
      <c r="B11" s="33" t="s">
        <v>42</v>
      </c>
      <c r="C11" s="9">
        <v>691314650</v>
      </c>
      <c r="D11" s="10">
        <v>917353730.75999987</v>
      </c>
      <c r="E11" s="11">
        <v>1.326969898236642</v>
      </c>
      <c r="F11" s="23"/>
    </row>
    <row r="12" spans="1:6" s="12" customFormat="1" ht="15" customHeight="1" x14ac:dyDescent="0.25">
      <c r="A12" s="32" t="s">
        <v>35</v>
      </c>
      <c r="B12" s="33" t="s">
        <v>95</v>
      </c>
      <c r="C12" s="9">
        <v>845008290</v>
      </c>
      <c r="D12" s="10">
        <v>1314563099.1099997</v>
      </c>
      <c r="E12" s="11">
        <v>1.5556807130377379</v>
      </c>
      <c r="F12" s="23"/>
    </row>
    <row r="13" spans="1:6" s="12" customFormat="1" ht="15" customHeight="1" x14ac:dyDescent="0.25">
      <c r="A13" s="32" t="s">
        <v>36</v>
      </c>
      <c r="B13" s="33" t="s">
        <v>43</v>
      </c>
      <c r="C13" s="9">
        <v>159361450</v>
      </c>
      <c r="D13" s="10">
        <v>261808618.67999998</v>
      </c>
      <c r="E13" s="11">
        <v>1.6428604200074735</v>
      </c>
      <c r="F13" s="23"/>
    </row>
    <row r="14" spans="1:6" s="12" customFormat="1" ht="15" customHeight="1" x14ac:dyDescent="0.25">
      <c r="A14" s="32" t="s">
        <v>44</v>
      </c>
      <c r="B14" s="33" t="s">
        <v>45</v>
      </c>
      <c r="C14" s="9">
        <v>165460210</v>
      </c>
      <c r="D14" s="10">
        <v>156243748.66000003</v>
      </c>
      <c r="E14" s="11">
        <v>0.9442980198079044</v>
      </c>
      <c r="F14" s="23"/>
    </row>
    <row r="15" spans="1:6" s="12" customFormat="1" ht="15" customHeight="1" x14ac:dyDescent="0.25">
      <c r="A15" s="32" t="s">
        <v>46</v>
      </c>
      <c r="B15" s="33" t="s">
        <v>47</v>
      </c>
      <c r="C15" s="9">
        <v>85299540</v>
      </c>
      <c r="D15" s="10">
        <v>113074731.41</v>
      </c>
      <c r="E15" s="11">
        <v>1.325619474735737</v>
      </c>
      <c r="F15" s="23"/>
    </row>
    <row r="16" spans="1:6" s="12" customFormat="1" ht="15" customHeight="1" x14ac:dyDescent="0.25">
      <c r="A16" s="32" t="s">
        <v>25</v>
      </c>
      <c r="B16" s="33" t="s">
        <v>96</v>
      </c>
      <c r="C16" s="9">
        <v>104696210</v>
      </c>
      <c r="D16" s="10">
        <v>202067691.57999998</v>
      </c>
      <c r="E16" s="11">
        <v>1.9300382657595723</v>
      </c>
      <c r="F16" s="23"/>
    </row>
    <row r="17" spans="1:6" s="12" customFormat="1" ht="15" customHeight="1" x14ac:dyDescent="0.25">
      <c r="A17" s="32" t="s">
        <v>48</v>
      </c>
      <c r="B17" s="33" t="s">
        <v>49</v>
      </c>
      <c r="C17" s="9">
        <v>259937270</v>
      </c>
      <c r="D17" s="10">
        <v>431558347.23999989</v>
      </c>
      <c r="E17" s="11">
        <v>1.6602403619919526</v>
      </c>
      <c r="F17" s="23"/>
    </row>
    <row r="18" spans="1:6" s="12" customFormat="1" ht="15" customHeight="1" x14ac:dyDescent="0.25">
      <c r="A18" s="32" t="s">
        <v>50</v>
      </c>
      <c r="B18" s="33" t="s">
        <v>97</v>
      </c>
      <c r="C18" s="9">
        <v>454384510</v>
      </c>
      <c r="D18" s="10">
        <v>590151157.88000011</v>
      </c>
      <c r="E18" s="11">
        <v>1.2987924211588993</v>
      </c>
      <c r="F18" s="23"/>
    </row>
    <row r="19" spans="1:6" s="12" customFormat="1" ht="15" customHeight="1" x14ac:dyDescent="0.25">
      <c r="A19" s="32" t="s">
        <v>51</v>
      </c>
      <c r="B19" s="33" t="s">
        <v>52</v>
      </c>
      <c r="C19" s="9">
        <v>387171390</v>
      </c>
      <c r="D19" s="10">
        <v>602356182.07000005</v>
      </c>
      <c r="E19" s="11">
        <v>1.5557869140847418</v>
      </c>
      <c r="F19" s="23"/>
    </row>
    <row r="20" spans="1:6" s="12" customFormat="1" ht="15" customHeight="1" x14ac:dyDescent="0.25">
      <c r="A20" s="32" t="s">
        <v>37</v>
      </c>
      <c r="B20" s="33" t="s">
        <v>53</v>
      </c>
      <c r="C20" s="9">
        <v>84380640</v>
      </c>
      <c r="D20" s="10">
        <v>136944497.96000001</v>
      </c>
      <c r="E20" s="11">
        <v>1.6229374173981141</v>
      </c>
      <c r="F20" s="23"/>
    </row>
    <row r="21" spans="1:6" s="12" customFormat="1" ht="15" customHeight="1" x14ac:dyDescent="0.25">
      <c r="A21" s="32" t="s">
        <v>26</v>
      </c>
      <c r="B21" s="33" t="s">
        <v>98</v>
      </c>
      <c r="C21" s="9">
        <v>9112210</v>
      </c>
      <c r="D21" s="10">
        <v>34641275.200000003</v>
      </c>
      <c r="E21" s="11">
        <v>3.8016326664991262</v>
      </c>
      <c r="F21" s="23"/>
    </row>
    <row r="22" spans="1:6" s="12" customFormat="1" ht="15" customHeight="1" x14ac:dyDescent="0.25">
      <c r="A22" s="32" t="s">
        <v>27</v>
      </c>
      <c r="B22" s="33" t="s">
        <v>54</v>
      </c>
      <c r="C22" s="9">
        <v>153309220</v>
      </c>
      <c r="D22" s="10">
        <v>313819897.6699999</v>
      </c>
      <c r="E22" s="11">
        <v>2.0469734153627543</v>
      </c>
      <c r="F22" s="23"/>
    </row>
    <row r="23" spans="1:6" s="12" customFormat="1" ht="15" customHeight="1" x14ac:dyDescent="0.25">
      <c r="A23" s="32" t="s">
        <v>28</v>
      </c>
      <c r="B23" s="33" t="s">
        <v>55</v>
      </c>
      <c r="C23" s="9">
        <v>84929330</v>
      </c>
      <c r="D23" s="10">
        <v>51101975.120000005</v>
      </c>
      <c r="E23" s="11">
        <v>0.60169996772610834</v>
      </c>
      <c r="F23" s="23"/>
    </row>
    <row r="24" spans="1:6" s="12" customFormat="1" ht="15" customHeight="1" x14ac:dyDescent="0.25">
      <c r="A24" s="32" t="s">
        <v>29</v>
      </c>
      <c r="B24" s="33" t="s">
        <v>99</v>
      </c>
      <c r="C24" s="9">
        <v>716181510</v>
      </c>
      <c r="D24" s="10">
        <v>1115135019.9400001</v>
      </c>
      <c r="E24" s="11">
        <v>1.5570564226658128</v>
      </c>
      <c r="F24" s="23"/>
    </row>
    <row r="25" spans="1:6" s="12" customFormat="1" ht="15" customHeight="1" x14ac:dyDescent="0.25">
      <c r="A25" s="32" t="s">
        <v>30</v>
      </c>
      <c r="B25" s="33" t="s">
        <v>100</v>
      </c>
      <c r="C25" s="9">
        <v>953284970</v>
      </c>
      <c r="D25" s="10">
        <v>1391880484.1200001</v>
      </c>
      <c r="E25" s="11">
        <v>1.4600885652482281</v>
      </c>
      <c r="F25" s="23"/>
    </row>
    <row r="26" spans="1:6" s="12" customFormat="1" ht="15" customHeight="1" x14ac:dyDescent="0.25">
      <c r="A26" s="32" t="s">
        <v>31</v>
      </c>
      <c r="B26" s="33" t="s">
        <v>56</v>
      </c>
      <c r="C26" s="9">
        <v>22703390</v>
      </c>
      <c r="D26" s="10">
        <v>16954152.809999999</v>
      </c>
      <c r="E26" s="11">
        <v>0.7467674567542556</v>
      </c>
      <c r="F26" s="23"/>
    </row>
    <row r="27" spans="1:6" s="12" customFormat="1" ht="15" customHeight="1" x14ac:dyDescent="0.25">
      <c r="A27" s="32" t="s">
        <v>32</v>
      </c>
      <c r="B27" s="33" t="s">
        <v>57</v>
      </c>
      <c r="C27" s="9">
        <v>23631720</v>
      </c>
      <c r="D27" s="10">
        <v>28450896.439999998</v>
      </c>
      <c r="E27" s="11">
        <v>1.2039282980671739</v>
      </c>
      <c r="F27" s="23"/>
    </row>
    <row r="28" spans="1:6" s="12" customFormat="1" ht="15" customHeight="1" x14ac:dyDescent="0.25">
      <c r="A28" s="32" t="s">
        <v>58</v>
      </c>
      <c r="B28" s="33" t="s">
        <v>59</v>
      </c>
      <c r="C28" s="9">
        <v>1464248790</v>
      </c>
      <c r="D28" s="10">
        <v>0</v>
      </c>
      <c r="E28" s="11">
        <v>0</v>
      </c>
      <c r="F28" s="23"/>
    </row>
    <row r="29" spans="1:6" s="12" customFormat="1" ht="15" customHeight="1" x14ac:dyDescent="0.25">
      <c r="A29" s="32" t="s">
        <v>60</v>
      </c>
      <c r="B29" s="33" t="s">
        <v>61</v>
      </c>
      <c r="C29" s="9">
        <v>417353840</v>
      </c>
      <c r="D29" s="10">
        <v>180757020.82000002</v>
      </c>
      <c r="E29" s="11">
        <v>0.43310257027945404</v>
      </c>
      <c r="F29" s="23"/>
    </row>
    <row r="30" spans="1:6" s="12" customFormat="1" ht="15" customHeight="1" x14ac:dyDescent="0.25">
      <c r="A30" s="32" t="s">
        <v>62</v>
      </c>
      <c r="B30" s="33" t="s">
        <v>63</v>
      </c>
      <c r="C30" s="9">
        <v>2608306990</v>
      </c>
      <c r="D30" s="10">
        <v>1862091063.5899999</v>
      </c>
      <c r="E30" s="11">
        <v>0.71390793749703518</v>
      </c>
      <c r="F30" s="23"/>
    </row>
    <row r="31" spans="1:6" ht="15" customHeight="1" x14ac:dyDescent="0.25">
      <c r="A31" s="29" t="s">
        <v>7</v>
      </c>
      <c r="B31" s="18"/>
      <c r="C31" s="19">
        <f>SUM(C9:C30)</f>
        <v>10407925280</v>
      </c>
      <c r="D31" s="19">
        <f>SUM(D9:D30)</f>
        <v>10624804438.469999</v>
      </c>
      <c r="E31" s="20">
        <f t="shared" ref="E31" si="0">IF(C31&gt;0,D31/C31,0)</f>
        <v>1.0208378858067666</v>
      </c>
    </row>
    <row r="32" spans="1:6" ht="15" customHeight="1" x14ac:dyDescent="0.25">
      <c r="A32" s="26" t="s">
        <v>8</v>
      </c>
      <c r="C32" s="13"/>
      <c r="D32" s="13"/>
      <c r="E32" s="13"/>
    </row>
    <row r="33" spans="3:5" ht="15" customHeight="1" x14ac:dyDescent="0.25">
      <c r="C33" s="22"/>
      <c r="D33" s="22"/>
    </row>
    <row r="34" spans="3:5" ht="15" customHeight="1" x14ac:dyDescent="0.25">
      <c r="C34" s="22"/>
      <c r="D34" s="22"/>
      <c r="E34" s="22"/>
    </row>
    <row r="35" spans="3:5" ht="15" customHeight="1" x14ac:dyDescent="0.25"/>
    <row r="36" spans="3:5" ht="15" customHeight="1" x14ac:dyDescent="0.25"/>
    <row r="37" spans="3:5" ht="15" customHeight="1" x14ac:dyDescent="0.25"/>
    <row r="38" spans="3:5" ht="15" customHeight="1" x14ac:dyDescent="0.25">
      <c r="D38" s="22"/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Zeros="0" workbookViewId="0">
      <selection activeCell="A2" sqref="A2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93</v>
      </c>
      <c r="B3" s="4"/>
      <c r="C3" s="4"/>
      <c r="D3" s="4"/>
      <c r="E3" s="4"/>
    </row>
    <row r="4" spans="1:5" x14ac:dyDescent="0.25">
      <c r="A4" s="25" t="s">
        <v>16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11900.78</v>
      </c>
      <c r="E9" s="17"/>
    </row>
    <row r="10" spans="1:5" s="12" customFormat="1" ht="15" customHeight="1" x14ac:dyDescent="0.2">
      <c r="A10" s="28" t="s">
        <v>66</v>
      </c>
      <c r="B10" s="15" t="s">
        <v>102</v>
      </c>
      <c r="C10" s="16">
        <v>0</v>
      </c>
      <c r="D10" s="16">
        <v>306853.58</v>
      </c>
      <c r="E10" s="17"/>
    </row>
    <row r="11" spans="1:5" s="12" customFormat="1" ht="15" customHeight="1" x14ac:dyDescent="0.2">
      <c r="A11" s="28" t="s">
        <v>67</v>
      </c>
      <c r="B11" s="15" t="s">
        <v>103</v>
      </c>
      <c r="C11" s="16">
        <v>0</v>
      </c>
      <c r="D11" s="16">
        <v>7272573.4900000002</v>
      </c>
      <c r="E11" s="17"/>
    </row>
    <row r="12" spans="1:5" s="12" customFormat="1" ht="15" customHeight="1" x14ac:dyDescent="0.2">
      <c r="A12" s="28" t="s">
        <v>68</v>
      </c>
      <c r="B12" s="15" t="s">
        <v>104</v>
      </c>
      <c r="C12" s="16">
        <v>0</v>
      </c>
      <c r="D12" s="16">
        <v>2005787.07</v>
      </c>
      <c r="E12" s="17"/>
    </row>
    <row r="13" spans="1:5" s="12" customFormat="1" ht="15" customHeight="1" x14ac:dyDescent="0.2">
      <c r="A13" s="28" t="s">
        <v>69</v>
      </c>
      <c r="B13" s="15" t="s">
        <v>105</v>
      </c>
      <c r="C13" s="16">
        <v>9582470</v>
      </c>
      <c r="D13" s="16">
        <v>23973773.84</v>
      </c>
      <c r="E13" s="17">
        <v>2.5018365661463067</v>
      </c>
    </row>
    <row r="14" spans="1:5" s="12" customFormat="1" ht="15" customHeight="1" x14ac:dyDescent="0.2">
      <c r="A14" s="28" t="s">
        <v>70</v>
      </c>
      <c r="B14" s="15" t="s">
        <v>106</v>
      </c>
      <c r="C14" s="16">
        <v>193753110</v>
      </c>
      <c r="D14" s="16">
        <v>310132835.77999997</v>
      </c>
      <c r="E14" s="17">
        <v>1.6006599108525277</v>
      </c>
    </row>
    <row r="15" spans="1:5" s="12" customFormat="1" ht="15" customHeight="1" x14ac:dyDescent="0.2">
      <c r="A15" s="28" t="s">
        <v>72</v>
      </c>
      <c r="B15" s="15" t="s">
        <v>107</v>
      </c>
      <c r="C15" s="16">
        <v>0</v>
      </c>
      <c r="D15" s="16">
        <v>918416.62</v>
      </c>
      <c r="E15" s="17"/>
    </row>
    <row r="16" spans="1:5" s="12" customFormat="1" ht="15" customHeight="1" x14ac:dyDescent="0.2">
      <c r="A16" s="28" t="s">
        <v>73</v>
      </c>
      <c r="B16" s="15" t="s">
        <v>108</v>
      </c>
      <c r="C16" s="16">
        <v>0</v>
      </c>
      <c r="D16" s="16">
        <v>687724.28</v>
      </c>
      <c r="E16" s="17"/>
    </row>
    <row r="17" spans="1:5" s="12" customFormat="1" ht="15" customHeight="1" x14ac:dyDescent="0.2">
      <c r="A17" s="28" t="s">
        <v>88</v>
      </c>
      <c r="B17" s="15" t="s">
        <v>109</v>
      </c>
      <c r="C17" s="16">
        <v>0</v>
      </c>
      <c r="D17" s="16">
        <v>1236809.3899999999</v>
      </c>
      <c r="E17" s="17"/>
    </row>
    <row r="18" spans="1:5" s="12" customFormat="1" ht="15" customHeight="1" x14ac:dyDescent="0.2">
      <c r="A18" s="28" t="s">
        <v>74</v>
      </c>
      <c r="B18" s="15" t="s">
        <v>110</v>
      </c>
      <c r="C18" s="16">
        <v>51790470</v>
      </c>
      <c r="D18" s="16">
        <v>81189334.700000003</v>
      </c>
      <c r="E18" s="17">
        <v>1.5676500850446038</v>
      </c>
    </row>
    <row r="19" spans="1:5" s="12" customFormat="1" ht="15" customHeight="1" x14ac:dyDescent="0.2">
      <c r="A19" s="28" t="s">
        <v>89</v>
      </c>
      <c r="B19" s="15" t="s">
        <v>111</v>
      </c>
      <c r="C19" s="16">
        <v>1051000</v>
      </c>
      <c r="D19" s="16">
        <v>1099284.77</v>
      </c>
      <c r="E19" s="17">
        <v>1.0459417411988583</v>
      </c>
    </row>
    <row r="20" spans="1:5" s="12" customFormat="1" ht="15" customHeight="1" x14ac:dyDescent="0.2">
      <c r="A20" s="28" t="s">
        <v>91</v>
      </c>
      <c r="B20" s="15" t="s">
        <v>112</v>
      </c>
      <c r="C20" s="16">
        <v>3760220</v>
      </c>
      <c r="D20" s="16">
        <v>2671670.41</v>
      </c>
      <c r="E20" s="17">
        <v>0.71050906861832552</v>
      </c>
    </row>
    <row r="21" spans="1:5" s="12" customFormat="1" ht="15" customHeight="1" x14ac:dyDescent="0.2">
      <c r="A21" s="28" t="s">
        <v>75</v>
      </c>
      <c r="B21" s="15" t="s">
        <v>76</v>
      </c>
      <c r="C21" s="16">
        <v>0</v>
      </c>
      <c r="D21" s="16">
        <v>51382.53</v>
      </c>
      <c r="E21" s="17"/>
    </row>
    <row r="22" spans="1:5" ht="15" customHeight="1" x14ac:dyDescent="0.25">
      <c r="A22" s="29" t="s">
        <v>38</v>
      </c>
      <c r="B22" s="18"/>
      <c r="C22" s="19">
        <f>SUM(C9:C21)</f>
        <v>259937270</v>
      </c>
      <c r="D22" s="19">
        <f>SUM(D9:D21)</f>
        <v>431558347.23999989</v>
      </c>
      <c r="E22" s="20">
        <f t="shared" ref="E22" si="0">IF(C22&gt;0,D22/C22,0)</f>
        <v>1.6602403619919526</v>
      </c>
    </row>
    <row r="23" spans="1:5" ht="15" customHeight="1" x14ac:dyDescent="0.25">
      <c r="A23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Zeros="0" workbookViewId="0">
      <selection activeCell="A2" sqref="A2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93</v>
      </c>
      <c r="B3" s="4"/>
      <c r="C3" s="4"/>
      <c r="D3" s="4"/>
      <c r="E3" s="4"/>
    </row>
    <row r="4" spans="1:5" x14ac:dyDescent="0.25">
      <c r="A4" s="25" t="s">
        <v>116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4655.8</v>
      </c>
      <c r="E9" s="17"/>
    </row>
    <row r="10" spans="1:5" s="12" customFormat="1" ht="15" customHeight="1" x14ac:dyDescent="0.2">
      <c r="A10" s="28" t="s">
        <v>66</v>
      </c>
      <c r="B10" s="15" t="s">
        <v>102</v>
      </c>
      <c r="C10" s="16">
        <v>1071600</v>
      </c>
      <c r="D10" s="16">
        <v>1815716.01</v>
      </c>
      <c r="E10" s="17">
        <v>1.6943971724524076</v>
      </c>
    </row>
    <row r="11" spans="1:5" s="12" customFormat="1" ht="15" customHeight="1" x14ac:dyDescent="0.2">
      <c r="A11" s="28" t="s">
        <v>67</v>
      </c>
      <c r="B11" s="15" t="s">
        <v>103</v>
      </c>
      <c r="C11" s="16">
        <v>0</v>
      </c>
      <c r="D11" s="16">
        <v>9470877.2599999998</v>
      </c>
      <c r="E11" s="17"/>
    </row>
    <row r="12" spans="1:5" s="12" customFormat="1" ht="15" customHeight="1" x14ac:dyDescent="0.2">
      <c r="A12" s="28" t="s">
        <v>68</v>
      </c>
      <c r="B12" s="15" t="s">
        <v>104</v>
      </c>
      <c r="C12" s="16">
        <v>0</v>
      </c>
      <c r="D12" s="16">
        <v>2422372.4</v>
      </c>
      <c r="E12" s="17"/>
    </row>
    <row r="13" spans="1:5" s="12" customFormat="1" ht="15" customHeight="1" x14ac:dyDescent="0.2">
      <c r="A13" s="28" t="s">
        <v>69</v>
      </c>
      <c r="B13" s="15" t="s">
        <v>105</v>
      </c>
      <c r="C13" s="16">
        <v>4543000</v>
      </c>
      <c r="D13" s="16">
        <v>11238334.1</v>
      </c>
      <c r="E13" s="17">
        <v>2.4737693374422185</v>
      </c>
    </row>
    <row r="14" spans="1:5" s="12" customFormat="1" ht="15" customHeight="1" x14ac:dyDescent="0.2">
      <c r="A14" s="28" t="s">
        <v>70</v>
      </c>
      <c r="B14" s="15" t="s">
        <v>106</v>
      </c>
      <c r="C14" s="16">
        <v>352757580</v>
      </c>
      <c r="D14" s="16">
        <v>436503921.63999999</v>
      </c>
      <c r="E14" s="17">
        <v>1.2374047969146402</v>
      </c>
    </row>
    <row r="15" spans="1:5" s="12" customFormat="1" ht="15" customHeight="1" x14ac:dyDescent="0.2">
      <c r="A15" s="28" t="s">
        <v>71</v>
      </c>
      <c r="B15" s="15" t="s">
        <v>115</v>
      </c>
      <c r="C15" s="16">
        <v>0</v>
      </c>
      <c r="D15" s="16">
        <v>16448.18</v>
      </c>
      <c r="E15" s="17"/>
    </row>
    <row r="16" spans="1:5" s="12" customFormat="1" ht="15" customHeight="1" x14ac:dyDescent="0.2">
      <c r="A16" s="28" t="s">
        <v>72</v>
      </c>
      <c r="B16" s="15" t="s">
        <v>107</v>
      </c>
      <c r="C16" s="16">
        <v>0</v>
      </c>
      <c r="D16" s="16">
        <v>607388.03</v>
      </c>
      <c r="E16" s="17"/>
    </row>
    <row r="17" spans="1:5" s="12" customFormat="1" ht="15" customHeight="1" x14ac:dyDescent="0.2">
      <c r="A17" s="28" t="s">
        <v>73</v>
      </c>
      <c r="B17" s="15" t="s">
        <v>108</v>
      </c>
      <c r="C17" s="16">
        <v>0</v>
      </c>
      <c r="D17" s="16">
        <v>371841.99</v>
      </c>
      <c r="E17" s="17"/>
    </row>
    <row r="18" spans="1:5" s="12" customFormat="1" ht="15" customHeight="1" x14ac:dyDescent="0.2">
      <c r="A18" s="28" t="s">
        <v>88</v>
      </c>
      <c r="B18" s="15" t="s">
        <v>109</v>
      </c>
      <c r="C18" s="16">
        <v>0</v>
      </c>
      <c r="D18" s="16">
        <v>762193.23</v>
      </c>
      <c r="E18" s="17"/>
    </row>
    <row r="19" spans="1:5" s="12" customFormat="1" ht="15" customHeight="1" x14ac:dyDescent="0.2">
      <c r="A19" s="28" t="s">
        <v>74</v>
      </c>
      <c r="B19" s="15" t="s">
        <v>110</v>
      </c>
      <c r="C19" s="16">
        <v>85119140</v>
      </c>
      <c r="D19" s="16">
        <v>111766817.59</v>
      </c>
      <c r="E19" s="17">
        <v>1.3130632850613857</v>
      </c>
    </row>
    <row r="20" spans="1:5" s="12" customFormat="1" ht="15" customHeight="1" x14ac:dyDescent="0.2">
      <c r="A20" s="28" t="s">
        <v>89</v>
      </c>
      <c r="B20" s="15" t="s">
        <v>111</v>
      </c>
      <c r="C20" s="16">
        <v>2033000</v>
      </c>
      <c r="D20" s="16">
        <v>1626923.59</v>
      </c>
      <c r="E20" s="17">
        <v>0.8002575454992622</v>
      </c>
    </row>
    <row r="21" spans="1:5" s="12" customFormat="1" ht="15" customHeight="1" x14ac:dyDescent="0.2">
      <c r="A21" s="28" t="s">
        <v>91</v>
      </c>
      <c r="B21" s="15" t="s">
        <v>112</v>
      </c>
      <c r="C21" s="16">
        <v>1101500</v>
      </c>
      <c r="D21" s="16">
        <v>835054.45</v>
      </c>
      <c r="E21" s="17">
        <v>0.75810662732637313</v>
      </c>
    </row>
    <row r="22" spans="1:5" s="12" customFormat="1" ht="15" customHeight="1" x14ac:dyDescent="0.2">
      <c r="A22" s="28" t="s">
        <v>75</v>
      </c>
      <c r="B22" s="15" t="s">
        <v>76</v>
      </c>
      <c r="C22" s="16">
        <v>7758690</v>
      </c>
      <c r="D22" s="16">
        <v>12708613.609999999</v>
      </c>
      <c r="E22" s="17">
        <v>1.6379844548499811</v>
      </c>
    </row>
    <row r="23" spans="1:5" ht="15" customHeight="1" x14ac:dyDescent="0.25">
      <c r="A23" s="29" t="s">
        <v>38</v>
      </c>
      <c r="B23" s="18"/>
      <c r="C23" s="19">
        <f>SUM(C9:C22)</f>
        <v>454384510</v>
      </c>
      <c r="D23" s="19">
        <f>SUM(D9:D22)</f>
        <v>590151157.88000011</v>
      </c>
      <c r="E23" s="20">
        <f t="shared" ref="E23" si="0">IF(C23&gt;0,D23/C23,0)</f>
        <v>1.2987924211588993</v>
      </c>
    </row>
    <row r="24" spans="1:5" ht="15" customHeight="1" x14ac:dyDescent="0.25">
      <c r="A24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Zeros="0" workbookViewId="0">
      <selection activeCell="A2" sqref="A2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93</v>
      </c>
      <c r="B3" s="4"/>
      <c r="C3" s="4"/>
      <c r="D3" s="4"/>
      <c r="E3" s="4"/>
    </row>
    <row r="4" spans="1:5" x14ac:dyDescent="0.25">
      <c r="A4" s="25" t="s">
        <v>24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5449.77</v>
      </c>
      <c r="E9" s="17"/>
    </row>
    <row r="10" spans="1:5" s="12" customFormat="1" ht="15" customHeight="1" x14ac:dyDescent="0.2">
      <c r="A10" s="28" t="s">
        <v>66</v>
      </c>
      <c r="B10" s="15" t="s">
        <v>102</v>
      </c>
      <c r="C10" s="16">
        <v>7154160</v>
      </c>
      <c r="D10" s="16">
        <v>14501463.93</v>
      </c>
      <c r="E10" s="17">
        <v>2.0269974294676105</v>
      </c>
    </row>
    <row r="11" spans="1:5" s="12" customFormat="1" ht="15" customHeight="1" x14ac:dyDescent="0.2">
      <c r="A11" s="28" t="s">
        <v>67</v>
      </c>
      <c r="B11" s="15" t="s">
        <v>103</v>
      </c>
      <c r="C11" s="16">
        <v>0</v>
      </c>
      <c r="D11" s="16">
        <v>22132934.539999999</v>
      </c>
      <c r="E11" s="17"/>
    </row>
    <row r="12" spans="1:5" s="12" customFormat="1" ht="15" customHeight="1" x14ac:dyDescent="0.2">
      <c r="A12" s="28" t="s">
        <v>68</v>
      </c>
      <c r="B12" s="15" t="s">
        <v>104</v>
      </c>
      <c r="C12" s="16">
        <v>0</v>
      </c>
      <c r="D12" s="16">
        <v>1583765.83</v>
      </c>
      <c r="E12" s="17"/>
    </row>
    <row r="13" spans="1:5" s="12" customFormat="1" ht="15" customHeight="1" x14ac:dyDescent="0.2">
      <c r="A13" s="28" t="s">
        <v>69</v>
      </c>
      <c r="B13" s="15" t="s">
        <v>105</v>
      </c>
      <c r="C13" s="16">
        <v>6917260</v>
      </c>
      <c r="D13" s="16">
        <v>19873696.859999999</v>
      </c>
      <c r="E13" s="17">
        <v>2.8730591101100722</v>
      </c>
    </row>
    <row r="14" spans="1:5" s="12" customFormat="1" ht="15" customHeight="1" x14ac:dyDescent="0.2">
      <c r="A14" s="28" t="s">
        <v>70</v>
      </c>
      <c r="B14" s="15" t="s">
        <v>106</v>
      </c>
      <c r="C14" s="16">
        <v>300996340</v>
      </c>
      <c r="D14" s="16">
        <v>446434892.75999999</v>
      </c>
      <c r="E14" s="17">
        <v>1.4831904360033081</v>
      </c>
    </row>
    <row r="15" spans="1:5" s="12" customFormat="1" ht="15" customHeight="1" x14ac:dyDescent="0.2">
      <c r="A15" s="28" t="s">
        <v>71</v>
      </c>
      <c r="B15" s="15" t="s">
        <v>115</v>
      </c>
      <c r="C15" s="16">
        <v>0</v>
      </c>
      <c r="D15" s="16">
        <v>9000.23</v>
      </c>
      <c r="E15" s="17"/>
    </row>
    <row r="16" spans="1:5" s="12" customFormat="1" ht="15" customHeight="1" x14ac:dyDescent="0.2">
      <c r="A16" s="28" t="s">
        <v>72</v>
      </c>
      <c r="B16" s="15" t="s">
        <v>107</v>
      </c>
      <c r="C16" s="16">
        <v>0</v>
      </c>
      <c r="D16" s="16">
        <v>1051541.8500000001</v>
      </c>
      <c r="E16" s="17"/>
    </row>
    <row r="17" spans="1:5" s="12" customFormat="1" ht="15" customHeight="1" x14ac:dyDescent="0.2">
      <c r="A17" s="28" t="s">
        <v>73</v>
      </c>
      <c r="B17" s="15" t="s">
        <v>108</v>
      </c>
      <c r="C17" s="16">
        <v>0</v>
      </c>
      <c r="D17" s="16">
        <v>616567.55000000005</v>
      </c>
      <c r="E17" s="17"/>
    </row>
    <row r="18" spans="1:5" s="12" customFormat="1" ht="15" customHeight="1" x14ac:dyDescent="0.2">
      <c r="A18" s="28" t="s">
        <v>88</v>
      </c>
      <c r="B18" s="15" t="s">
        <v>109</v>
      </c>
      <c r="C18" s="16">
        <v>0</v>
      </c>
      <c r="D18" s="16">
        <v>366001.73</v>
      </c>
      <c r="E18" s="17"/>
    </row>
    <row r="19" spans="1:5" s="12" customFormat="1" ht="15" customHeight="1" x14ac:dyDescent="0.2">
      <c r="A19" s="28" t="s">
        <v>74</v>
      </c>
      <c r="B19" s="15" t="s">
        <v>110</v>
      </c>
      <c r="C19" s="16">
        <v>64632630</v>
      </c>
      <c r="D19" s="16">
        <v>87030248.5</v>
      </c>
      <c r="E19" s="17">
        <v>1.3465373217831302</v>
      </c>
    </row>
    <row r="20" spans="1:5" s="12" customFormat="1" ht="15" customHeight="1" x14ac:dyDescent="0.2">
      <c r="A20" s="28" t="s">
        <v>89</v>
      </c>
      <c r="B20" s="15" t="s">
        <v>111</v>
      </c>
      <c r="C20" s="16">
        <v>4861000</v>
      </c>
      <c r="D20" s="16">
        <v>5973121.2800000003</v>
      </c>
      <c r="E20" s="17">
        <v>1.2287844641020367</v>
      </c>
    </row>
    <row r="21" spans="1:5" s="12" customFormat="1" ht="15" customHeight="1" x14ac:dyDescent="0.2">
      <c r="A21" s="28" t="s">
        <v>91</v>
      </c>
      <c r="B21" s="15" t="s">
        <v>112</v>
      </c>
      <c r="C21" s="16">
        <v>2610000</v>
      </c>
      <c r="D21" s="16">
        <v>2542654.02</v>
      </c>
      <c r="E21" s="17">
        <v>0.97419694252873568</v>
      </c>
    </row>
    <row r="22" spans="1:5" s="12" customFormat="1" ht="15" customHeight="1" x14ac:dyDescent="0.2">
      <c r="A22" s="28" t="s">
        <v>75</v>
      </c>
      <c r="B22" s="15" t="s">
        <v>76</v>
      </c>
      <c r="C22" s="16">
        <v>0</v>
      </c>
      <c r="D22" s="16">
        <v>234843.22</v>
      </c>
      <c r="E22" s="17"/>
    </row>
    <row r="23" spans="1:5" ht="15" customHeight="1" x14ac:dyDescent="0.25">
      <c r="A23" s="29" t="s">
        <v>38</v>
      </c>
      <c r="B23" s="18"/>
      <c r="C23" s="19">
        <f>SUM(C9:C22)</f>
        <v>387171390</v>
      </c>
      <c r="D23" s="19">
        <f>SUM(D9:D22)</f>
        <v>602356182.07000005</v>
      </c>
      <c r="E23" s="20">
        <f>D23/C23</f>
        <v>1.5557869140847418</v>
      </c>
    </row>
    <row r="24" spans="1:5" ht="15" customHeight="1" x14ac:dyDescent="0.25">
      <c r="A24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Zeros="0" workbookViewId="0">
      <selection activeCell="A2" sqref="A2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93</v>
      </c>
      <c r="B3" s="4"/>
      <c r="C3" s="4"/>
      <c r="D3" s="4"/>
      <c r="E3" s="4"/>
    </row>
    <row r="4" spans="1:5" x14ac:dyDescent="0.25">
      <c r="A4" s="25" t="s">
        <v>17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4676.7299999999996</v>
      </c>
      <c r="E9" s="17"/>
    </row>
    <row r="10" spans="1:5" s="12" customFormat="1" ht="15" customHeight="1" x14ac:dyDescent="0.2">
      <c r="A10" s="28" t="s">
        <v>66</v>
      </c>
      <c r="B10" s="15" t="s">
        <v>102</v>
      </c>
      <c r="C10" s="16">
        <v>0</v>
      </c>
      <c r="D10" s="16">
        <v>163786.85</v>
      </c>
      <c r="E10" s="17"/>
    </row>
    <row r="11" spans="1:5" s="12" customFormat="1" ht="15" customHeight="1" x14ac:dyDescent="0.2">
      <c r="A11" s="28" t="s">
        <v>67</v>
      </c>
      <c r="B11" s="15" t="s">
        <v>103</v>
      </c>
      <c r="C11" s="16">
        <v>0</v>
      </c>
      <c r="D11" s="16">
        <v>5789847.4100000001</v>
      </c>
      <c r="E11" s="17"/>
    </row>
    <row r="12" spans="1:5" s="12" customFormat="1" ht="15" customHeight="1" x14ac:dyDescent="0.2">
      <c r="A12" s="28" t="s">
        <v>68</v>
      </c>
      <c r="B12" s="15" t="s">
        <v>104</v>
      </c>
      <c r="C12" s="16">
        <v>0</v>
      </c>
      <c r="D12" s="16">
        <v>2020334.68</v>
      </c>
      <c r="E12" s="17"/>
    </row>
    <row r="13" spans="1:5" s="12" customFormat="1" ht="15" customHeight="1" x14ac:dyDescent="0.2">
      <c r="A13" s="28" t="s">
        <v>69</v>
      </c>
      <c r="B13" s="15" t="s">
        <v>105</v>
      </c>
      <c r="C13" s="16">
        <v>9173000</v>
      </c>
      <c r="D13" s="16">
        <v>11435168.84</v>
      </c>
      <c r="E13" s="17">
        <v>1.246611669028671</v>
      </c>
    </row>
    <row r="14" spans="1:5" s="12" customFormat="1" ht="15" customHeight="1" x14ac:dyDescent="0.2">
      <c r="A14" s="28" t="s">
        <v>70</v>
      </c>
      <c r="B14" s="15" t="s">
        <v>106</v>
      </c>
      <c r="C14" s="16">
        <v>31658660</v>
      </c>
      <c r="D14" s="16">
        <v>34121187.850000001</v>
      </c>
      <c r="E14" s="17">
        <v>1.0777837043639877</v>
      </c>
    </row>
    <row r="15" spans="1:5" s="12" customFormat="1" ht="15" customHeight="1" x14ac:dyDescent="0.2">
      <c r="A15" s="28" t="s">
        <v>72</v>
      </c>
      <c r="B15" s="15" t="s">
        <v>107</v>
      </c>
      <c r="C15" s="16">
        <v>0</v>
      </c>
      <c r="D15" s="16">
        <v>107654.2</v>
      </c>
      <c r="E15" s="17"/>
    </row>
    <row r="16" spans="1:5" s="12" customFormat="1" ht="15" customHeight="1" x14ac:dyDescent="0.2">
      <c r="A16" s="28" t="s">
        <v>73</v>
      </c>
      <c r="B16" s="15" t="s">
        <v>108</v>
      </c>
      <c r="C16" s="16">
        <v>0</v>
      </c>
      <c r="D16" s="16">
        <v>442754.3</v>
      </c>
      <c r="E16" s="17"/>
    </row>
    <row r="17" spans="1:5" s="12" customFormat="1" ht="15" customHeight="1" x14ac:dyDescent="0.2">
      <c r="A17" s="28" t="s">
        <v>88</v>
      </c>
      <c r="B17" s="15" t="s">
        <v>109</v>
      </c>
      <c r="C17" s="16">
        <v>0</v>
      </c>
      <c r="D17" s="16">
        <v>134808.07</v>
      </c>
      <c r="E17" s="17"/>
    </row>
    <row r="18" spans="1:5" s="12" customFormat="1" ht="15" customHeight="1" x14ac:dyDescent="0.2">
      <c r="A18" s="28" t="s">
        <v>74</v>
      </c>
      <c r="B18" s="15" t="s">
        <v>110</v>
      </c>
      <c r="C18" s="16">
        <v>42155850</v>
      </c>
      <c r="D18" s="16">
        <v>80949025</v>
      </c>
      <c r="E18" s="17">
        <v>1.9202323046504814</v>
      </c>
    </row>
    <row r="19" spans="1:5" s="12" customFormat="1" ht="15" customHeight="1" x14ac:dyDescent="0.2">
      <c r="A19" s="28" t="s">
        <v>89</v>
      </c>
      <c r="B19" s="15" t="s">
        <v>111</v>
      </c>
      <c r="C19" s="16">
        <v>1050000</v>
      </c>
      <c r="D19" s="16">
        <v>200130.31</v>
      </c>
      <c r="E19" s="17">
        <v>0.19060029523809524</v>
      </c>
    </row>
    <row r="20" spans="1:5" s="12" customFormat="1" ht="15" customHeight="1" x14ac:dyDescent="0.2">
      <c r="A20" s="28" t="s">
        <v>91</v>
      </c>
      <c r="B20" s="15" t="s">
        <v>112</v>
      </c>
      <c r="C20" s="16">
        <v>343130</v>
      </c>
      <c r="D20" s="16">
        <v>327217.96000000002</v>
      </c>
      <c r="E20" s="17">
        <v>0.95362678868067507</v>
      </c>
    </row>
    <row r="21" spans="1:5" s="12" customFormat="1" ht="15" customHeight="1" x14ac:dyDescent="0.2">
      <c r="A21" s="28" t="s">
        <v>75</v>
      </c>
      <c r="B21" s="15" t="s">
        <v>76</v>
      </c>
      <c r="C21" s="16">
        <v>0</v>
      </c>
      <c r="D21" s="16">
        <v>1247905.76</v>
      </c>
      <c r="E21" s="17"/>
    </row>
    <row r="22" spans="1:5" ht="15" customHeight="1" x14ac:dyDescent="0.25">
      <c r="A22" s="29" t="s">
        <v>38</v>
      </c>
      <c r="B22" s="18"/>
      <c r="C22" s="19">
        <f>SUM(C9:C21)</f>
        <v>84380640</v>
      </c>
      <c r="D22" s="19">
        <f>SUM(D9:D21)</f>
        <v>136944497.96000001</v>
      </c>
      <c r="E22" s="20">
        <f t="shared" ref="E22" si="0">IF(C22&gt;0,D22/C22,0)</f>
        <v>1.6229374173981141</v>
      </c>
    </row>
    <row r="23" spans="1:5" ht="15" customHeight="1" x14ac:dyDescent="0.25">
      <c r="A23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Zeros="0" workbookViewId="0">
      <selection activeCell="A2" sqref="A2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93</v>
      </c>
      <c r="B3" s="4"/>
      <c r="C3" s="4"/>
      <c r="D3" s="4"/>
      <c r="E3" s="4"/>
    </row>
    <row r="4" spans="1:5" x14ac:dyDescent="0.25">
      <c r="A4" s="25" t="s">
        <v>117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1497.4</v>
      </c>
      <c r="E9" s="17"/>
    </row>
    <row r="10" spans="1:5" s="12" customFormat="1" ht="15" customHeight="1" x14ac:dyDescent="0.2">
      <c r="A10" s="28" t="s">
        <v>66</v>
      </c>
      <c r="B10" s="15" t="s">
        <v>102</v>
      </c>
      <c r="C10" s="16">
        <v>0</v>
      </c>
      <c r="D10" s="16">
        <v>91592.94</v>
      </c>
      <c r="E10" s="17"/>
    </row>
    <row r="11" spans="1:5" s="12" customFormat="1" ht="15" customHeight="1" x14ac:dyDescent="0.2">
      <c r="A11" s="28" t="s">
        <v>67</v>
      </c>
      <c r="B11" s="15" t="s">
        <v>103</v>
      </c>
      <c r="C11" s="16">
        <v>0</v>
      </c>
      <c r="D11" s="16">
        <v>31817.82</v>
      </c>
      <c r="E11" s="17"/>
    </row>
    <row r="12" spans="1:5" s="12" customFormat="1" ht="15" customHeight="1" x14ac:dyDescent="0.2">
      <c r="A12" s="28" t="s">
        <v>68</v>
      </c>
      <c r="B12" s="15" t="s">
        <v>104</v>
      </c>
      <c r="C12" s="16">
        <v>0</v>
      </c>
      <c r="D12" s="16">
        <v>4821.76</v>
      </c>
      <c r="E12" s="17"/>
    </row>
    <row r="13" spans="1:5" s="12" customFormat="1" ht="15" customHeight="1" x14ac:dyDescent="0.2">
      <c r="A13" s="28" t="s">
        <v>69</v>
      </c>
      <c r="B13" s="15" t="s">
        <v>105</v>
      </c>
      <c r="C13" s="16">
        <v>1720000</v>
      </c>
      <c r="D13" s="16">
        <v>15677193.75</v>
      </c>
      <c r="E13" s="17">
        <v>9.1146475290697673</v>
      </c>
    </row>
    <row r="14" spans="1:5" s="12" customFormat="1" ht="15" customHeight="1" x14ac:dyDescent="0.2">
      <c r="A14" s="28" t="s">
        <v>70</v>
      </c>
      <c r="B14" s="15" t="s">
        <v>106</v>
      </c>
      <c r="C14" s="16">
        <v>5800000</v>
      </c>
      <c r="D14" s="16">
        <v>11367867.02</v>
      </c>
      <c r="E14" s="17">
        <v>1.959977072413793</v>
      </c>
    </row>
    <row r="15" spans="1:5" s="12" customFormat="1" ht="15" customHeight="1" x14ac:dyDescent="0.2">
      <c r="A15" s="28" t="s">
        <v>72</v>
      </c>
      <c r="B15" s="15" t="s">
        <v>107</v>
      </c>
      <c r="C15" s="16">
        <v>0</v>
      </c>
      <c r="D15" s="16">
        <v>93970.76</v>
      </c>
      <c r="E15" s="17"/>
    </row>
    <row r="16" spans="1:5" s="12" customFormat="1" ht="15" customHeight="1" x14ac:dyDescent="0.2">
      <c r="A16" s="28" t="s">
        <v>73</v>
      </c>
      <c r="B16" s="15" t="s">
        <v>108</v>
      </c>
      <c r="C16" s="16">
        <v>500000</v>
      </c>
      <c r="D16" s="16">
        <v>472453.28</v>
      </c>
      <c r="E16" s="17">
        <v>0.94490656000000006</v>
      </c>
    </row>
    <row r="17" spans="1:5" s="12" customFormat="1" ht="15" customHeight="1" x14ac:dyDescent="0.2">
      <c r="A17" s="28" t="s">
        <v>88</v>
      </c>
      <c r="B17" s="15" t="s">
        <v>109</v>
      </c>
      <c r="C17" s="16">
        <v>0</v>
      </c>
      <c r="D17" s="16">
        <v>76602.63</v>
      </c>
      <c r="E17" s="17"/>
    </row>
    <row r="18" spans="1:5" s="12" customFormat="1" ht="15" customHeight="1" x14ac:dyDescent="0.2">
      <c r="A18" s="28" t="s">
        <v>74</v>
      </c>
      <c r="B18" s="15" t="s">
        <v>110</v>
      </c>
      <c r="C18" s="16">
        <v>775000</v>
      </c>
      <c r="D18" s="16">
        <v>6782475.0599999996</v>
      </c>
      <c r="E18" s="17">
        <v>8.7515807225806448</v>
      </c>
    </row>
    <row r="19" spans="1:5" s="12" customFormat="1" ht="15" customHeight="1" x14ac:dyDescent="0.2">
      <c r="A19" s="28" t="s">
        <v>89</v>
      </c>
      <c r="B19" s="15" t="s">
        <v>111</v>
      </c>
      <c r="C19" s="16">
        <v>130000</v>
      </c>
      <c r="D19" s="16">
        <v>40982.78</v>
      </c>
      <c r="E19" s="17">
        <v>0.31525215384615385</v>
      </c>
    </row>
    <row r="20" spans="1:5" s="12" customFormat="1" ht="15" customHeight="1" x14ac:dyDescent="0.2">
      <c r="A20" s="28" t="s">
        <v>91</v>
      </c>
      <c r="B20" s="15" t="s">
        <v>112</v>
      </c>
      <c r="C20" s="16">
        <v>187210</v>
      </c>
      <c r="D20" s="16">
        <v>0</v>
      </c>
      <c r="E20" s="17">
        <v>0</v>
      </c>
    </row>
    <row r="21" spans="1:5" ht="15" customHeight="1" x14ac:dyDescent="0.25">
      <c r="A21" s="29" t="s">
        <v>38</v>
      </c>
      <c r="B21" s="18"/>
      <c r="C21" s="19">
        <f>SUM(C9:C20)</f>
        <v>9112210</v>
      </c>
      <c r="D21" s="19">
        <f>SUM(D9:D20)</f>
        <v>34641275.200000003</v>
      </c>
      <c r="E21" s="20">
        <f t="shared" ref="E21" si="0">IF(C21&gt;0,D21/C21,0)</f>
        <v>3.8016326664991262</v>
      </c>
    </row>
    <row r="22" spans="1:5" ht="15" customHeight="1" x14ac:dyDescent="0.25">
      <c r="A22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Zeros="0" workbookViewId="0">
      <selection activeCell="A2" sqref="A2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93</v>
      </c>
      <c r="B3" s="4"/>
      <c r="C3" s="4"/>
      <c r="D3" s="4"/>
      <c r="E3" s="4"/>
    </row>
    <row r="4" spans="1:5" x14ac:dyDescent="0.25">
      <c r="A4" s="25" t="s">
        <v>18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1707.66</v>
      </c>
      <c r="E9" s="17"/>
    </row>
    <row r="10" spans="1:5" s="12" customFormat="1" ht="15" customHeight="1" x14ac:dyDescent="0.2">
      <c r="A10" s="28" t="s">
        <v>66</v>
      </c>
      <c r="B10" s="15" t="s">
        <v>102</v>
      </c>
      <c r="C10" s="16">
        <v>7572590</v>
      </c>
      <c r="D10" s="16">
        <v>11844568.189999999</v>
      </c>
      <c r="E10" s="17">
        <v>1.5641369980416211</v>
      </c>
    </row>
    <row r="11" spans="1:5" s="12" customFormat="1" ht="15" customHeight="1" x14ac:dyDescent="0.2">
      <c r="A11" s="28" t="s">
        <v>67</v>
      </c>
      <c r="B11" s="15" t="s">
        <v>103</v>
      </c>
      <c r="C11" s="16">
        <v>0</v>
      </c>
      <c r="D11" s="16">
        <v>2061861.05</v>
      </c>
      <c r="E11" s="17"/>
    </row>
    <row r="12" spans="1:5" s="12" customFormat="1" ht="15" customHeight="1" x14ac:dyDescent="0.2">
      <c r="A12" s="28" t="s">
        <v>68</v>
      </c>
      <c r="B12" s="15" t="s">
        <v>104</v>
      </c>
      <c r="C12" s="16">
        <v>0</v>
      </c>
      <c r="D12" s="16">
        <v>825625.47</v>
      </c>
      <c r="E12" s="17"/>
    </row>
    <row r="13" spans="1:5" s="12" customFormat="1" ht="15" customHeight="1" x14ac:dyDescent="0.2">
      <c r="A13" s="28" t="s">
        <v>69</v>
      </c>
      <c r="B13" s="15" t="s">
        <v>105</v>
      </c>
      <c r="C13" s="16">
        <v>2745000</v>
      </c>
      <c r="D13" s="16">
        <v>8001650.6600000001</v>
      </c>
      <c r="E13" s="17">
        <v>2.9149911329690346</v>
      </c>
    </row>
    <row r="14" spans="1:5" s="12" customFormat="1" ht="15" customHeight="1" x14ac:dyDescent="0.2">
      <c r="A14" s="28" t="s">
        <v>70</v>
      </c>
      <c r="B14" s="15" t="s">
        <v>106</v>
      </c>
      <c r="C14" s="16">
        <v>73663740</v>
      </c>
      <c r="D14" s="16">
        <v>138529925.28999999</v>
      </c>
      <c r="E14" s="17">
        <v>1.8805714356887118</v>
      </c>
    </row>
    <row r="15" spans="1:5" s="12" customFormat="1" ht="15" customHeight="1" x14ac:dyDescent="0.2">
      <c r="A15" s="28" t="s">
        <v>71</v>
      </c>
      <c r="B15" s="15" t="s">
        <v>115</v>
      </c>
      <c r="C15" s="16">
        <v>0</v>
      </c>
      <c r="D15" s="16">
        <v>16765.97</v>
      </c>
      <c r="E15" s="17"/>
    </row>
    <row r="16" spans="1:5" s="12" customFormat="1" ht="15" customHeight="1" x14ac:dyDescent="0.2">
      <c r="A16" s="28" t="s">
        <v>72</v>
      </c>
      <c r="B16" s="15" t="s">
        <v>107</v>
      </c>
      <c r="C16" s="16">
        <v>0</v>
      </c>
      <c r="D16" s="16">
        <v>275214.23</v>
      </c>
      <c r="E16" s="17"/>
    </row>
    <row r="17" spans="1:5" s="12" customFormat="1" ht="15" customHeight="1" x14ac:dyDescent="0.2">
      <c r="A17" s="28" t="s">
        <v>73</v>
      </c>
      <c r="B17" s="15" t="s">
        <v>108</v>
      </c>
      <c r="C17" s="16">
        <v>0</v>
      </c>
      <c r="D17" s="16">
        <v>312529.82</v>
      </c>
      <c r="E17" s="17"/>
    </row>
    <row r="18" spans="1:5" s="12" customFormat="1" ht="15" customHeight="1" x14ac:dyDescent="0.2">
      <c r="A18" s="28" t="s">
        <v>88</v>
      </c>
      <c r="B18" s="15" t="s">
        <v>109</v>
      </c>
      <c r="C18" s="16">
        <v>0</v>
      </c>
      <c r="D18" s="16">
        <v>17838.12</v>
      </c>
      <c r="E18" s="17"/>
    </row>
    <row r="19" spans="1:5" s="12" customFormat="1" ht="15" customHeight="1" x14ac:dyDescent="0.2">
      <c r="A19" s="28" t="s">
        <v>74</v>
      </c>
      <c r="B19" s="15" t="s">
        <v>110</v>
      </c>
      <c r="C19" s="16">
        <v>61313570</v>
      </c>
      <c r="D19" s="16">
        <v>145817427.84</v>
      </c>
      <c r="E19" s="17">
        <v>2.3782243937190413</v>
      </c>
    </row>
    <row r="20" spans="1:5" s="12" customFormat="1" ht="15" customHeight="1" x14ac:dyDescent="0.2">
      <c r="A20" s="28" t="s">
        <v>89</v>
      </c>
      <c r="B20" s="15" t="s">
        <v>111</v>
      </c>
      <c r="C20" s="16">
        <v>414000</v>
      </c>
      <c r="D20" s="16">
        <v>706079.78</v>
      </c>
      <c r="E20" s="17">
        <v>1.7055067149758454</v>
      </c>
    </row>
    <row r="21" spans="1:5" s="12" customFormat="1" ht="15" customHeight="1" x14ac:dyDescent="0.2">
      <c r="A21" s="28" t="s">
        <v>91</v>
      </c>
      <c r="B21" s="15" t="s">
        <v>112</v>
      </c>
      <c r="C21" s="16">
        <v>7600320</v>
      </c>
      <c r="D21" s="16">
        <v>5385511.8099999996</v>
      </c>
      <c r="E21" s="17">
        <v>0.70859013962569994</v>
      </c>
    </row>
    <row r="22" spans="1:5" s="12" customFormat="1" ht="15" customHeight="1" x14ac:dyDescent="0.2">
      <c r="A22" s="28" t="s">
        <v>75</v>
      </c>
      <c r="B22" s="15" t="s">
        <v>76</v>
      </c>
      <c r="C22" s="16">
        <v>0</v>
      </c>
      <c r="D22" s="16">
        <v>23191.78</v>
      </c>
      <c r="E22" s="17"/>
    </row>
    <row r="23" spans="1:5" ht="15" customHeight="1" x14ac:dyDescent="0.25">
      <c r="A23" s="29" t="s">
        <v>38</v>
      </c>
      <c r="B23" s="18"/>
      <c r="C23" s="19">
        <f>SUM(C9:C22)</f>
        <v>153309220</v>
      </c>
      <c r="D23" s="19">
        <f>SUM(D9:D22)</f>
        <v>313819897.6699999</v>
      </c>
      <c r="E23" s="20">
        <f t="shared" ref="E23" si="0">IF(C23&gt;0,D23/C23,0)</f>
        <v>2.0469734153627543</v>
      </c>
    </row>
    <row r="24" spans="1:5" ht="15" customHeight="1" x14ac:dyDescent="0.25">
      <c r="A24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Zeros="0" workbookViewId="0">
      <selection activeCell="A2" sqref="A2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93</v>
      </c>
      <c r="B3" s="4"/>
      <c r="C3" s="4"/>
      <c r="D3" s="4"/>
      <c r="E3" s="4"/>
    </row>
    <row r="4" spans="1:5" x14ac:dyDescent="0.25">
      <c r="A4" s="25" t="s">
        <v>23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2476.9499999999998</v>
      </c>
      <c r="E9" s="17"/>
    </row>
    <row r="10" spans="1:5" s="12" customFormat="1" ht="15" customHeight="1" x14ac:dyDescent="0.2">
      <c r="A10" s="28" t="s">
        <v>66</v>
      </c>
      <c r="B10" s="15" t="s">
        <v>102</v>
      </c>
      <c r="C10" s="16">
        <v>1179950</v>
      </c>
      <c r="D10" s="16">
        <v>2664017.7400000002</v>
      </c>
      <c r="E10" s="17">
        <v>2.2577378193991273</v>
      </c>
    </row>
    <row r="11" spans="1:5" s="12" customFormat="1" ht="15" customHeight="1" x14ac:dyDescent="0.2">
      <c r="A11" s="28" t="s">
        <v>67</v>
      </c>
      <c r="B11" s="15" t="s">
        <v>103</v>
      </c>
      <c r="C11" s="16">
        <v>0</v>
      </c>
      <c r="D11" s="16">
        <v>2084330.87</v>
      </c>
      <c r="E11" s="17"/>
    </row>
    <row r="12" spans="1:5" s="12" customFormat="1" ht="15" customHeight="1" x14ac:dyDescent="0.2">
      <c r="A12" s="28" t="s">
        <v>68</v>
      </c>
      <c r="B12" s="15" t="s">
        <v>104</v>
      </c>
      <c r="C12" s="16">
        <v>0</v>
      </c>
      <c r="D12" s="16">
        <v>789082.71</v>
      </c>
      <c r="E12" s="17"/>
    </row>
    <row r="13" spans="1:5" s="12" customFormat="1" ht="15" customHeight="1" x14ac:dyDescent="0.2">
      <c r="A13" s="28" t="s">
        <v>69</v>
      </c>
      <c r="B13" s="15" t="s">
        <v>105</v>
      </c>
      <c r="C13" s="16">
        <v>5710000</v>
      </c>
      <c r="D13" s="16">
        <v>8085661.1200000001</v>
      </c>
      <c r="E13" s="17">
        <v>1.4160527355516637</v>
      </c>
    </row>
    <row r="14" spans="1:5" s="12" customFormat="1" ht="15" customHeight="1" x14ac:dyDescent="0.2">
      <c r="A14" s="28" t="s">
        <v>70</v>
      </c>
      <c r="B14" s="15" t="s">
        <v>106</v>
      </c>
      <c r="C14" s="16">
        <v>52740000</v>
      </c>
      <c r="D14" s="16">
        <v>273832.84000000003</v>
      </c>
      <c r="E14" s="17">
        <v>5.1921281759575279E-3</v>
      </c>
    </row>
    <row r="15" spans="1:5" s="12" customFormat="1" ht="15" customHeight="1" x14ac:dyDescent="0.2">
      <c r="A15" s="28" t="s">
        <v>72</v>
      </c>
      <c r="B15" s="15" t="s">
        <v>107</v>
      </c>
      <c r="C15" s="16">
        <v>0</v>
      </c>
      <c r="D15" s="16">
        <v>490797.86</v>
      </c>
      <c r="E15" s="17"/>
    </row>
    <row r="16" spans="1:5" s="12" customFormat="1" ht="15" customHeight="1" x14ac:dyDescent="0.2">
      <c r="A16" s="28" t="s">
        <v>73</v>
      </c>
      <c r="B16" s="15" t="s">
        <v>108</v>
      </c>
      <c r="C16" s="16">
        <v>0</v>
      </c>
      <c r="D16" s="16">
        <v>150832.07</v>
      </c>
      <c r="E16" s="17"/>
    </row>
    <row r="17" spans="1:5" s="12" customFormat="1" ht="15" customHeight="1" x14ac:dyDescent="0.2">
      <c r="A17" s="28" t="s">
        <v>88</v>
      </c>
      <c r="B17" s="15" t="s">
        <v>109</v>
      </c>
      <c r="C17" s="16">
        <v>0</v>
      </c>
      <c r="D17" s="16">
        <v>862605.66</v>
      </c>
      <c r="E17" s="17"/>
    </row>
    <row r="18" spans="1:5" s="12" customFormat="1" ht="15" customHeight="1" x14ac:dyDescent="0.2">
      <c r="A18" s="28" t="s">
        <v>74</v>
      </c>
      <c r="B18" s="15" t="s">
        <v>110</v>
      </c>
      <c r="C18" s="16">
        <v>24080950</v>
      </c>
      <c r="D18" s="16">
        <v>34958663.479999997</v>
      </c>
      <c r="E18" s="17">
        <v>1.4517144664143231</v>
      </c>
    </row>
    <row r="19" spans="1:5" s="12" customFormat="1" ht="15" customHeight="1" x14ac:dyDescent="0.2">
      <c r="A19" s="28" t="s">
        <v>89</v>
      </c>
      <c r="B19" s="15" t="s">
        <v>111</v>
      </c>
      <c r="C19" s="16">
        <v>413000</v>
      </c>
      <c r="D19" s="16">
        <v>458552.88</v>
      </c>
      <c r="E19" s="17">
        <v>1.1102975302663438</v>
      </c>
    </row>
    <row r="20" spans="1:5" s="12" customFormat="1" ht="15" customHeight="1" x14ac:dyDescent="0.2">
      <c r="A20" s="28" t="s">
        <v>91</v>
      </c>
      <c r="B20" s="15" t="s">
        <v>112</v>
      </c>
      <c r="C20" s="16">
        <v>805430</v>
      </c>
      <c r="D20" s="16">
        <v>252738.81</v>
      </c>
      <c r="E20" s="17">
        <v>0.31379363818084749</v>
      </c>
    </row>
    <row r="21" spans="1:5" s="12" customFormat="1" ht="15" customHeight="1" x14ac:dyDescent="0.2">
      <c r="A21" s="28" t="s">
        <v>75</v>
      </c>
      <c r="B21" s="15" t="s">
        <v>76</v>
      </c>
      <c r="C21" s="16">
        <v>0</v>
      </c>
      <c r="D21" s="16">
        <v>28382.13</v>
      </c>
      <c r="E21" s="17"/>
    </row>
    <row r="22" spans="1:5" ht="15" customHeight="1" x14ac:dyDescent="0.25">
      <c r="A22" s="29" t="s">
        <v>38</v>
      </c>
      <c r="B22" s="18"/>
      <c r="C22" s="19">
        <f>SUM(C9:C21)</f>
        <v>84929330</v>
      </c>
      <c r="D22" s="19">
        <f>SUM(D9:D21)</f>
        <v>51101975.120000005</v>
      </c>
      <c r="E22" s="20">
        <f t="shared" ref="E22" si="0">IF(C22&gt;0,D22/C22,0)</f>
        <v>0.60169996772610834</v>
      </c>
    </row>
    <row r="23" spans="1:5" ht="15" customHeight="1" x14ac:dyDescent="0.25">
      <c r="A23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showZeros="0" workbookViewId="0">
      <selection activeCell="A2" sqref="A2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s="8" customFormat="1" ht="26.4" x14ac:dyDescent="0.25">
      <c r="A3" s="25" t="s">
        <v>93</v>
      </c>
      <c r="B3" s="4"/>
      <c r="C3" s="4"/>
      <c r="D3" s="4"/>
      <c r="E3" s="4"/>
    </row>
    <row r="4" spans="1:5" s="8" customFormat="1" x14ac:dyDescent="0.25">
      <c r="A4" s="25" t="s">
        <v>118</v>
      </c>
      <c r="B4" s="4"/>
      <c r="C4" s="4"/>
      <c r="D4" s="4"/>
      <c r="E4" s="4"/>
    </row>
    <row r="5" spans="1:5" s="8" customFormat="1" x14ac:dyDescent="0.25">
      <c r="A5" s="25" t="s">
        <v>39</v>
      </c>
      <c r="B5" s="4"/>
      <c r="C5" s="4"/>
      <c r="D5" s="4"/>
      <c r="E5" s="4"/>
    </row>
    <row r="6" spans="1:5" s="8" customFormat="1" x14ac:dyDescent="0.25">
      <c r="A6" s="31"/>
    </row>
    <row r="7" spans="1:5" s="8" customFormat="1" x14ac:dyDescent="0.25">
      <c r="A7" s="31"/>
      <c r="E7" s="21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77</v>
      </c>
      <c r="B9" s="15" t="s">
        <v>78</v>
      </c>
      <c r="C9" s="16">
        <v>4927160</v>
      </c>
      <c r="D9" s="16">
        <v>4927160</v>
      </c>
      <c r="E9" s="17">
        <v>1</v>
      </c>
    </row>
    <row r="10" spans="1:5" s="12" customFormat="1" ht="15" customHeight="1" x14ac:dyDescent="0.2">
      <c r="A10" s="28" t="s">
        <v>79</v>
      </c>
      <c r="B10" s="15" t="s">
        <v>80</v>
      </c>
      <c r="C10" s="16">
        <v>1155000</v>
      </c>
      <c r="D10" s="16">
        <v>1451585.3</v>
      </c>
      <c r="E10" s="17">
        <v>1.2567838095238095</v>
      </c>
    </row>
    <row r="11" spans="1:5" s="12" customFormat="1" ht="15" customHeight="1" x14ac:dyDescent="0.2">
      <c r="A11" s="28" t="s">
        <v>81</v>
      </c>
      <c r="B11" s="15" t="s">
        <v>82</v>
      </c>
      <c r="C11" s="16">
        <v>1787000</v>
      </c>
      <c r="D11" s="16">
        <v>2407315.3199999998</v>
      </c>
      <c r="E11" s="17">
        <v>1.3471266480134303</v>
      </c>
    </row>
    <row r="12" spans="1:5" s="12" customFormat="1" ht="15" customHeight="1" x14ac:dyDescent="0.2">
      <c r="A12" s="28" t="s">
        <v>83</v>
      </c>
      <c r="B12" s="15" t="s">
        <v>84</v>
      </c>
      <c r="C12" s="16">
        <v>390000</v>
      </c>
      <c r="D12" s="16">
        <v>248453.23</v>
      </c>
      <c r="E12" s="17">
        <v>0.63705956410256415</v>
      </c>
    </row>
    <row r="13" spans="1:5" s="12" customFormat="1" ht="15" customHeight="1" x14ac:dyDescent="0.2">
      <c r="A13" s="28" t="s">
        <v>64</v>
      </c>
      <c r="B13" s="15" t="s">
        <v>65</v>
      </c>
      <c r="C13" s="16">
        <v>3034930</v>
      </c>
      <c r="D13" s="16">
        <v>2583157.9300000002</v>
      </c>
      <c r="E13" s="17">
        <v>0.85114250740544273</v>
      </c>
    </row>
    <row r="14" spans="1:5" s="12" customFormat="1" ht="15" customHeight="1" x14ac:dyDescent="0.2">
      <c r="A14" s="28" t="s">
        <v>85</v>
      </c>
      <c r="B14" s="15" t="s">
        <v>119</v>
      </c>
      <c r="C14" s="16">
        <v>6303020</v>
      </c>
      <c r="D14" s="16">
        <v>8231725.5199999996</v>
      </c>
      <c r="E14" s="17">
        <v>1.3059970490336377</v>
      </c>
    </row>
    <row r="15" spans="1:5" s="12" customFormat="1" ht="15" customHeight="1" x14ac:dyDescent="0.2">
      <c r="A15" s="28" t="s">
        <v>66</v>
      </c>
      <c r="B15" s="15" t="s">
        <v>102</v>
      </c>
      <c r="C15" s="16">
        <v>15142220</v>
      </c>
      <c r="D15" s="16">
        <v>56708334.630000003</v>
      </c>
      <c r="E15" s="17">
        <v>3.745047597380041</v>
      </c>
    </row>
    <row r="16" spans="1:5" s="12" customFormat="1" ht="15" customHeight="1" x14ac:dyDescent="0.2">
      <c r="A16" s="28" t="s">
        <v>67</v>
      </c>
      <c r="B16" s="15" t="s">
        <v>103</v>
      </c>
      <c r="C16" s="16">
        <v>52407280</v>
      </c>
      <c r="D16" s="16">
        <v>271269685.95999998</v>
      </c>
      <c r="E16" s="17">
        <v>5.1761832699579138</v>
      </c>
    </row>
    <row r="17" spans="1:5" s="12" customFormat="1" ht="15" customHeight="1" x14ac:dyDescent="0.2">
      <c r="A17" s="28" t="s">
        <v>68</v>
      </c>
      <c r="B17" s="15" t="s">
        <v>104</v>
      </c>
      <c r="C17" s="16">
        <v>38182930</v>
      </c>
      <c r="D17" s="16">
        <v>12622995.560000001</v>
      </c>
      <c r="E17" s="17">
        <v>0.33059263812389467</v>
      </c>
    </row>
    <row r="18" spans="1:5" s="12" customFormat="1" ht="15" customHeight="1" x14ac:dyDescent="0.2">
      <c r="A18" s="28" t="s">
        <v>69</v>
      </c>
      <c r="B18" s="15" t="s">
        <v>105</v>
      </c>
      <c r="C18" s="16">
        <v>23229570</v>
      </c>
      <c r="D18" s="16">
        <v>61230501.43</v>
      </c>
      <c r="E18" s="17">
        <v>2.6358861326318137</v>
      </c>
    </row>
    <row r="19" spans="1:5" s="12" customFormat="1" ht="15" customHeight="1" x14ac:dyDescent="0.2">
      <c r="A19" s="28" t="s">
        <v>70</v>
      </c>
      <c r="B19" s="15" t="s">
        <v>106</v>
      </c>
      <c r="C19" s="16">
        <v>393243590</v>
      </c>
      <c r="D19" s="16">
        <v>370729337.42000002</v>
      </c>
      <c r="E19" s="17">
        <v>0.9427473119650851</v>
      </c>
    </row>
    <row r="20" spans="1:5" s="12" customFormat="1" ht="15" customHeight="1" x14ac:dyDescent="0.2">
      <c r="A20" s="28" t="s">
        <v>71</v>
      </c>
      <c r="B20" s="15" t="s">
        <v>115</v>
      </c>
      <c r="C20" s="16">
        <v>6882190</v>
      </c>
      <c r="D20" s="16">
        <v>13542291.82</v>
      </c>
      <c r="E20" s="17">
        <v>1.9677300132661262</v>
      </c>
    </row>
    <row r="21" spans="1:5" s="12" customFormat="1" ht="15" customHeight="1" x14ac:dyDescent="0.2">
      <c r="A21" s="28" t="s">
        <v>72</v>
      </c>
      <c r="B21" s="15" t="s">
        <v>107</v>
      </c>
      <c r="C21" s="16">
        <v>1400000</v>
      </c>
      <c r="D21" s="16">
        <v>9762398.5</v>
      </c>
      <c r="E21" s="17">
        <v>6.9731417857142857</v>
      </c>
    </row>
    <row r="22" spans="1:5" s="12" customFormat="1" ht="15" customHeight="1" x14ac:dyDescent="0.2">
      <c r="A22" s="28" t="s">
        <v>73</v>
      </c>
      <c r="B22" s="15" t="s">
        <v>108</v>
      </c>
      <c r="C22" s="16">
        <v>10252850</v>
      </c>
      <c r="D22" s="16">
        <v>36395266.409999996</v>
      </c>
      <c r="E22" s="17">
        <v>3.5497706891254621</v>
      </c>
    </row>
    <row r="23" spans="1:5" s="12" customFormat="1" ht="15" customHeight="1" x14ac:dyDescent="0.2">
      <c r="A23" s="28" t="s">
        <v>90</v>
      </c>
      <c r="B23" s="15" t="s">
        <v>113</v>
      </c>
      <c r="C23" s="16">
        <v>26390550</v>
      </c>
      <c r="D23" s="16">
        <v>34440364.579999998</v>
      </c>
      <c r="E23" s="17">
        <v>1.3050264045273781</v>
      </c>
    </row>
    <row r="24" spans="1:5" s="12" customFormat="1" ht="15" customHeight="1" x14ac:dyDescent="0.2">
      <c r="A24" s="28" t="s">
        <v>88</v>
      </c>
      <c r="B24" s="15" t="s">
        <v>109</v>
      </c>
      <c r="C24" s="16">
        <v>40960180</v>
      </c>
      <c r="D24" s="16">
        <v>36176620.579999998</v>
      </c>
      <c r="E24" s="17">
        <v>0.88321439456564887</v>
      </c>
    </row>
    <row r="25" spans="1:5" s="12" customFormat="1" ht="15" customHeight="1" x14ac:dyDescent="0.2">
      <c r="A25" s="28" t="s">
        <v>74</v>
      </c>
      <c r="B25" s="15" t="s">
        <v>110</v>
      </c>
      <c r="C25" s="16">
        <v>761960</v>
      </c>
      <c r="D25" s="16">
        <v>84312207.439999998</v>
      </c>
      <c r="E25" s="17">
        <v>110.65175001312404</v>
      </c>
    </row>
    <row r="26" spans="1:5" s="12" customFormat="1" ht="15" customHeight="1" x14ac:dyDescent="0.2">
      <c r="A26" s="28" t="s">
        <v>89</v>
      </c>
      <c r="B26" s="15" t="s">
        <v>111</v>
      </c>
      <c r="C26" s="16">
        <v>10851000</v>
      </c>
      <c r="D26" s="16">
        <v>26496714.75</v>
      </c>
      <c r="E26" s="17">
        <v>2.4418684683439316</v>
      </c>
    </row>
    <row r="27" spans="1:5" s="12" customFormat="1" ht="15" customHeight="1" x14ac:dyDescent="0.2">
      <c r="A27" s="28" t="s">
        <v>86</v>
      </c>
      <c r="B27" s="15" t="s">
        <v>120</v>
      </c>
      <c r="C27" s="16">
        <v>13441600</v>
      </c>
      <c r="D27" s="16">
        <v>10910455.02</v>
      </c>
      <c r="E27" s="17">
        <v>0.81169317789548856</v>
      </c>
    </row>
    <row r="28" spans="1:5" s="12" customFormat="1" ht="15" customHeight="1" x14ac:dyDescent="0.2">
      <c r="A28" s="28" t="s">
        <v>87</v>
      </c>
      <c r="B28" s="15" t="s">
        <v>121</v>
      </c>
      <c r="C28" s="16">
        <v>9943740</v>
      </c>
      <c r="D28" s="16">
        <v>10249369.029999999</v>
      </c>
      <c r="E28" s="17">
        <v>1.030735822738728</v>
      </c>
    </row>
    <row r="29" spans="1:5" s="12" customFormat="1" ht="15" customHeight="1" x14ac:dyDescent="0.2">
      <c r="A29" s="28" t="s">
        <v>91</v>
      </c>
      <c r="B29" s="15" t="s">
        <v>112</v>
      </c>
      <c r="C29" s="16">
        <v>1106300</v>
      </c>
      <c r="D29" s="16">
        <v>3499079.59</v>
      </c>
      <c r="E29" s="17">
        <v>3.1628668444364094</v>
      </c>
    </row>
    <row r="30" spans="1:5" s="12" customFormat="1" ht="15" customHeight="1" x14ac:dyDescent="0.2">
      <c r="A30" s="28" t="s">
        <v>92</v>
      </c>
      <c r="B30" s="15" t="s">
        <v>122</v>
      </c>
      <c r="C30" s="16">
        <v>2360000</v>
      </c>
      <c r="D30" s="16">
        <v>13377646.130000001</v>
      </c>
      <c r="E30" s="17">
        <v>5.6684941228813566</v>
      </c>
    </row>
    <row r="31" spans="1:5" s="12" customFormat="1" ht="15" customHeight="1" x14ac:dyDescent="0.2">
      <c r="A31" s="28" t="s">
        <v>75</v>
      </c>
      <c r="B31" s="15" t="s">
        <v>76</v>
      </c>
      <c r="C31" s="16">
        <v>52028440</v>
      </c>
      <c r="D31" s="16">
        <v>43562353.789999999</v>
      </c>
      <c r="E31" s="17">
        <v>0.8372796453247493</v>
      </c>
    </row>
    <row r="32" spans="1:5" ht="15" customHeight="1" x14ac:dyDescent="0.25">
      <c r="A32" s="29" t="s">
        <v>38</v>
      </c>
      <c r="B32" s="18"/>
      <c r="C32" s="19">
        <f>SUM(C9:C31)</f>
        <v>716181510</v>
      </c>
      <c r="D32" s="19">
        <f>SUM(D9:D31)</f>
        <v>1115135019.9400001</v>
      </c>
      <c r="E32" s="20">
        <f t="shared" ref="E32" si="0">IF(C32&gt;0,D32/C32,0)</f>
        <v>1.5570564226658128</v>
      </c>
    </row>
    <row r="33" spans="1:1" ht="15" customHeight="1" x14ac:dyDescent="0.25">
      <c r="A33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Zeros="0" workbookViewId="0">
      <selection activeCell="A2" sqref="A2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93</v>
      </c>
      <c r="B3" s="4"/>
      <c r="C3" s="4"/>
      <c r="D3" s="4"/>
      <c r="E3" s="4"/>
    </row>
    <row r="4" spans="1:5" x14ac:dyDescent="0.25">
      <c r="A4" s="25" t="s">
        <v>123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12936.83</v>
      </c>
      <c r="E9" s="17"/>
    </row>
    <row r="10" spans="1:5" s="12" customFormat="1" ht="15" customHeight="1" x14ac:dyDescent="0.2">
      <c r="A10" s="28" t="s">
        <v>66</v>
      </c>
      <c r="B10" s="15" t="s">
        <v>102</v>
      </c>
      <c r="C10" s="16">
        <v>6205790</v>
      </c>
      <c r="D10" s="16">
        <v>14027240.039999999</v>
      </c>
      <c r="E10" s="17">
        <v>2.2603471983421932</v>
      </c>
    </row>
    <row r="11" spans="1:5" s="12" customFormat="1" ht="15" customHeight="1" x14ac:dyDescent="0.2">
      <c r="A11" s="28" t="s">
        <v>67</v>
      </c>
      <c r="B11" s="15" t="s">
        <v>103</v>
      </c>
      <c r="C11" s="16">
        <v>0</v>
      </c>
      <c r="D11" s="16">
        <v>9847255.4700000007</v>
      </c>
      <c r="E11" s="17"/>
    </row>
    <row r="12" spans="1:5" s="12" customFormat="1" ht="15" customHeight="1" x14ac:dyDescent="0.2">
      <c r="A12" s="28" t="s">
        <v>68</v>
      </c>
      <c r="B12" s="15" t="s">
        <v>104</v>
      </c>
      <c r="C12" s="16">
        <v>0</v>
      </c>
      <c r="D12" s="16">
        <v>3551565.04</v>
      </c>
      <c r="E12" s="17"/>
    </row>
    <row r="13" spans="1:5" s="12" customFormat="1" ht="15" customHeight="1" x14ac:dyDescent="0.2">
      <c r="A13" s="28" t="s">
        <v>69</v>
      </c>
      <c r="B13" s="15" t="s">
        <v>105</v>
      </c>
      <c r="C13" s="16">
        <v>7803580</v>
      </c>
      <c r="D13" s="16">
        <v>39036085.43</v>
      </c>
      <c r="E13" s="17">
        <v>5.0023303957927006</v>
      </c>
    </row>
    <row r="14" spans="1:5" s="12" customFormat="1" ht="15" customHeight="1" x14ac:dyDescent="0.2">
      <c r="A14" s="28" t="s">
        <v>70</v>
      </c>
      <c r="B14" s="15" t="s">
        <v>106</v>
      </c>
      <c r="C14" s="16">
        <v>855539520</v>
      </c>
      <c r="D14" s="16">
        <v>1165177264.0599999</v>
      </c>
      <c r="E14" s="17">
        <v>1.3619210297380535</v>
      </c>
    </row>
    <row r="15" spans="1:5" s="12" customFormat="1" ht="15" customHeight="1" x14ac:dyDescent="0.2">
      <c r="A15" s="28" t="s">
        <v>71</v>
      </c>
      <c r="B15" s="15" t="s">
        <v>115</v>
      </c>
      <c r="C15" s="16">
        <v>0</v>
      </c>
      <c r="D15" s="16">
        <v>3000</v>
      </c>
      <c r="E15" s="17"/>
    </row>
    <row r="16" spans="1:5" s="12" customFormat="1" ht="15" customHeight="1" x14ac:dyDescent="0.2">
      <c r="A16" s="28" t="s">
        <v>72</v>
      </c>
      <c r="B16" s="15" t="s">
        <v>107</v>
      </c>
      <c r="C16" s="16">
        <v>0</v>
      </c>
      <c r="D16" s="16">
        <v>660298.69999999995</v>
      </c>
      <c r="E16" s="17"/>
    </row>
    <row r="17" spans="1:5" s="12" customFormat="1" ht="15" customHeight="1" x14ac:dyDescent="0.2">
      <c r="A17" s="28" t="s">
        <v>73</v>
      </c>
      <c r="B17" s="15" t="s">
        <v>108</v>
      </c>
      <c r="C17" s="16">
        <v>3000000</v>
      </c>
      <c r="D17" s="16">
        <v>1186329.93</v>
      </c>
      <c r="E17" s="17">
        <v>0.39544330999999999</v>
      </c>
    </row>
    <row r="18" spans="1:5" s="12" customFormat="1" ht="15" customHeight="1" x14ac:dyDescent="0.2">
      <c r="A18" s="28" t="s">
        <v>88</v>
      </c>
      <c r="B18" s="15" t="s">
        <v>109</v>
      </c>
      <c r="C18" s="16">
        <v>0</v>
      </c>
      <c r="D18" s="16">
        <v>2191299.4700000002</v>
      </c>
      <c r="E18" s="17"/>
    </row>
    <row r="19" spans="1:5" s="12" customFormat="1" ht="15" customHeight="1" x14ac:dyDescent="0.2">
      <c r="A19" s="28" t="s">
        <v>74</v>
      </c>
      <c r="B19" s="15" t="s">
        <v>110</v>
      </c>
      <c r="C19" s="16">
        <v>60800150</v>
      </c>
      <c r="D19" s="16">
        <v>135394294.44999999</v>
      </c>
      <c r="E19" s="17">
        <v>2.2268743489942047</v>
      </c>
    </row>
    <row r="20" spans="1:5" s="12" customFormat="1" ht="15" customHeight="1" x14ac:dyDescent="0.2">
      <c r="A20" s="28" t="s">
        <v>89</v>
      </c>
      <c r="B20" s="15" t="s">
        <v>111</v>
      </c>
      <c r="C20" s="16">
        <v>4539000</v>
      </c>
      <c r="D20" s="16">
        <v>5979634.71</v>
      </c>
      <c r="E20" s="17">
        <v>1.3173903304692665</v>
      </c>
    </row>
    <row r="21" spans="1:5" s="12" customFormat="1" ht="15" customHeight="1" x14ac:dyDescent="0.2">
      <c r="A21" s="28" t="s">
        <v>91</v>
      </c>
      <c r="B21" s="15" t="s">
        <v>112</v>
      </c>
      <c r="C21" s="16">
        <v>15396930</v>
      </c>
      <c r="D21" s="16">
        <v>11414057.720000001</v>
      </c>
      <c r="E21" s="17">
        <v>0.74132036191630413</v>
      </c>
    </row>
    <row r="22" spans="1:5" s="12" customFormat="1" ht="15" customHeight="1" x14ac:dyDescent="0.2">
      <c r="A22" s="28" t="s">
        <v>75</v>
      </c>
      <c r="B22" s="15" t="s">
        <v>76</v>
      </c>
      <c r="C22" s="16">
        <v>0</v>
      </c>
      <c r="D22" s="16">
        <v>3399222.27</v>
      </c>
      <c r="E22" s="17"/>
    </row>
    <row r="23" spans="1:5" ht="15" customHeight="1" x14ac:dyDescent="0.25">
      <c r="A23" s="29" t="s">
        <v>38</v>
      </c>
      <c r="B23" s="18"/>
      <c r="C23" s="19">
        <f>SUM(C9:C22)</f>
        <v>953284970</v>
      </c>
      <c r="D23" s="19">
        <f>SUM(D9:D22)</f>
        <v>1391880484.1200001</v>
      </c>
      <c r="E23" s="20">
        <f t="shared" ref="E23" si="0">IF(C23&gt;0,D23/C23,0)</f>
        <v>1.4600885652482281</v>
      </c>
    </row>
    <row r="24" spans="1:5" ht="15" customHeight="1" x14ac:dyDescent="0.25">
      <c r="A24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Zeros="0" workbookViewId="0">
      <selection activeCell="A2" sqref="A2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93</v>
      </c>
      <c r="B3" s="4"/>
      <c r="C3" s="4"/>
      <c r="D3" s="4"/>
      <c r="E3" s="4"/>
    </row>
    <row r="4" spans="1:5" x14ac:dyDescent="0.25">
      <c r="A4" s="25" t="s">
        <v>19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522.22</v>
      </c>
      <c r="E9" s="17"/>
    </row>
    <row r="10" spans="1:5" s="12" customFormat="1" ht="15" customHeight="1" x14ac:dyDescent="0.2">
      <c r="A10" s="28" t="s">
        <v>66</v>
      </c>
      <c r="B10" s="15" t="s">
        <v>102</v>
      </c>
      <c r="C10" s="16">
        <v>60000</v>
      </c>
      <c r="D10" s="16">
        <v>310537.74</v>
      </c>
      <c r="E10" s="17">
        <v>5.1756289999999998</v>
      </c>
    </row>
    <row r="11" spans="1:5" s="12" customFormat="1" ht="15" customHeight="1" x14ac:dyDescent="0.2">
      <c r="A11" s="28" t="s">
        <v>67</v>
      </c>
      <c r="B11" s="15" t="s">
        <v>103</v>
      </c>
      <c r="C11" s="16">
        <v>0</v>
      </c>
      <c r="D11" s="16">
        <v>1814161.61</v>
      </c>
      <c r="E11" s="17"/>
    </row>
    <row r="12" spans="1:5" s="12" customFormat="1" ht="15" customHeight="1" x14ac:dyDescent="0.2">
      <c r="A12" s="28" t="s">
        <v>68</v>
      </c>
      <c r="B12" s="15" t="s">
        <v>104</v>
      </c>
      <c r="C12" s="16">
        <v>0</v>
      </c>
      <c r="D12" s="16">
        <v>23968.38</v>
      </c>
      <c r="E12" s="17"/>
    </row>
    <row r="13" spans="1:5" s="12" customFormat="1" ht="15" customHeight="1" x14ac:dyDescent="0.2">
      <c r="A13" s="28" t="s">
        <v>69</v>
      </c>
      <c r="B13" s="15" t="s">
        <v>105</v>
      </c>
      <c r="C13" s="16">
        <v>1550000</v>
      </c>
      <c r="D13" s="16">
        <v>4170739.71</v>
      </c>
      <c r="E13" s="17">
        <v>2.6907998129032258</v>
      </c>
    </row>
    <row r="14" spans="1:5" s="12" customFormat="1" ht="15" customHeight="1" x14ac:dyDescent="0.2">
      <c r="A14" s="28" t="s">
        <v>70</v>
      </c>
      <c r="B14" s="15" t="s">
        <v>106</v>
      </c>
      <c r="C14" s="16">
        <v>3386790</v>
      </c>
      <c r="D14" s="16">
        <v>1905158.3</v>
      </c>
      <c r="E14" s="17">
        <v>0.56252625642570109</v>
      </c>
    </row>
    <row r="15" spans="1:5" s="12" customFormat="1" ht="15" customHeight="1" x14ac:dyDescent="0.2">
      <c r="A15" s="28" t="s">
        <v>71</v>
      </c>
      <c r="B15" s="15" t="s">
        <v>115</v>
      </c>
      <c r="C15" s="16">
        <v>30000</v>
      </c>
      <c r="D15" s="16">
        <v>1765188.58</v>
      </c>
      <c r="E15" s="17">
        <v>58.839619333333339</v>
      </c>
    </row>
    <row r="16" spans="1:5" s="12" customFormat="1" ht="15" customHeight="1" x14ac:dyDescent="0.2">
      <c r="A16" s="28" t="s">
        <v>72</v>
      </c>
      <c r="B16" s="15" t="s">
        <v>107</v>
      </c>
      <c r="C16" s="16">
        <v>0</v>
      </c>
      <c r="D16" s="16">
        <v>104231.34</v>
      </c>
      <c r="E16" s="17"/>
    </row>
    <row r="17" spans="1:5" s="12" customFormat="1" ht="15" customHeight="1" x14ac:dyDescent="0.2">
      <c r="A17" s="28" t="s">
        <v>73</v>
      </c>
      <c r="B17" s="15" t="s">
        <v>108</v>
      </c>
      <c r="C17" s="16">
        <v>0</v>
      </c>
      <c r="D17" s="16">
        <v>58921.29</v>
      </c>
      <c r="E17" s="17"/>
    </row>
    <row r="18" spans="1:5" s="12" customFormat="1" ht="15" customHeight="1" x14ac:dyDescent="0.2">
      <c r="A18" s="28" t="s">
        <v>88</v>
      </c>
      <c r="B18" s="15" t="s">
        <v>109</v>
      </c>
      <c r="C18" s="16">
        <v>0</v>
      </c>
      <c r="D18" s="16">
        <v>484674.96</v>
      </c>
      <c r="E18" s="17"/>
    </row>
    <row r="19" spans="1:5" s="12" customFormat="1" ht="15" customHeight="1" x14ac:dyDescent="0.2">
      <c r="A19" s="28" t="s">
        <v>74</v>
      </c>
      <c r="B19" s="15" t="s">
        <v>110</v>
      </c>
      <c r="C19" s="16">
        <v>17676600</v>
      </c>
      <c r="D19" s="16">
        <v>6269949.1799999997</v>
      </c>
      <c r="E19" s="17">
        <v>0.35470334679746102</v>
      </c>
    </row>
    <row r="20" spans="1:5" s="12" customFormat="1" ht="15" customHeight="1" x14ac:dyDescent="0.2">
      <c r="A20" s="28" t="s">
        <v>89</v>
      </c>
      <c r="B20" s="15" t="s">
        <v>111</v>
      </c>
      <c r="C20" s="16">
        <v>0</v>
      </c>
      <c r="D20" s="16">
        <v>46099.5</v>
      </c>
      <c r="E20" s="17"/>
    </row>
    <row r="21" spans="1:5" ht="15" customHeight="1" x14ac:dyDescent="0.25">
      <c r="A21" s="29" t="s">
        <v>38</v>
      </c>
      <c r="B21" s="18"/>
      <c r="C21" s="19">
        <f>SUM(C9:C20)</f>
        <v>22703390</v>
      </c>
      <c r="D21" s="19">
        <f>SUM(D9:D20)</f>
        <v>16954152.809999999</v>
      </c>
      <c r="E21" s="20">
        <f t="shared" ref="E21" si="0">IF(C21&gt;0,D21/C21,0)</f>
        <v>0.7467674567542556</v>
      </c>
    </row>
    <row r="22" spans="1:5" ht="15" customHeight="1" x14ac:dyDescent="0.25">
      <c r="A22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Zeros="0" workbookViewId="0">
      <selection activeCell="A2" sqref="A2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93</v>
      </c>
      <c r="B3" s="4"/>
      <c r="C3" s="4"/>
      <c r="D3" s="4"/>
      <c r="E3" s="4"/>
    </row>
    <row r="4" spans="1:5" x14ac:dyDescent="0.25">
      <c r="A4" s="25" t="s">
        <v>101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300000</v>
      </c>
      <c r="D9" s="16">
        <v>1183084.6399999999</v>
      </c>
      <c r="E9" s="17">
        <v>3.9436154666666665</v>
      </c>
    </row>
    <row r="10" spans="1:5" s="12" customFormat="1" ht="15" customHeight="1" x14ac:dyDescent="0.2">
      <c r="A10" s="28" t="s">
        <v>66</v>
      </c>
      <c r="B10" s="15" t="s">
        <v>102</v>
      </c>
      <c r="C10" s="16">
        <v>0</v>
      </c>
      <c r="D10" s="16">
        <v>94883.51</v>
      </c>
      <c r="E10" s="17"/>
    </row>
    <row r="11" spans="1:5" s="12" customFormat="1" ht="15" customHeight="1" x14ac:dyDescent="0.2">
      <c r="A11" s="28" t="s">
        <v>67</v>
      </c>
      <c r="B11" s="15" t="s">
        <v>103</v>
      </c>
      <c r="C11" s="16">
        <v>0</v>
      </c>
      <c r="D11" s="16">
        <v>2479497.91</v>
      </c>
      <c r="E11" s="17"/>
    </row>
    <row r="12" spans="1:5" s="12" customFormat="1" ht="15" customHeight="1" x14ac:dyDescent="0.2">
      <c r="A12" s="28" t="s">
        <v>68</v>
      </c>
      <c r="B12" s="15" t="s">
        <v>104</v>
      </c>
      <c r="C12" s="16">
        <v>0</v>
      </c>
      <c r="D12" s="16">
        <v>29102.33</v>
      </c>
      <c r="E12" s="17"/>
    </row>
    <row r="13" spans="1:5" s="12" customFormat="1" ht="15" customHeight="1" x14ac:dyDescent="0.2">
      <c r="A13" s="28" t="s">
        <v>69</v>
      </c>
      <c r="B13" s="15" t="s">
        <v>105</v>
      </c>
      <c r="C13" s="16">
        <v>7447660</v>
      </c>
      <c r="D13" s="16">
        <v>7955576.2599999998</v>
      </c>
      <c r="E13" s="17">
        <v>1.0681980998058451</v>
      </c>
    </row>
    <row r="14" spans="1:5" s="12" customFormat="1" ht="15" customHeight="1" x14ac:dyDescent="0.2">
      <c r="A14" s="28" t="s">
        <v>70</v>
      </c>
      <c r="B14" s="15" t="s">
        <v>106</v>
      </c>
      <c r="C14" s="16">
        <v>2173040</v>
      </c>
      <c r="D14" s="16">
        <v>21710598.300000001</v>
      </c>
      <c r="E14" s="17">
        <v>9.9908875584434718</v>
      </c>
    </row>
    <row r="15" spans="1:5" s="12" customFormat="1" ht="15" customHeight="1" x14ac:dyDescent="0.2">
      <c r="A15" s="28" t="s">
        <v>72</v>
      </c>
      <c r="B15" s="15" t="s">
        <v>107</v>
      </c>
      <c r="C15" s="16">
        <v>0</v>
      </c>
      <c r="D15" s="16">
        <v>667641</v>
      </c>
      <c r="E15" s="17"/>
    </row>
    <row r="16" spans="1:5" s="12" customFormat="1" ht="15" customHeight="1" x14ac:dyDescent="0.2">
      <c r="A16" s="28" t="s">
        <v>73</v>
      </c>
      <c r="B16" s="15" t="s">
        <v>108</v>
      </c>
      <c r="C16" s="16">
        <v>0</v>
      </c>
      <c r="D16" s="16">
        <v>159096.9</v>
      </c>
      <c r="E16" s="17"/>
    </row>
    <row r="17" spans="1:5" s="12" customFormat="1" ht="15" customHeight="1" x14ac:dyDescent="0.2">
      <c r="A17" s="28" t="s">
        <v>88</v>
      </c>
      <c r="B17" s="15" t="s">
        <v>109</v>
      </c>
      <c r="C17" s="16">
        <v>0</v>
      </c>
      <c r="D17" s="16">
        <v>3986932.3</v>
      </c>
      <c r="E17" s="17"/>
    </row>
    <row r="18" spans="1:5" s="12" customFormat="1" ht="15" customHeight="1" x14ac:dyDescent="0.2">
      <c r="A18" s="28" t="s">
        <v>74</v>
      </c>
      <c r="B18" s="15" t="s">
        <v>110</v>
      </c>
      <c r="C18" s="16">
        <v>31851080</v>
      </c>
      <c r="D18" s="16">
        <v>31491608.25</v>
      </c>
      <c r="E18" s="17">
        <v>0.9887139855226259</v>
      </c>
    </row>
    <row r="19" spans="1:5" s="12" customFormat="1" ht="15" customHeight="1" x14ac:dyDescent="0.2">
      <c r="A19" s="28" t="s">
        <v>89</v>
      </c>
      <c r="B19" s="15" t="s">
        <v>111</v>
      </c>
      <c r="C19" s="16">
        <v>1400000</v>
      </c>
      <c r="D19" s="16">
        <v>677558.78</v>
      </c>
      <c r="E19" s="17">
        <v>0.48397055714285714</v>
      </c>
    </row>
    <row r="20" spans="1:5" s="12" customFormat="1" ht="15" customHeight="1" x14ac:dyDescent="0.2">
      <c r="A20" s="28" t="s">
        <v>91</v>
      </c>
      <c r="B20" s="15" t="s">
        <v>112</v>
      </c>
      <c r="C20" s="16">
        <v>959020</v>
      </c>
      <c r="D20" s="16">
        <v>1029704.76</v>
      </c>
      <c r="E20" s="17">
        <v>1.0737051990573712</v>
      </c>
    </row>
    <row r="21" spans="1:5" ht="15" customHeight="1" x14ac:dyDescent="0.25">
      <c r="A21" s="29" t="s">
        <v>38</v>
      </c>
      <c r="B21" s="18"/>
      <c r="C21" s="19">
        <f>SUM(C9:C20)</f>
        <v>44130800</v>
      </c>
      <c r="D21" s="19">
        <f>SUM(D9:D20)</f>
        <v>71465284.940000013</v>
      </c>
      <c r="E21" s="20">
        <f>D21/C21</f>
        <v>1.6193969957490011</v>
      </c>
    </row>
    <row r="22" spans="1:5" ht="15" customHeight="1" x14ac:dyDescent="0.25">
      <c r="A22" s="30" t="s">
        <v>8</v>
      </c>
    </row>
    <row r="23" spans="1:5" ht="15" customHeight="1" x14ac:dyDescent="0.25"/>
    <row r="24" spans="1:5" ht="15" customHeight="1" x14ac:dyDescent="0.25"/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Zeros="0" workbookViewId="0">
      <selection activeCell="A2" sqref="A2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93</v>
      </c>
      <c r="B3" s="4"/>
      <c r="C3" s="4"/>
      <c r="D3" s="4"/>
      <c r="E3" s="4"/>
    </row>
    <row r="4" spans="1:5" x14ac:dyDescent="0.25">
      <c r="A4" s="25" t="s">
        <v>20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801.8</v>
      </c>
      <c r="E9" s="17"/>
    </row>
    <row r="10" spans="1:5" s="12" customFormat="1" ht="15" customHeight="1" x14ac:dyDescent="0.2">
      <c r="A10" s="28" t="s">
        <v>66</v>
      </c>
      <c r="B10" s="15" t="s">
        <v>102</v>
      </c>
      <c r="C10" s="16">
        <v>0</v>
      </c>
      <c r="D10" s="16">
        <v>411658.7</v>
      </c>
      <c r="E10" s="17"/>
    </row>
    <row r="11" spans="1:5" s="12" customFormat="1" ht="15" customHeight="1" x14ac:dyDescent="0.2">
      <c r="A11" s="28" t="s">
        <v>67</v>
      </c>
      <c r="B11" s="15" t="s">
        <v>103</v>
      </c>
      <c r="C11" s="16">
        <v>0</v>
      </c>
      <c r="D11" s="16">
        <v>4383232.04</v>
      </c>
      <c r="E11" s="17"/>
    </row>
    <row r="12" spans="1:5" s="12" customFormat="1" ht="15" customHeight="1" x14ac:dyDescent="0.2">
      <c r="A12" s="28" t="s">
        <v>68</v>
      </c>
      <c r="B12" s="15" t="s">
        <v>104</v>
      </c>
      <c r="C12" s="16">
        <v>0</v>
      </c>
      <c r="D12" s="16">
        <v>24270.720000000001</v>
      </c>
      <c r="E12" s="17"/>
    </row>
    <row r="13" spans="1:5" s="12" customFormat="1" ht="15" customHeight="1" x14ac:dyDescent="0.2">
      <c r="A13" s="28" t="s">
        <v>69</v>
      </c>
      <c r="B13" s="15" t="s">
        <v>105</v>
      </c>
      <c r="C13" s="16">
        <v>860000</v>
      </c>
      <c r="D13" s="16">
        <v>555779.68000000005</v>
      </c>
      <c r="E13" s="17">
        <v>0.64625544186046513</v>
      </c>
    </row>
    <row r="14" spans="1:5" s="12" customFormat="1" ht="15" customHeight="1" x14ac:dyDescent="0.2">
      <c r="A14" s="28" t="s">
        <v>70</v>
      </c>
      <c r="B14" s="15" t="s">
        <v>106</v>
      </c>
      <c r="C14" s="16">
        <v>4867790</v>
      </c>
      <c r="D14" s="16">
        <v>4125551.97</v>
      </c>
      <c r="E14" s="17">
        <v>0.84752053190462207</v>
      </c>
    </row>
    <row r="15" spans="1:5" s="12" customFormat="1" ht="15" customHeight="1" x14ac:dyDescent="0.2">
      <c r="A15" s="28" t="s">
        <v>71</v>
      </c>
      <c r="B15" s="15" t="s">
        <v>115</v>
      </c>
      <c r="C15" s="16">
        <v>4209160</v>
      </c>
      <c r="D15" s="16">
        <v>3169791.36</v>
      </c>
      <c r="E15" s="17">
        <v>0.75306981915631621</v>
      </c>
    </row>
    <row r="16" spans="1:5" s="12" customFormat="1" ht="15" customHeight="1" x14ac:dyDescent="0.2">
      <c r="A16" s="28" t="s">
        <v>72</v>
      </c>
      <c r="B16" s="15" t="s">
        <v>107</v>
      </c>
      <c r="C16" s="16">
        <v>0</v>
      </c>
      <c r="D16" s="16">
        <v>1013133.76</v>
      </c>
      <c r="E16" s="17"/>
    </row>
    <row r="17" spans="1:5" s="12" customFormat="1" ht="15" customHeight="1" x14ac:dyDescent="0.2">
      <c r="A17" s="28" t="s">
        <v>73</v>
      </c>
      <c r="B17" s="15" t="s">
        <v>108</v>
      </c>
      <c r="C17" s="16">
        <v>0</v>
      </c>
      <c r="D17" s="16">
        <v>44153.97</v>
      </c>
      <c r="E17" s="17"/>
    </row>
    <row r="18" spans="1:5" s="12" customFormat="1" ht="15" customHeight="1" x14ac:dyDescent="0.2">
      <c r="A18" s="28" t="s">
        <v>88</v>
      </c>
      <c r="B18" s="15" t="s">
        <v>109</v>
      </c>
      <c r="C18" s="16">
        <v>0</v>
      </c>
      <c r="D18" s="16">
        <v>72478.149999999994</v>
      </c>
      <c r="E18" s="17"/>
    </row>
    <row r="19" spans="1:5" s="12" customFormat="1" ht="15" customHeight="1" x14ac:dyDescent="0.2">
      <c r="A19" s="28" t="s">
        <v>74</v>
      </c>
      <c r="B19" s="15" t="s">
        <v>110</v>
      </c>
      <c r="C19" s="16">
        <v>13643770</v>
      </c>
      <c r="D19" s="16">
        <v>14621944.789999999</v>
      </c>
      <c r="E19" s="17">
        <v>1.0716938785980707</v>
      </c>
    </row>
    <row r="20" spans="1:5" s="12" customFormat="1" ht="15" customHeight="1" x14ac:dyDescent="0.2">
      <c r="A20" s="28" t="s">
        <v>89</v>
      </c>
      <c r="B20" s="15" t="s">
        <v>111</v>
      </c>
      <c r="C20" s="16">
        <v>0</v>
      </c>
      <c r="D20" s="16">
        <v>28099.5</v>
      </c>
      <c r="E20" s="17"/>
    </row>
    <row r="21" spans="1:5" s="12" customFormat="1" ht="15" customHeight="1" x14ac:dyDescent="0.2">
      <c r="A21" s="28" t="s">
        <v>91</v>
      </c>
      <c r="B21" s="15" t="s">
        <v>112</v>
      </c>
      <c r="C21" s="16">
        <v>51000</v>
      </c>
      <c r="D21" s="16">
        <v>0</v>
      </c>
      <c r="E21" s="17">
        <v>0</v>
      </c>
    </row>
    <row r="22" spans="1:5" ht="15" customHeight="1" x14ac:dyDescent="0.25">
      <c r="A22" s="29" t="s">
        <v>38</v>
      </c>
      <c r="B22" s="18"/>
      <c r="C22" s="19">
        <f>SUM(C9:C21)</f>
        <v>23631720</v>
      </c>
      <c r="D22" s="19">
        <f>SUM(D9:D21)</f>
        <v>28450896.439999998</v>
      </c>
      <c r="E22" s="20">
        <f t="shared" ref="E22" si="0">IF(C22&gt;0,D22/C22,0)</f>
        <v>1.2039282980671739</v>
      </c>
    </row>
    <row r="23" spans="1:5" ht="15" customHeight="1" x14ac:dyDescent="0.25">
      <c r="A23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showZeros="0" workbookViewId="0">
      <selection activeCell="A2" sqref="A2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93</v>
      </c>
      <c r="B3" s="4"/>
      <c r="C3" s="4"/>
      <c r="D3" s="4"/>
      <c r="E3" s="4"/>
    </row>
    <row r="4" spans="1:5" x14ac:dyDescent="0.25">
      <c r="A4" s="25" t="s">
        <v>124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297760</v>
      </c>
      <c r="D9" s="16">
        <v>0</v>
      </c>
      <c r="E9" s="17">
        <v>0</v>
      </c>
    </row>
    <row r="10" spans="1:5" s="12" customFormat="1" ht="15" customHeight="1" x14ac:dyDescent="0.2">
      <c r="A10" s="28" t="s">
        <v>67</v>
      </c>
      <c r="B10" s="15" t="s">
        <v>103</v>
      </c>
      <c r="C10" s="16">
        <v>49838850</v>
      </c>
      <c r="D10" s="16">
        <v>0</v>
      </c>
      <c r="E10" s="17">
        <v>0</v>
      </c>
    </row>
    <row r="11" spans="1:5" s="12" customFormat="1" ht="15" customHeight="1" x14ac:dyDescent="0.2">
      <c r="A11" s="28" t="s">
        <v>68</v>
      </c>
      <c r="B11" s="15" t="s">
        <v>104</v>
      </c>
      <c r="C11" s="16">
        <v>42499880</v>
      </c>
      <c r="D11" s="16">
        <v>0</v>
      </c>
      <c r="E11" s="17">
        <v>0</v>
      </c>
    </row>
    <row r="12" spans="1:5" s="12" customFormat="1" ht="15" customHeight="1" x14ac:dyDescent="0.2">
      <c r="A12" s="28" t="s">
        <v>70</v>
      </c>
      <c r="B12" s="15" t="s">
        <v>106</v>
      </c>
      <c r="C12" s="16">
        <v>1071979870</v>
      </c>
      <c r="D12" s="16">
        <v>0</v>
      </c>
      <c r="E12" s="17">
        <v>0</v>
      </c>
    </row>
    <row r="13" spans="1:5" s="12" customFormat="1" ht="15" customHeight="1" x14ac:dyDescent="0.2">
      <c r="A13" s="28" t="s">
        <v>73</v>
      </c>
      <c r="B13" s="15" t="s">
        <v>108</v>
      </c>
      <c r="C13" s="16">
        <v>7496980</v>
      </c>
      <c r="D13" s="16">
        <v>0</v>
      </c>
      <c r="E13" s="17">
        <v>0</v>
      </c>
    </row>
    <row r="14" spans="1:5" s="12" customFormat="1" ht="15" customHeight="1" x14ac:dyDescent="0.2">
      <c r="A14" s="28" t="s">
        <v>74</v>
      </c>
      <c r="B14" s="15" t="s">
        <v>110</v>
      </c>
      <c r="C14" s="16">
        <v>284519450</v>
      </c>
      <c r="D14" s="16">
        <v>0</v>
      </c>
      <c r="E14" s="17">
        <v>0</v>
      </c>
    </row>
    <row r="15" spans="1:5" s="12" customFormat="1" ht="15" customHeight="1" x14ac:dyDescent="0.2">
      <c r="A15" s="28" t="s">
        <v>75</v>
      </c>
      <c r="B15" s="15" t="s">
        <v>76</v>
      </c>
      <c r="C15" s="16">
        <v>7616000</v>
      </c>
      <c r="D15" s="16">
        <v>0</v>
      </c>
      <c r="E15" s="17">
        <v>0</v>
      </c>
    </row>
    <row r="16" spans="1:5" ht="15" customHeight="1" x14ac:dyDescent="0.25">
      <c r="A16" s="29" t="s">
        <v>38</v>
      </c>
      <c r="B16" s="18"/>
      <c r="C16" s="19">
        <f>SUM(C9:C15)</f>
        <v>1464248790</v>
      </c>
      <c r="D16" s="19">
        <f>SUM(D9:D15)</f>
        <v>0</v>
      </c>
      <c r="E16" s="20">
        <f t="shared" ref="E16" si="0">IF(C16&gt;0,D16/C16,0)</f>
        <v>0</v>
      </c>
    </row>
    <row r="17" spans="1:1" ht="15" customHeight="1" x14ac:dyDescent="0.25">
      <c r="A17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showZeros="0" workbookViewId="0">
      <selection activeCell="A2" sqref="A2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93</v>
      </c>
      <c r="B3" s="4"/>
      <c r="C3" s="4"/>
      <c r="D3" s="4"/>
      <c r="E3" s="4"/>
    </row>
    <row r="4" spans="1:5" x14ac:dyDescent="0.25">
      <c r="A4" s="25" t="s">
        <v>21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85</v>
      </c>
      <c r="B9" s="15" t="s">
        <v>119</v>
      </c>
      <c r="C9" s="16">
        <v>40884430</v>
      </c>
      <c r="D9" s="16">
        <v>38244288.359999999</v>
      </c>
      <c r="E9" s="17">
        <v>0.93542427667451888</v>
      </c>
    </row>
    <row r="10" spans="1:5" s="12" customFormat="1" ht="15" customHeight="1" x14ac:dyDescent="0.2">
      <c r="A10" s="28" t="s">
        <v>67</v>
      </c>
      <c r="B10" s="15" t="s">
        <v>103</v>
      </c>
      <c r="C10" s="16">
        <v>365074660</v>
      </c>
      <c r="D10" s="16">
        <v>132061040.81999999</v>
      </c>
      <c r="E10" s="17">
        <v>0.361737078163683</v>
      </c>
    </row>
    <row r="11" spans="1:5" s="12" customFormat="1" ht="15" customHeight="1" x14ac:dyDescent="0.2">
      <c r="A11" s="28" t="s">
        <v>69</v>
      </c>
      <c r="B11" s="15" t="s">
        <v>105</v>
      </c>
      <c r="C11" s="16">
        <v>0</v>
      </c>
      <c r="D11" s="16">
        <v>40122.120000000003</v>
      </c>
      <c r="E11" s="17"/>
    </row>
    <row r="12" spans="1:5" s="12" customFormat="1" ht="15" customHeight="1" x14ac:dyDescent="0.2">
      <c r="A12" s="28" t="s">
        <v>70</v>
      </c>
      <c r="B12" s="15" t="s">
        <v>106</v>
      </c>
      <c r="C12" s="16">
        <v>0</v>
      </c>
      <c r="D12" s="16">
        <v>40000</v>
      </c>
      <c r="E12" s="17"/>
    </row>
    <row r="13" spans="1:5" s="12" customFormat="1" ht="15" customHeight="1" x14ac:dyDescent="0.2">
      <c r="A13" s="28" t="s">
        <v>71</v>
      </c>
      <c r="B13" s="15" t="s">
        <v>115</v>
      </c>
      <c r="C13" s="16">
        <v>8666570</v>
      </c>
      <c r="D13" s="16">
        <v>3580581.77</v>
      </c>
      <c r="E13" s="17">
        <v>0.41314865858119187</v>
      </c>
    </row>
    <row r="14" spans="1:5" s="12" customFormat="1" ht="15" customHeight="1" x14ac:dyDescent="0.2">
      <c r="A14" s="28" t="s">
        <v>72</v>
      </c>
      <c r="B14" s="15" t="s">
        <v>107</v>
      </c>
      <c r="C14" s="16">
        <v>1020000</v>
      </c>
      <c r="D14" s="16">
        <v>253463.52</v>
      </c>
      <c r="E14" s="17">
        <v>0.24849364705882351</v>
      </c>
    </row>
    <row r="15" spans="1:5" s="12" customFormat="1" ht="15" customHeight="1" x14ac:dyDescent="0.2">
      <c r="A15" s="28" t="s">
        <v>73</v>
      </c>
      <c r="B15" s="15" t="s">
        <v>108</v>
      </c>
      <c r="C15" s="16">
        <v>1069180</v>
      </c>
      <c r="D15" s="16">
        <v>1675734.87</v>
      </c>
      <c r="E15" s="17">
        <v>1.5673084700424627</v>
      </c>
    </row>
    <row r="16" spans="1:5" s="12" customFormat="1" ht="15" customHeight="1" x14ac:dyDescent="0.2">
      <c r="A16" s="28" t="s">
        <v>74</v>
      </c>
      <c r="B16" s="15" t="s">
        <v>110</v>
      </c>
      <c r="C16" s="16">
        <v>0</v>
      </c>
      <c r="D16" s="16">
        <v>1820268.2</v>
      </c>
      <c r="E16" s="17"/>
    </row>
    <row r="17" spans="1:5" s="12" customFormat="1" ht="15" customHeight="1" x14ac:dyDescent="0.2">
      <c r="A17" s="28" t="s">
        <v>89</v>
      </c>
      <c r="B17" s="15" t="s">
        <v>111</v>
      </c>
      <c r="C17" s="16">
        <v>639000</v>
      </c>
      <c r="D17" s="16">
        <v>3011521.87</v>
      </c>
      <c r="E17" s="17">
        <v>4.7128667762128327</v>
      </c>
    </row>
    <row r="18" spans="1:5" s="12" customFormat="1" ht="15" customHeight="1" x14ac:dyDescent="0.2">
      <c r="A18" s="28" t="s">
        <v>86</v>
      </c>
      <c r="B18" s="15" t="s">
        <v>120</v>
      </c>
      <c r="C18" s="16">
        <v>0</v>
      </c>
      <c r="D18" s="16">
        <v>29999.29</v>
      </c>
      <c r="E18" s="17"/>
    </row>
    <row r="19" spans="1:5" ht="15" customHeight="1" x14ac:dyDescent="0.25">
      <c r="A19" s="29" t="s">
        <v>38</v>
      </c>
      <c r="B19" s="18"/>
      <c r="C19" s="19">
        <f>SUM(C9:C18)</f>
        <v>417353840</v>
      </c>
      <c r="D19" s="19">
        <f>SUM(D9:D18)</f>
        <v>180757020.82000002</v>
      </c>
      <c r="E19" s="20">
        <f t="shared" ref="E19" si="0">IF(C19&gt;0,D19/C19,0)</f>
        <v>0.43310257027945404</v>
      </c>
    </row>
    <row r="20" spans="1:5" ht="15" customHeight="1" x14ac:dyDescent="0.25">
      <c r="A20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Zeros="0" workbookViewId="0">
      <selection activeCell="A2" sqref="A2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93</v>
      </c>
      <c r="B3" s="4"/>
      <c r="C3" s="4"/>
      <c r="D3" s="4"/>
      <c r="E3" s="4"/>
    </row>
    <row r="4" spans="1:5" x14ac:dyDescent="0.25">
      <c r="A4" s="25" t="s">
        <v>22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1600000</v>
      </c>
      <c r="D9" s="16">
        <v>0</v>
      </c>
      <c r="E9" s="17">
        <v>0</v>
      </c>
    </row>
    <row r="10" spans="1:5" s="12" customFormat="1" ht="15" customHeight="1" x14ac:dyDescent="0.2">
      <c r="A10" s="28" t="s">
        <v>66</v>
      </c>
      <c r="B10" s="15" t="s">
        <v>102</v>
      </c>
      <c r="C10" s="16">
        <v>62299790</v>
      </c>
      <c r="D10" s="16">
        <v>11000000</v>
      </c>
      <c r="E10" s="17">
        <v>0.17656560319063677</v>
      </c>
    </row>
    <row r="11" spans="1:5" s="12" customFormat="1" ht="15" customHeight="1" x14ac:dyDescent="0.2">
      <c r="A11" s="28" t="s">
        <v>67</v>
      </c>
      <c r="B11" s="15" t="s">
        <v>103</v>
      </c>
      <c r="C11" s="16">
        <v>1204267510</v>
      </c>
      <c r="D11" s="16">
        <v>1080492371.9300001</v>
      </c>
      <c r="E11" s="17">
        <v>0.89721956538543501</v>
      </c>
    </row>
    <row r="12" spans="1:5" s="12" customFormat="1" ht="15" customHeight="1" x14ac:dyDescent="0.2">
      <c r="A12" s="28" t="s">
        <v>68</v>
      </c>
      <c r="B12" s="15" t="s">
        <v>104</v>
      </c>
      <c r="C12" s="16">
        <v>0</v>
      </c>
      <c r="D12" s="16">
        <v>36736416.350000001</v>
      </c>
      <c r="E12" s="17"/>
    </row>
    <row r="13" spans="1:5" s="12" customFormat="1" ht="15" customHeight="1" x14ac:dyDescent="0.2">
      <c r="A13" s="28" t="s">
        <v>69</v>
      </c>
      <c r="B13" s="15" t="s">
        <v>105</v>
      </c>
      <c r="C13" s="16">
        <v>227945440</v>
      </c>
      <c r="D13" s="16">
        <v>156706664.19</v>
      </c>
      <c r="E13" s="17">
        <v>0.68747444208579034</v>
      </c>
    </row>
    <row r="14" spans="1:5" s="12" customFormat="1" ht="15" customHeight="1" x14ac:dyDescent="0.2">
      <c r="A14" s="28" t="s">
        <v>70</v>
      </c>
      <c r="B14" s="15" t="s">
        <v>106</v>
      </c>
      <c r="C14" s="16">
        <v>106985770</v>
      </c>
      <c r="D14" s="16">
        <v>103457683.73999999</v>
      </c>
      <c r="E14" s="17">
        <v>0.96702284556161067</v>
      </c>
    </row>
    <row r="15" spans="1:5" s="12" customFormat="1" ht="15" customHeight="1" x14ac:dyDescent="0.2">
      <c r="A15" s="28" t="s">
        <v>71</v>
      </c>
      <c r="B15" s="15" t="s">
        <v>115</v>
      </c>
      <c r="C15" s="16">
        <v>6811780</v>
      </c>
      <c r="D15" s="16">
        <v>0</v>
      </c>
      <c r="E15" s="17">
        <v>0</v>
      </c>
    </row>
    <row r="16" spans="1:5" s="12" customFormat="1" ht="15" customHeight="1" x14ac:dyDescent="0.2">
      <c r="A16" s="28" t="s">
        <v>72</v>
      </c>
      <c r="B16" s="15" t="s">
        <v>107</v>
      </c>
      <c r="C16" s="16">
        <v>24143270</v>
      </c>
      <c r="D16" s="16">
        <v>1631286.46</v>
      </c>
      <c r="E16" s="17">
        <v>6.7566922790491923E-2</v>
      </c>
    </row>
    <row r="17" spans="1:5" s="12" customFormat="1" ht="15" customHeight="1" x14ac:dyDescent="0.2">
      <c r="A17" s="28" t="s">
        <v>73</v>
      </c>
      <c r="B17" s="15" t="s">
        <v>108</v>
      </c>
      <c r="C17" s="16">
        <v>54938680</v>
      </c>
      <c r="D17" s="16">
        <v>33316124.870000001</v>
      </c>
      <c r="E17" s="17">
        <v>0.6064238323527249</v>
      </c>
    </row>
    <row r="18" spans="1:5" s="12" customFormat="1" ht="15" customHeight="1" x14ac:dyDescent="0.2">
      <c r="A18" s="28" t="s">
        <v>90</v>
      </c>
      <c r="B18" s="15" t="s">
        <v>113</v>
      </c>
      <c r="C18" s="16">
        <v>12811330</v>
      </c>
      <c r="D18" s="16">
        <v>0</v>
      </c>
      <c r="E18" s="17">
        <v>0</v>
      </c>
    </row>
    <row r="19" spans="1:5" s="12" customFormat="1" ht="15" customHeight="1" x14ac:dyDescent="0.2">
      <c r="A19" s="28" t="s">
        <v>88</v>
      </c>
      <c r="B19" s="15" t="s">
        <v>109</v>
      </c>
      <c r="C19" s="16">
        <v>31005830</v>
      </c>
      <c r="D19" s="16">
        <v>7331953.5899999999</v>
      </c>
      <c r="E19" s="17">
        <v>0.23647016028921011</v>
      </c>
    </row>
    <row r="20" spans="1:5" s="12" customFormat="1" ht="15" customHeight="1" x14ac:dyDescent="0.2">
      <c r="A20" s="28" t="s">
        <v>74</v>
      </c>
      <c r="B20" s="15" t="s">
        <v>110</v>
      </c>
      <c r="C20" s="16">
        <v>805704600</v>
      </c>
      <c r="D20" s="16">
        <v>417316275.64999998</v>
      </c>
      <c r="E20" s="17">
        <v>0.51795195863347432</v>
      </c>
    </row>
    <row r="21" spans="1:5" s="12" customFormat="1" ht="15" customHeight="1" x14ac:dyDescent="0.2">
      <c r="A21" s="28" t="s">
        <v>89</v>
      </c>
      <c r="B21" s="15" t="s">
        <v>111</v>
      </c>
      <c r="C21" s="16">
        <v>24427000</v>
      </c>
      <c r="D21" s="16">
        <v>1992465</v>
      </c>
      <c r="E21" s="17">
        <v>8.1568141810291886E-2</v>
      </c>
    </row>
    <row r="22" spans="1:5" s="12" customFormat="1" ht="15" customHeight="1" x14ac:dyDescent="0.2">
      <c r="A22" s="28" t="s">
        <v>87</v>
      </c>
      <c r="B22" s="15" t="s">
        <v>121</v>
      </c>
      <c r="C22" s="16">
        <v>0</v>
      </c>
      <c r="D22" s="16">
        <v>131371.9</v>
      </c>
      <c r="E22" s="17"/>
    </row>
    <row r="23" spans="1:5" s="12" customFormat="1" ht="15" customHeight="1" x14ac:dyDescent="0.2">
      <c r="A23" s="28" t="s">
        <v>91</v>
      </c>
      <c r="B23" s="15" t="s">
        <v>112</v>
      </c>
      <c r="C23" s="16">
        <v>32365990</v>
      </c>
      <c r="D23" s="16">
        <v>8381949.6699999999</v>
      </c>
      <c r="E23" s="17">
        <v>0.2589739930711219</v>
      </c>
    </row>
    <row r="24" spans="1:5" s="12" customFormat="1" ht="15" customHeight="1" x14ac:dyDescent="0.2">
      <c r="A24" s="28" t="s">
        <v>92</v>
      </c>
      <c r="B24" s="15" t="s">
        <v>122</v>
      </c>
      <c r="C24" s="16">
        <v>13000000</v>
      </c>
      <c r="D24" s="16">
        <v>0</v>
      </c>
      <c r="E24" s="17">
        <v>0</v>
      </c>
    </row>
    <row r="25" spans="1:5" s="12" customFormat="1" ht="15" customHeight="1" x14ac:dyDescent="0.2">
      <c r="A25" s="28" t="s">
        <v>75</v>
      </c>
      <c r="B25" s="15" t="s">
        <v>76</v>
      </c>
      <c r="C25" s="16">
        <v>0</v>
      </c>
      <c r="D25" s="16">
        <v>3596500.24</v>
      </c>
      <c r="E25" s="17"/>
    </row>
    <row r="26" spans="1:5" ht="15" customHeight="1" x14ac:dyDescent="0.25">
      <c r="A26" s="29" t="s">
        <v>38</v>
      </c>
      <c r="B26" s="18"/>
      <c r="C26" s="19">
        <f>SUM(C9:C25)</f>
        <v>2608306990</v>
      </c>
      <c r="D26" s="19">
        <f>SUM(D9:D25)</f>
        <v>1862091063.5899999</v>
      </c>
      <c r="E26" s="20">
        <f t="shared" ref="E26" si="0">IF(C26&gt;0,D26/C26,0)</f>
        <v>0.71390793749703518</v>
      </c>
    </row>
    <row r="27" spans="1:5" ht="15" customHeight="1" x14ac:dyDescent="0.25">
      <c r="A27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showZeros="0" zoomScaleNormal="100" workbookViewId="0">
      <selection activeCell="A8" sqref="A8"/>
    </sheetView>
  </sheetViews>
  <sheetFormatPr baseColWidth="10" defaultRowHeight="13.2" x14ac:dyDescent="0.25"/>
  <cols>
    <col min="1" max="1" width="51.33203125" customWidth="1"/>
    <col min="2" max="3" width="16.6640625" customWidth="1"/>
    <col min="4" max="4" width="10.44140625" customWidth="1"/>
    <col min="6" max="6" width="16.6640625" style="22" customWidth="1"/>
    <col min="7" max="7" width="15.6640625" style="22" customWidth="1"/>
    <col min="8" max="8" width="13" style="22" bestFit="1" customWidth="1"/>
  </cols>
  <sheetData>
    <row r="1" spans="1:10" ht="39" customHeight="1" x14ac:dyDescent="0.25">
      <c r="A1" s="34"/>
      <c r="B1" s="1"/>
      <c r="C1" s="35"/>
      <c r="D1" s="3" t="s">
        <v>0</v>
      </c>
    </row>
    <row r="3" spans="1:10" ht="39.6" x14ac:dyDescent="0.25">
      <c r="A3" s="4" t="s">
        <v>125</v>
      </c>
      <c r="B3" s="4"/>
      <c r="C3" s="4"/>
      <c r="D3" s="4"/>
    </row>
    <row r="4" spans="1:10" x14ac:dyDescent="0.25">
      <c r="A4" s="4"/>
      <c r="B4" s="4"/>
      <c r="C4" s="4"/>
      <c r="D4" s="4"/>
    </row>
    <row r="5" spans="1:10" x14ac:dyDescent="0.25">
      <c r="A5" s="4" t="s">
        <v>1</v>
      </c>
      <c r="B5" s="4"/>
      <c r="C5" s="4"/>
      <c r="D5" s="4"/>
    </row>
    <row r="7" spans="1:10" x14ac:dyDescent="0.25">
      <c r="D7" s="5" t="s">
        <v>2</v>
      </c>
    </row>
    <row r="8" spans="1:10" s="8" customFormat="1" ht="36" customHeight="1" x14ac:dyDescent="0.25">
      <c r="A8" s="36" t="s">
        <v>126</v>
      </c>
      <c r="B8" s="6" t="s">
        <v>4</v>
      </c>
      <c r="C8" s="6" t="s">
        <v>5</v>
      </c>
      <c r="D8" s="7" t="s">
        <v>6</v>
      </c>
      <c r="F8" s="37"/>
      <c r="G8" s="37"/>
      <c r="H8" s="37"/>
    </row>
    <row r="9" spans="1:10" s="43" customFormat="1" ht="15" customHeight="1" x14ac:dyDescent="0.25">
      <c r="A9" s="38" t="s">
        <v>127</v>
      </c>
      <c r="B9" s="39">
        <v>2500000</v>
      </c>
      <c r="C9" s="39">
        <v>28747230.000000004</v>
      </c>
      <c r="D9" s="40">
        <v>11.498892000000001</v>
      </c>
      <c r="E9" s="41"/>
      <c r="F9" s="42"/>
      <c r="G9" s="42"/>
      <c r="H9" s="42"/>
      <c r="I9" s="42"/>
      <c r="J9" s="42"/>
    </row>
    <row r="10" spans="1:10" s="43" customFormat="1" ht="15" customHeight="1" x14ac:dyDescent="0.25">
      <c r="A10" s="38" t="s">
        <v>128</v>
      </c>
      <c r="B10" s="44">
        <v>16770000</v>
      </c>
      <c r="C10" s="44">
        <v>101142777.46525</v>
      </c>
      <c r="D10" s="45">
        <v>6.0311733730023853</v>
      </c>
      <c r="E10" s="41"/>
      <c r="F10" s="42"/>
      <c r="G10" s="42"/>
      <c r="H10" s="42"/>
      <c r="I10" s="42"/>
      <c r="J10" s="42"/>
    </row>
    <row r="11" spans="1:10" s="43" customFormat="1" ht="15" customHeight="1" x14ac:dyDescent="0.25">
      <c r="A11" s="38" t="s">
        <v>129</v>
      </c>
      <c r="B11" s="44">
        <v>109681580</v>
      </c>
      <c r="C11" s="44">
        <v>142762890.58450001</v>
      </c>
      <c r="D11" s="45">
        <v>1.3016122724025312</v>
      </c>
      <c r="E11" s="41"/>
      <c r="F11" s="42"/>
      <c r="G11" s="42"/>
      <c r="H11" s="42"/>
      <c r="I11" s="42"/>
      <c r="J11" s="42"/>
    </row>
    <row r="12" spans="1:10" s="43" customFormat="1" ht="15" customHeight="1" x14ac:dyDescent="0.25">
      <c r="A12" s="38" t="s">
        <v>130</v>
      </c>
      <c r="B12" s="44">
        <v>94802770</v>
      </c>
      <c r="C12" s="44">
        <v>260328573.66999996</v>
      </c>
      <c r="D12" s="45">
        <v>2.7460017641889571</v>
      </c>
      <c r="E12" s="41"/>
      <c r="F12" s="42"/>
      <c r="G12" s="42"/>
      <c r="H12" s="42"/>
      <c r="I12" s="42"/>
      <c r="J12" s="42"/>
    </row>
    <row r="13" spans="1:10" s="43" customFormat="1" ht="15" customHeight="1" x14ac:dyDescent="0.25">
      <c r="A13" s="38" t="s">
        <v>131</v>
      </c>
      <c r="B13" s="44">
        <v>68002000</v>
      </c>
      <c r="C13" s="44">
        <v>58115329.189000003</v>
      </c>
      <c r="D13" s="45">
        <v>0.85461205830710862</v>
      </c>
      <c r="E13" s="41"/>
      <c r="F13" s="42"/>
      <c r="G13" s="42"/>
      <c r="H13" s="42"/>
      <c r="I13" s="42"/>
      <c r="J13" s="42"/>
    </row>
    <row r="14" spans="1:10" s="43" customFormat="1" ht="15" customHeight="1" x14ac:dyDescent="0.25">
      <c r="A14" s="38" t="s">
        <v>132</v>
      </c>
      <c r="B14" s="44">
        <v>45836530</v>
      </c>
      <c r="C14" s="44">
        <v>38849646.644500002</v>
      </c>
      <c r="D14" s="45">
        <v>0.84756953993899631</v>
      </c>
      <c r="E14" s="41"/>
      <c r="F14" s="42"/>
      <c r="G14" s="42"/>
      <c r="H14" s="42"/>
      <c r="I14" s="42"/>
      <c r="J14" s="42"/>
    </row>
    <row r="15" spans="1:10" s="43" customFormat="1" ht="15" customHeight="1" x14ac:dyDescent="0.25">
      <c r="A15" s="38" t="s">
        <v>133</v>
      </c>
      <c r="B15" s="44">
        <v>1000000</v>
      </c>
      <c r="C15" s="44">
        <v>6667202.4299999997</v>
      </c>
      <c r="D15" s="45">
        <v>6.6672024299999997</v>
      </c>
      <c r="E15" s="41"/>
      <c r="F15" s="42"/>
      <c r="G15" s="42"/>
      <c r="H15" s="42"/>
      <c r="I15" s="42"/>
      <c r="J15" s="42"/>
    </row>
    <row r="16" spans="1:10" s="43" customFormat="1" ht="15" customHeight="1" x14ac:dyDescent="0.25">
      <c r="A16" s="38" t="s">
        <v>134</v>
      </c>
      <c r="B16" s="44">
        <v>34752450</v>
      </c>
      <c r="C16" s="44">
        <v>85440092.864500001</v>
      </c>
      <c r="D16" s="45">
        <v>2.458534372814003</v>
      </c>
      <c r="E16" s="41"/>
      <c r="F16" s="42"/>
      <c r="G16" s="42"/>
      <c r="H16" s="42"/>
      <c r="I16" s="42"/>
      <c r="J16" s="42"/>
    </row>
    <row r="17" spans="1:10" s="43" customFormat="1" ht="15" customHeight="1" x14ac:dyDescent="0.25">
      <c r="A17" s="38" t="s">
        <v>135</v>
      </c>
      <c r="B17" s="44">
        <v>9451000</v>
      </c>
      <c r="C17" s="44">
        <v>122201983.43900003</v>
      </c>
      <c r="D17" s="45">
        <v>12.930058558776851</v>
      </c>
      <c r="E17" s="41"/>
      <c r="F17" s="42"/>
      <c r="G17" s="42"/>
      <c r="H17" s="42"/>
      <c r="I17" s="42"/>
      <c r="J17" s="42"/>
    </row>
    <row r="18" spans="1:10" s="43" customFormat="1" ht="15" customHeight="1" x14ac:dyDescent="0.25">
      <c r="A18" s="38" t="s">
        <v>136</v>
      </c>
      <c r="B18" s="44">
        <v>17715050</v>
      </c>
      <c r="C18" s="44">
        <v>72339276.884500012</v>
      </c>
      <c r="D18" s="45">
        <v>4.0834926734330423</v>
      </c>
      <c r="E18" s="41"/>
      <c r="F18" s="42"/>
      <c r="G18" s="42"/>
      <c r="H18" s="42"/>
      <c r="I18" s="42"/>
      <c r="J18" s="42"/>
    </row>
    <row r="19" spans="1:10" s="43" customFormat="1" ht="15" customHeight="1" x14ac:dyDescent="0.25">
      <c r="A19" s="38" t="s">
        <v>137</v>
      </c>
      <c r="B19" s="44">
        <v>96630000</v>
      </c>
      <c r="C19" s="44">
        <v>217796733.79000005</v>
      </c>
      <c r="D19" s="45">
        <v>2.2539245968125847</v>
      </c>
      <c r="E19" s="41"/>
      <c r="F19" s="42"/>
      <c r="G19" s="42"/>
      <c r="H19" s="42"/>
      <c r="I19" s="42"/>
      <c r="J19" s="42"/>
    </row>
    <row r="20" spans="1:10" s="43" customFormat="1" ht="15" customHeight="1" x14ac:dyDescent="0.25">
      <c r="A20" s="38" t="s">
        <v>138</v>
      </c>
      <c r="B20" s="44">
        <v>13476510</v>
      </c>
      <c r="C20" s="44">
        <v>46659086.248999998</v>
      </c>
      <c r="D20" s="45">
        <v>3.4622529311372157</v>
      </c>
      <c r="E20" s="41"/>
      <c r="F20" s="42"/>
      <c r="G20" s="42"/>
      <c r="H20" s="42"/>
      <c r="I20" s="42"/>
      <c r="J20" s="42"/>
    </row>
    <row r="21" spans="1:10" s="43" customFormat="1" ht="15" customHeight="1" x14ac:dyDescent="0.25">
      <c r="A21" s="38" t="s">
        <v>139</v>
      </c>
      <c r="B21" s="44">
        <v>630000</v>
      </c>
      <c r="C21" s="44">
        <v>6729431.2599999998</v>
      </c>
      <c r="D21" s="45">
        <v>10.68163692063492</v>
      </c>
      <c r="E21" s="41"/>
      <c r="F21" s="42"/>
      <c r="G21" s="42"/>
      <c r="H21" s="42"/>
      <c r="I21" s="42"/>
      <c r="J21" s="42"/>
    </row>
    <row r="22" spans="1:10" s="43" customFormat="1" ht="15" customHeight="1" x14ac:dyDescent="0.25">
      <c r="A22" s="38" t="s">
        <v>140</v>
      </c>
      <c r="B22" s="44">
        <v>37570060</v>
      </c>
      <c r="C22" s="44">
        <v>107389391.25999998</v>
      </c>
      <c r="D22" s="45">
        <v>2.8583768900023045</v>
      </c>
      <c r="E22" s="41"/>
      <c r="F22" s="42"/>
      <c r="G22" s="42"/>
      <c r="H22" s="42"/>
      <c r="I22" s="42"/>
      <c r="J22" s="42"/>
    </row>
    <row r="23" spans="1:10" s="43" customFormat="1" ht="15" customHeight="1" x14ac:dyDescent="0.25">
      <c r="A23" s="38" t="s">
        <v>141</v>
      </c>
      <c r="B23" s="44">
        <v>8250000</v>
      </c>
      <c r="C23" s="44">
        <v>19505234.41</v>
      </c>
      <c r="D23" s="45">
        <v>2.3642708375757575</v>
      </c>
      <c r="E23" s="41"/>
      <c r="F23" s="42"/>
      <c r="G23" s="42"/>
      <c r="H23" s="42"/>
      <c r="I23" s="42"/>
      <c r="J23" s="42"/>
    </row>
    <row r="24" spans="1:10" s="43" customFormat="1" ht="15" customHeight="1" x14ac:dyDescent="0.25">
      <c r="A24" s="38" t="s">
        <v>142</v>
      </c>
      <c r="B24" s="44">
        <v>385096390</v>
      </c>
      <c r="C24" s="44">
        <v>805256178.14674985</v>
      </c>
      <c r="D24" s="45">
        <v>2.0910509655692953</v>
      </c>
      <c r="E24" s="41"/>
      <c r="F24" s="42"/>
      <c r="G24" s="42"/>
      <c r="H24" s="42"/>
      <c r="I24" s="42"/>
      <c r="J24" s="42"/>
    </row>
    <row r="25" spans="1:10" s="43" customFormat="1" ht="15" customHeight="1" x14ac:dyDescent="0.25">
      <c r="A25" s="38" t="s">
        <v>143</v>
      </c>
      <c r="B25" s="44">
        <v>49661430</v>
      </c>
      <c r="C25" s="44">
        <v>95168734.289999992</v>
      </c>
      <c r="D25" s="45">
        <v>1.9163510654042784</v>
      </c>
      <c r="E25" s="41"/>
      <c r="F25" s="42"/>
      <c r="G25" s="42"/>
      <c r="H25" s="42"/>
      <c r="I25" s="42"/>
      <c r="J25" s="42"/>
    </row>
    <row r="26" spans="1:10" s="43" customFormat="1" ht="15" customHeight="1" x14ac:dyDescent="0.25">
      <c r="A26" s="38" t="s">
        <v>144</v>
      </c>
      <c r="B26" s="44">
        <v>2700000</v>
      </c>
      <c r="C26" s="44">
        <v>3863175.3899999992</v>
      </c>
      <c r="D26" s="45">
        <v>1.4308056999999996</v>
      </c>
      <c r="E26" s="41"/>
      <c r="F26" s="42"/>
      <c r="G26" s="42"/>
      <c r="H26" s="42"/>
      <c r="I26" s="42"/>
      <c r="J26" s="42"/>
    </row>
    <row r="27" spans="1:10" s="43" customFormat="1" ht="15" customHeight="1" x14ac:dyDescent="0.25">
      <c r="A27" s="38" t="s">
        <v>145</v>
      </c>
      <c r="B27" s="44">
        <v>500000</v>
      </c>
      <c r="C27" s="44">
        <v>5146480.8999999994</v>
      </c>
      <c r="D27" s="45">
        <v>10.292961799999999</v>
      </c>
      <c r="E27" s="41"/>
      <c r="F27" s="42"/>
      <c r="G27" s="42"/>
      <c r="H27" s="42"/>
      <c r="I27" s="42"/>
      <c r="J27" s="42"/>
    </row>
    <row r="28" spans="1:10" s="43" customFormat="1" ht="15" customHeight="1" x14ac:dyDescent="0.25">
      <c r="A28" s="38" t="s">
        <v>146</v>
      </c>
      <c r="B28" s="44">
        <v>559378510</v>
      </c>
      <c r="C28" s="44">
        <v>72062982.530000016</v>
      </c>
      <c r="D28" s="45">
        <v>0.12882686989530581</v>
      </c>
      <c r="E28" s="41"/>
      <c r="F28" s="42"/>
      <c r="G28" s="42"/>
      <c r="H28" s="42"/>
      <c r="I28" s="42"/>
      <c r="J28" s="42"/>
    </row>
    <row r="29" spans="1:10" s="43" customFormat="1" ht="15" customHeight="1" x14ac:dyDescent="0.25">
      <c r="A29" s="38" t="s">
        <v>147</v>
      </c>
      <c r="B29" s="44">
        <v>32986800</v>
      </c>
      <c r="C29" s="44">
        <v>35182760.699999996</v>
      </c>
      <c r="D29" s="45">
        <v>1.0665708919931607</v>
      </c>
      <c r="E29" s="41"/>
      <c r="F29" s="42"/>
      <c r="G29" s="42"/>
      <c r="H29" s="42"/>
      <c r="I29" s="42"/>
      <c r="J29" s="42"/>
    </row>
    <row r="30" spans="1:10" s="43" customFormat="1" ht="15" customHeight="1" x14ac:dyDescent="0.25">
      <c r="A30" s="38" t="s">
        <v>148</v>
      </c>
      <c r="B30" s="46">
        <v>1145725090</v>
      </c>
      <c r="C30" s="46">
        <v>177690792.46999997</v>
      </c>
      <c r="D30" s="45">
        <v>0.15509025159778947</v>
      </c>
      <c r="E30" s="41"/>
      <c r="F30" s="42"/>
      <c r="G30" s="42"/>
      <c r="H30" s="42"/>
      <c r="I30" s="42"/>
      <c r="J30" s="42"/>
    </row>
    <row r="31" spans="1:10" s="43" customFormat="1" ht="15" customHeight="1" x14ac:dyDescent="0.25">
      <c r="A31" s="47" t="s">
        <v>7</v>
      </c>
      <c r="B31" s="48">
        <v>2733116170</v>
      </c>
      <c r="C31" s="48">
        <v>2509045984.5669999</v>
      </c>
      <c r="D31" s="49">
        <v>0.91801658930838637</v>
      </c>
      <c r="E31" s="41"/>
      <c r="F31" s="42"/>
      <c r="G31" s="42"/>
      <c r="H31" s="42"/>
      <c r="I31" s="42"/>
      <c r="J31" s="42"/>
    </row>
    <row r="32" spans="1:10" ht="15" customHeight="1" x14ac:dyDescent="0.25">
      <c r="A32" s="50" t="s">
        <v>8</v>
      </c>
      <c r="B32" s="13"/>
      <c r="C32" s="13"/>
      <c r="D32" s="13"/>
    </row>
    <row r="33" spans="1:6" ht="28.5" customHeight="1" x14ac:dyDescent="0.25">
      <c r="A33" s="151" t="s">
        <v>149</v>
      </c>
      <c r="B33" s="151"/>
      <c r="C33" s="151"/>
      <c r="D33" s="151"/>
      <c r="E33" s="51"/>
      <c r="F33" s="52"/>
    </row>
    <row r="34" spans="1:6" ht="15" customHeight="1" x14ac:dyDescent="0.25">
      <c r="B34" s="22"/>
      <c r="C34" s="22"/>
    </row>
    <row r="35" spans="1:6" ht="15" customHeight="1" x14ac:dyDescent="0.25">
      <c r="B35" s="22"/>
      <c r="C35" s="22"/>
    </row>
    <row r="36" spans="1:6" ht="15" customHeight="1" x14ac:dyDescent="0.25"/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</sheetData>
  <mergeCells count="1">
    <mergeCell ref="A33:D33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showZeros="0" zoomScaleNormal="100" workbookViewId="0">
      <selection activeCell="A8" sqref="A8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10.33203125" customWidth="1"/>
    <col min="8" max="8" width="12.88671875" customWidth="1"/>
  </cols>
  <sheetData>
    <row r="1" spans="1:7" ht="39" customHeight="1" x14ac:dyDescent="0.25">
      <c r="A1" s="34"/>
      <c r="B1" s="1"/>
      <c r="C1" s="1"/>
      <c r="D1" s="1"/>
      <c r="E1" s="35"/>
      <c r="F1" s="3" t="s">
        <v>0</v>
      </c>
    </row>
    <row r="3" spans="1:7" s="8" customFormat="1" ht="39.6" x14ac:dyDescent="0.25">
      <c r="A3" s="4" t="s">
        <v>125</v>
      </c>
      <c r="B3" s="4"/>
      <c r="C3" s="4"/>
      <c r="D3" s="4"/>
      <c r="E3" s="4"/>
      <c r="F3" s="4"/>
    </row>
    <row r="4" spans="1:7" s="8" customFormat="1" x14ac:dyDescent="0.25">
      <c r="A4" s="4" t="s">
        <v>101</v>
      </c>
      <c r="B4" s="4"/>
      <c r="C4" s="4"/>
      <c r="D4" s="4"/>
      <c r="E4" s="4"/>
      <c r="F4" s="4"/>
    </row>
    <row r="5" spans="1:7" s="8" customFormat="1" x14ac:dyDescent="0.25">
      <c r="A5" s="4" t="s">
        <v>150</v>
      </c>
      <c r="B5" s="4"/>
      <c r="C5" s="4"/>
      <c r="D5" s="4"/>
      <c r="E5" s="4"/>
      <c r="F5" s="4"/>
    </row>
    <row r="6" spans="1:7" s="8" customFormat="1" x14ac:dyDescent="0.25"/>
    <row r="7" spans="1:7" s="8" customFormat="1" x14ac:dyDescent="0.25">
      <c r="F7" s="21" t="s">
        <v>2</v>
      </c>
    </row>
    <row r="8" spans="1:7" s="8" customFormat="1" ht="36" customHeight="1" x14ac:dyDescent="0.25">
      <c r="A8" s="36" t="s">
        <v>151</v>
      </c>
      <c r="B8" s="14"/>
      <c r="C8" s="53"/>
      <c r="D8" s="6" t="s">
        <v>4</v>
      </c>
      <c r="E8" s="6" t="s">
        <v>5</v>
      </c>
      <c r="F8" s="6" t="s">
        <v>6</v>
      </c>
    </row>
    <row r="9" spans="1:7" s="60" customFormat="1" ht="15" customHeight="1" x14ac:dyDescent="0.2">
      <c r="A9" s="54" t="s">
        <v>152</v>
      </c>
      <c r="B9" s="55"/>
      <c r="C9" s="56"/>
      <c r="D9" s="57">
        <v>0</v>
      </c>
      <c r="E9" s="57">
        <v>400959.01</v>
      </c>
      <c r="F9" s="58"/>
      <c r="G9" s="59"/>
    </row>
    <row r="10" spans="1:7" s="43" customFormat="1" ht="15" customHeight="1" x14ac:dyDescent="0.2">
      <c r="A10" s="61"/>
      <c r="B10" s="62" t="s">
        <v>153</v>
      </c>
      <c r="C10" s="63" t="s">
        <v>154</v>
      </c>
      <c r="D10" s="64">
        <v>0</v>
      </c>
      <c r="E10" s="64">
        <v>48057.21</v>
      </c>
      <c r="F10" s="65"/>
      <c r="G10" s="59"/>
    </row>
    <row r="11" spans="1:7" s="43" customFormat="1" ht="15" customHeight="1" x14ac:dyDescent="0.2">
      <c r="A11" s="66"/>
      <c r="B11" s="67" t="s">
        <v>155</v>
      </c>
      <c r="C11" s="68" t="s">
        <v>156</v>
      </c>
      <c r="D11" s="64">
        <v>0</v>
      </c>
      <c r="E11" s="64">
        <v>82884.990000000005</v>
      </c>
      <c r="F11" s="65"/>
      <c r="G11" s="59"/>
    </row>
    <row r="12" spans="1:7" s="43" customFormat="1" ht="15" customHeight="1" x14ac:dyDescent="0.2">
      <c r="A12" s="66"/>
      <c r="B12" s="67" t="s">
        <v>157</v>
      </c>
      <c r="C12" s="68" t="s">
        <v>158</v>
      </c>
      <c r="D12" s="64">
        <v>0</v>
      </c>
      <c r="E12" s="64">
        <v>270016.81</v>
      </c>
      <c r="F12" s="65"/>
      <c r="G12" s="59"/>
    </row>
    <row r="13" spans="1:7" s="60" customFormat="1" ht="15" customHeight="1" x14ac:dyDescent="0.2">
      <c r="A13" s="54" t="s">
        <v>159</v>
      </c>
      <c r="B13" s="56"/>
      <c r="C13" s="69"/>
      <c r="D13" s="70">
        <v>0</v>
      </c>
      <c r="E13" s="70">
        <v>1089203.9100000001</v>
      </c>
      <c r="F13" s="65"/>
      <c r="G13" s="59"/>
    </row>
    <row r="14" spans="1:7" s="43" customFormat="1" ht="15" customHeight="1" x14ac:dyDescent="0.2">
      <c r="A14" s="66"/>
      <c r="B14" s="67" t="s">
        <v>160</v>
      </c>
      <c r="C14" s="68" t="s">
        <v>161</v>
      </c>
      <c r="D14" s="64">
        <v>0</v>
      </c>
      <c r="E14" s="64">
        <v>1061856.32</v>
      </c>
      <c r="F14" s="71"/>
      <c r="G14" s="59"/>
    </row>
    <row r="15" spans="1:7" s="43" customFormat="1" ht="15" customHeight="1" x14ac:dyDescent="0.2">
      <c r="A15" s="66"/>
      <c r="B15" s="67" t="s">
        <v>162</v>
      </c>
      <c r="C15" s="68" t="s">
        <v>163</v>
      </c>
      <c r="D15" s="64">
        <v>0</v>
      </c>
      <c r="E15" s="64">
        <v>27347.59</v>
      </c>
      <c r="F15" s="71"/>
      <c r="G15" s="59"/>
    </row>
    <row r="16" spans="1:7" s="60" customFormat="1" ht="15" customHeight="1" x14ac:dyDescent="0.2">
      <c r="A16" s="54" t="s">
        <v>164</v>
      </c>
      <c r="B16" s="56"/>
      <c r="C16" s="69"/>
      <c r="D16" s="70">
        <v>0</v>
      </c>
      <c r="E16" s="70">
        <v>3694841.34</v>
      </c>
      <c r="F16" s="72"/>
      <c r="G16" s="59"/>
    </row>
    <row r="17" spans="1:7" s="60" customFormat="1" ht="15" customHeight="1" x14ac:dyDescent="0.2">
      <c r="A17" s="73"/>
      <c r="B17" s="74" t="s">
        <v>165</v>
      </c>
      <c r="C17" s="75" t="s">
        <v>166</v>
      </c>
      <c r="D17" s="64">
        <v>0</v>
      </c>
      <c r="E17" s="64">
        <v>413924.32999999996</v>
      </c>
      <c r="F17" s="72"/>
      <c r="G17" s="59"/>
    </row>
    <row r="18" spans="1:7" s="43" customFormat="1" ht="15" customHeight="1" x14ac:dyDescent="0.2">
      <c r="A18" s="66"/>
      <c r="B18" s="67" t="s">
        <v>167</v>
      </c>
      <c r="C18" s="68" t="s">
        <v>168</v>
      </c>
      <c r="D18" s="64">
        <v>0</v>
      </c>
      <c r="E18" s="64">
        <v>3173121.36</v>
      </c>
      <c r="F18" s="71"/>
      <c r="G18" s="59"/>
    </row>
    <row r="19" spans="1:7" s="60" customFormat="1" ht="15" customHeight="1" x14ac:dyDescent="0.2">
      <c r="A19" s="66"/>
      <c r="B19" s="67" t="s">
        <v>169</v>
      </c>
      <c r="C19" s="68" t="s">
        <v>170</v>
      </c>
      <c r="D19" s="64">
        <v>0</v>
      </c>
      <c r="E19" s="64">
        <v>107795.65000000001</v>
      </c>
      <c r="F19" s="71"/>
      <c r="G19" s="59"/>
    </row>
    <row r="20" spans="1:7" s="60" customFormat="1" ht="15" customHeight="1" x14ac:dyDescent="0.2">
      <c r="A20" s="76" t="s">
        <v>171</v>
      </c>
      <c r="B20" s="77"/>
      <c r="C20" s="78"/>
      <c r="D20" s="70">
        <v>100000</v>
      </c>
      <c r="E20" s="70">
        <v>5623322.9200000009</v>
      </c>
      <c r="F20" s="72">
        <v>56.233229200000011</v>
      </c>
      <c r="G20" s="59"/>
    </row>
    <row r="21" spans="1:7" s="60" customFormat="1" ht="15" customHeight="1" x14ac:dyDescent="0.2">
      <c r="A21" s="73"/>
      <c r="B21" s="79" t="s">
        <v>172</v>
      </c>
      <c r="C21" s="75" t="s">
        <v>173</v>
      </c>
      <c r="D21" s="64">
        <v>100000</v>
      </c>
      <c r="E21" s="64">
        <v>5378518.3900000006</v>
      </c>
      <c r="F21" s="71">
        <v>53.785183900000007</v>
      </c>
      <c r="G21" s="59"/>
    </row>
    <row r="22" spans="1:7" s="60" customFormat="1" ht="15" customHeight="1" x14ac:dyDescent="0.2">
      <c r="A22" s="73"/>
      <c r="B22" s="79" t="s">
        <v>174</v>
      </c>
      <c r="C22" s="75" t="s">
        <v>175</v>
      </c>
      <c r="D22" s="64">
        <v>0</v>
      </c>
      <c r="E22" s="64">
        <v>10520.119999999999</v>
      </c>
      <c r="F22" s="71"/>
      <c r="G22" s="59"/>
    </row>
    <row r="23" spans="1:7" s="43" customFormat="1" ht="15" customHeight="1" x14ac:dyDescent="0.2">
      <c r="A23" s="66"/>
      <c r="B23" s="67" t="s">
        <v>176</v>
      </c>
      <c r="C23" s="68" t="s">
        <v>177</v>
      </c>
      <c r="D23" s="64">
        <v>0</v>
      </c>
      <c r="E23" s="64">
        <v>234284.41</v>
      </c>
      <c r="F23" s="71"/>
      <c r="G23" s="41"/>
    </row>
    <row r="24" spans="1:7" s="60" customFormat="1" ht="15" customHeight="1" x14ac:dyDescent="0.2">
      <c r="A24" s="54" t="s">
        <v>178</v>
      </c>
      <c r="B24" s="56"/>
      <c r="C24" s="69"/>
      <c r="D24" s="70">
        <v>0</v>
      </c>
      <c r="E24" s="70">
        <v>10400889.35</v>
      </c>
      <c r="F24" s="72"/>
      <c r="G24" s="59"/>
    </row>
    <row r="25" spans="1:7" s="43" customFormat="1" ht="15" customHeight="1" x14ac:dyDescent="0.2">
      <c r="A25" s="73"/>
      <c r="B25" s="79" t="s">
        <v>179</v>
      </c>
      <c r="C25" s="75" t="s">
        <v>180</v>
      </c>
      <c r="D25" s="64">
        <v>0</v>
      </c>
      <c r="E25" s="64">
        <v>30714.51</v>
      </c>
      <c r="F25" s="71"/>
      <c r="G25" s="59"/>
    </row>
    <row r="26" spans="1:7" s="43" customFormat="1" ht="15" customHeight="1" x14ac:dyDescent="0.2">
      <c r="A26" s="66"/>
      <c r="B26" s="67" t="s">
        <v>181</v>
      </c>
      <c r="C26" s="68" t="s">
        <v>182</v>
      </c>
      <c r="D26" s="64">
        <v>0</v>
      </c>
      <c r="E26" s="64">
        <v>10370174.84</v>
      </c>
      <c r="F26" s="71"/>
      <c r="G26" s="59"/>
    </row>
    <row r="27" spans="1:7" s="60" customFormat="1" ht="15" customHeight="1" x14ac:dyDescent="0.2">
      <c r="A27" s="54" t="s">
        <v>183</v>
      </c>
      <c r="B27" s="56"/>
      <c r="C27" s="69"/>
      <c r="D27" s="70">
        <v>2400000</v>
      </c>
      <c r="E27" s="70">
        <v>5288753.3900000006</v>
      </c>
      <c r="F27" s="72">
        <v>2.2036472458333334</v>
      </c>
      <c r="G27" s="59"/>
    </row>
    <row r="28" spans="1:7" s="43" customFormat="1" ht="15" customHeight="1" x14ac:dyDescent="0.2">
      <c r="A28" s="66"/>
      <c r="B28" s="67" t="s">
        <v>184</v>
      </c>
      <c r="C28" s="68" t="s">
        <v>185</v>
      </c>
      <c r="D28" s="64">
        <v>0</v>
      </c>
      <c r="E28" s="64">
        <v>96.09</v>
      </c>
      <c r="F28" s="71"/>
      <c r="G28" s="59"/>
    </row>
    <row r="29" spans="1:7" s="60" customFormat="1" ht="15" customHeight="1" x14ac:dyDescent="0.2">
      <c r="A29" s="54"/>
      <c r="B29" s="67" t="s">
        <v>186</v>
      </c>
      <c r="C29" s="68" t="s">
        <v>187</v>
      </c>
      <c r="D29" s="64">
        <v>2400000</v>
      </c>
      <c r="E29" s="64">
        <v>5288657.3000000007</v>
      </c>
      <c r="F29" s="71">
        <v>2.2036072083333336</v>
      </c>
      <c r="G29" s="59"/>
    </row>
    <row r="30" spans="1:7" s="43" customFormat="1" ht="15" customHeight="1" x14ac:dyDescent="0.2">
      <c r="A30" s="54" t="s">
        <v>188</v>
      </c>
      <c r="B30" s="56"/>
      <c r="C30" s="69"/>
      <c r="D30" s="70">
        <v>0</v>
      </c>
      <c r="E30" s="70">
        <v>2239712.15</v>
      </c>
      <c r="F30" s="72"/>
      <c r="G30" s="41"/>
    </row>
    <row r="31" spans="1:7" s="60" customFormat="1" ht="15" customHeight="1" x14ac:dyDescent="0.2">
      <c r="A31" s="66"/>
      <c r="B31" s="67" t="s">
        <v>189</v>
      </c>
      <c r="C31" s="68" t="s">
        <v>190</v>
      </c>
      <c r="D31" s="64">
        <v>0</v>
      </c>
      <c r="E31" s="64">
        <v>2912.55</v>
      </c>
      <c r="F31" s="71"/>
      <c r="G31" s="59"/>
    </row>
    <row r="32" spans="1:7" s="43" customFormat="1" ht="15" customHeight="1" x14ac:dyDescent="0.2">
      <c r="A32" s="66"/>
      <c r="B32" s="67" t="s">
        <v>191</v>
      </c>
      <c r="C32" s="68" t="s">
        <v>192</v>
      </c>
      <c r="D32" s="64">
        <v>0</v>
      </c>
      <c r="E32" s="64">
        <v>122741.04999999999</v>
      </c>
      <c r="F32" s="71"/>
      <c r="G32" s="59"/>
    </row>
    <row r="33" spans="1:7" s="43" customFormat="1" ht="15" customHeight="1" x14ac:dyDescent="0.2">
      <c r="A33" s="66"/>
      <c r="B33" s="67" t="s">
        <v>193</v>
      </c>
      <c r="C33" s="68" t="s">
        <v>194</v>
      </c>
      <c r="D33" s="64">
        <v>0</v>
      </c>
      <c r="E33" s="64">
        <v>11160.84</v>
      </c>
      <c r="F33" s="71"/>
      <c r="G33" s="59"/>
    </row>
    <row r="34" spans="1:7" s="43" customFormat="1" ht="15" customHeight="1" x14ac:dyDescent="0.2">
      <c r="A34" s="66"/>
      <c r="B34" s="67" t="s">
        <v>195</v>
      </c>
      <c r="C34" s="68" t="s">
        <v>196</v>
      </c>
      <c r="D34" s="64">
        <v>0</v>
      </c>
      <c r="E34" s="64">
        <v>8853.7999999999993</v>
      </c>
      <c r="F34" s="71"/>
      <c r="G34" s="59"/>
    </row>
    <row r="35" spans="1:7" s="43" customFormat="1" ht="15" customHeight="1" x14ac:dyDescent="0.2">
      <c r="A35" s="66"/>
      <c r="B35" s="67" t="s">
        <v>197</v>
      </c>
      <c r="C35" s="68" t="s">
        <v>198</v>
      </c>
      <c r="D35" s="64">
        <v>0</v>
      </c>
      <c r="E35" s="64">
        <v>2041216.55</v>
      </c>
      <c r="F35" s="71"/>
      <c r="G35" s="59"/>
    </row>
    <row r="36" spans="1:7" s="43" customFormat="1" ht="15" customHeight="1" x14ac:dyDescent="0.2">
      <c r="A36" s="66"/>
      <c r="B36" s="67" t="s">
        <v>199</v>
      </c>
      <c r="C36" s="68" t="s">
        <v>200</v>
      </c>
      <c r="D36" s="64">
        <v>0</v>
      </c>
      <c r="E36" s="64">
        <v>52827.360000000001</v>
      </c>
      <c r="F36" s="71"/>
      <c r="G36" s="59"/>
    </row>
    <row r="37" spans="1:7" s="43" customFormat="1" ht="15" customHeight="1" x14ac:dyDescent="0.2">
      <c r="A37" s="54" t="s">
        <v>201</v>
      </c>
      <c r="B37" s="56"/>
      <c r="C37" s="69"/>
      <c r="D37" s="70">
        <v>0</v>
      </c>
      <c r="E37" s="70">
        <v>9547.93</v>
      </c>
      <c r="F37" s="72"/>
      <c r="G37" s="59"/>
    </row>
    <row r="38" spans="1:7" s="43" customFormat="1" ht="15" customHeight="1" x14ac:dyDescent="0.2">
      <c r="A38" s="66"/>
      <c r="B38" s="67" t="s">
        <v>202</v>
      </c>
      <c r="C38" s="68" t="s">
        <v>203</v>
      </c>
      <c r="D38" s="64">
        <v>0</v>
      </c>
      <c r="E38" s="64">
        <v>9547.93</v>
      </c>
      <c r="F38" s="71"/>
      <c r="G38" s="59"/>
    </row>
    <row r="39" spans="1:7" ht="15" customHeight="1" x14ac:dyDescent="0.25">
      <c r="A39" s="152" t="s">
        <v>38</v>
      </c>
      <c r="B39" s="153"/>
      <c r="C39" s="154"/>
      <c r="D39" s="80">
        <v>2500000</v>
      </c>
      <c r="E39" s="80">
        <v>28747230.000000004</v>
      </c>
      <c r="F39" s="81">
        <v>11.498892000000001</v>
      </c>
    </row>
    <row r="40" spans="1:7" ht="15" customHeight="1" x14ac:dyDescent="0.25">
      <c r="A40" s="50" t="s">
        <v>8</v>
      </c>
      <c r="B40" s="13"/>
      <c r="C40" s="13"/>
      <c r="D40" s="13"/>
      <c r="E40" s="13"/>
      <c r="F40" s="13"/>
    </row>
    <row r="41" spans="1:7" ht="15" customHeight="1" x14ac:dyDescent="0.25">
      <c r="E41" s="22"/>
    </row>
    <row r="42" spans="1:7" ht="15" customHeight="1" x14ac:dyDescent="0.25">
      <c r="E42" s="22"/>
    </row>
    <row r="43" spans="1:7" ht="15" customHeight="1" x14ac:dyDescent="0.25"/>
    <row r="44" spans="1:7" ht="15" customHeight="1" x14ac:dyDescent="0.25"/>
    <row r="45" spans="1:7" ht="15" customHeight="1" x14ac:dyDescent="0.25"/>
    <row r="46" spans="1:7" ht="15" customHeight="1" x14ac:dyDescent="0.25"/>
    <row r="47" spans="1:7" ht="15" customHeight="1" x14ac:dyDescent="0.25"/>
    <row r="48" spans="1:7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</sheetData>
  <mergeCells count="1">
    <mergeCell ref="A39:C39"/>
  </mergeCells>
  <pageMargins left="0.39370078740157483" right="0.39370078740157483" top="0.59055118110236227" bottom="0.39370078740157483" header="0" footer="0"/>
  <pageSetup paperSize="9" scale="98" fitToHeight="0" orientation="portrait" r:id="rId1"/>
  <headerFooter alignWithMargins="0">
    <oddFooter>&amp;LDatos definitivos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showZeros="0" zoomScaleNormal="100" workbookViewId="0">
      <selection activeCell="A8" sqref="A8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1.5546875" style="82"/>
    <col min="8" max="8" width="12.6640625" bestFit="1" customWidth="1"/>
  </cols>
  <sheetData>
    <row r="1" spans="1:7" ht="39" customHeight="1" x14ac:dyDescent="0.25">
      <c r="A1" s="34"/>
      <c r="B1" s="1"/>
      <c r="C1" s="1"/>
      <c r="D1" s="1"/>
      <c r="E1" s="35"/>
      <c r="F1" s="3" t="s">
        <v>0</v>
      </c>
    </row>
    <row r="3" spans="1:7" s="8" customFormat="1" ht="39.6" x14ac:dyDescent="0.25">
      <c r="A3" s="4" t="s">
        <v>125</v>
      </c>
      <c r="B3" s="4"/>
      <c r="C3" s="4"/>
      <c r="D3" s="4"/>
      <c r="E3" s="4"/>
      <c r="F3" s="4"/>
      <c r="G3" s="83"/>
    </row>
    <row r="4" spans="1:7" s="8" customFormat="1" x14ac:dyDescent="0.25">
      <c r="A4" s="4" t="s">
        <v>10</v>
      </c>
      <c r="B4" s="4"/>
      <c r="C4" s="4"/>
      <c r="D4" s="4"/>
      <c r="E4" s="4"/>
      <c r="F4" s="4"/>
      <c r="G4" s="83"/>
    </row>
    <row r="5" spans="1:7" s="8" customFormat="1" x14ac:dyDescent="0.25">
      <c r="A5" s="4" t="s">
        <v>150</v>
      </c>
      <c r="B5" s="4"/>
      <c r="C5" s="4"/>
      <c r="D5" s="4"/>
      <c r="E5" s="4"/>
      <c r="F5" s="4"/>
      <c r="G5" s="83"/>
    </row>
    <row r="6" spans="1:7" s="8" customFormat="1" x14ac:dyDescent="0.25">
      <c r="G6" s="83"/>
    </row>
    <row r="7" spans="1:7" s="8" customFormat="1" x14ac:dyDescent="0.25">
      <c r="F7" s="21" t="s">
        <v>2</v>
      </c>
      <c r="G7" s="83"/>
    </row>
    <row r="8" spans="1:7" s="8" customFormat="1" ht="36" customHeight="1" x14ac:dyDescent="0.25">
      <c r="A8" s="36" t="s">
        <v>151</v>
      </c>
      <c r="B8" s="14"/>
      <c r="C8" s="53"/>
      <c r="D8" s="6" t="s">
        <v>4</v>
      </c>
      <c r="E8" s="6" t="s">
        <v>5</v>
      </c>
      <c r="F8" s="6" t="s">
        <v>6</v>
      </c>
      <c r="G8" s="83"/>
    </row>
    <row r="9" spans="1:7" s="60" customFormat="1" ht="15" customHeight="1" x14ac:dyDescent="0.2">
      <c r="A9" s="84" t="s">
        <v>152</v>
      </c>
      <c r="B9" s="85"/>
      <c r="C9" s="86"/>
      <c r="D9" s="87">
        <v>0</v>
      </c>
      <c r="E9" s="87">
        <v>1515114.72</v>
      </c>
      <c r="F9" s="88"/>
      <c r="G9" s="59"/>
    </row>
    <row r="10" spans="1:7" s="43" customFormat="1" ht="15" customHeight="1" x14ac:dyDescent="0.2">
      <c r="A10" s="66"/>
      <c r="B10" s="67" t="s">
        <v>155</v>
      </c>
      <c r="C10" s="68" t="s">
        <v>156</v>
      </c>
      <c r="D10" s="89">
        <v>0</v>
      </c>
      <c r="E10" s="89">
        <v>536984.86</v>
      </c>
      <c r="F10" s="90"/>
      <c r="G10" s="41"/>
    </row>
    <row r="11" spans="1:7" s="43" customFormat="1" ht="15" customHeight="1" x14ac:dyDescent="0.2">
      <c r="A11" s="66"/>
      <c r="B11" s="91" t="s">
        <v>157</v>
      </c>
      <c r="C11" s="92" t="s">
        <v>158</v>
      </c>
      <c r="D11" s="89">
        <v>0</v>
      </c>
      <c r="E11" s="89">
        <v>978129.86</v>
      </c>
      <c r="F11" s="90"/>
      <c r="G11" s="41"/>
    </row>
    <row r="12" spans="1:7" s="60" customFormat="1" ht="15" customHeight="1" x14ac:dyDescent="0.2">
      <c r="A12" s="54" t="s">
        <v>159</v>
      </c>
      <c r="B12" s="56"/>
      <c r="C12" s="69"/>
      <c r="D12" s="93">
        <v>0</v>
      </c>
      <c r="E12" s="93">
        <v>6349982.0552499993</v>
      </c>
      <c r="F12" s="94"/>
      <c r="G12" s="59"/>
    </row>
    <row r="13" spans="1:7" s="43" customFormat="1" ht="15" customHeight="1" x14ac:dyDescent="0.2">
      <c r="A13" s="66"/>
      <c r="B13" s="67" t="s">
        <v>204</v>
      </c>
      <c r="C13" s="68" t="s">
        <v>205</v>
      </c>
      <c r="D13" s="89">
        <v>0</v>
      </c>
      <c r="E13" s="89">
        <v>18320.29</v>
      </c>
      <c r="F13" s="90"/>
      <c r="G13" s="41"/>
    </row>
    <row r="14" spans="1:7" s="43" customFormat="1" ht="15" customHeight="1" x14ac:dyDescent="0.2">
      <c r="A14" s="66"/>
      <c r="B14" s="95" t="s">
        <v>160</v>
      </c>
      <c r="C14" s="92" t="s">
        <v>161</v>
      </c>
      <c r="D14" s="89">
        <v>0</v>
      </c>
      <c r="E14" s="89">
        <v>574142.59000000008</v>
      </c>
      <c r="F14" s="90"/>
      <c r="G14" s="41"/>
    </row>
    <row r="15" spans="1:7" s="43" customFormat="1" ht="15" customHeight="1" x14ac:dyDescent="0.2">
      <c r="A15" s="66"/>
      <c r="B15" s="67" t="s">
        <v>162</v>
      </c>
      <c r="C15" s="68" t="s">
        <v>163</v>
      </c>
      <c r="D15" s="89">
        <v>0</v>
      </c>
      <c r="E15" s="89">
        <v>5757519.1752499994</v>
      </c>
      <c r="F15" s="90"/>
      <c r="G15" s="41"/>
    </row>
    <row r="16" spans="1:7" s="43" customFormat="1" ht="15" customHeight="1" x14ac:dyDescent="0.2">
      <c r="A16" s="96" t="s">
        <v>164</v>
      </c>
      <c r="B16" s="56"/>
      <c r="C16" s="69"/>
      <c r="D16" s="93">
        <v>0</v>
      </c>
      <c r="E16" s="93">
        <v>262627.04000000004</v>
      </c>
      <c r="F16" s="94"/>
      <c r="G16" s="41"/>
    </row>
    <row r="17" spans="1:7" s="43" customFormat="1" ht="15" customHeight="1" x14ac:dyDescent="0.2">
      <c r="A17" s="66"/>
      <c r="B17" s="67" t="s">
        <v>165</v>
      </c>
      <c r="C17" s="68" t="s">
        <v>166</v>
      </c>
      <c r="D17" s="89">
        <v>0</v>
      </c>
      <c r="E17" s="89">
        <v>262627.04000000004</v>
      </c>
      <c r="F17" s="90"/>
      <c r="G17" s="41"/>
    </row>
    <row r="18" spans="1:7" s="60" customFormat="1" ht="15" customHeight="1" x14ac:dyDescent="0.2">
      <c r="A18" s="54" t="s">
        <v>206</v>
      </c>
      <c r="B18" s="56"/>
      <c r="C18" s="69"/>
      <c r="D18" s="93">
        <v>0</v>
      </c>
      <c r="E18" s="93">
        <v>2760.75</v>
      </c>
      <c r="F18" s="94"/>
      <c r="G18" s="59"/>
    </row>
    <row r="19" spans="1:7" s="43" customFormat="1" ht="15" customHeight="1" x14ac:dyDescent="0.2">
      <c r="A19" s="66"/>
      <c r="B19" s="67" t="s">
        <v>207</v>
      </c>
      <c r="C19" s="68" t="s">
        <v>208</v>
      </c>
      <c r="D19" s="89">
        <v>0</v>
      </c>
      <c r="E19" s="89">
        <v>2760.75</v>
      </c>
      <c r="F19" s="90"/>
      <c r="G19" s="41"/>
    </row>
    <row r="20" spans="1:7" s="60" customFormat="1" ht="15" customHeight="1" x14ac:dyDescent="0.2">
      <c r="A20" s="54" t="s">
        <v>171</v>
      </c>
      <c r="B20" s="56"/>
      <c r="C20" s="69"/>
      <c r="D20" s="93">
        <v>0</v>
      </c>
      <c r="E20" s="93">
        <v>343567.74</v>
      </c>
      <c r="F20" s="94"/>
      <c r="G20" s="59"/>
    </row>
    <row r="21" spans="1:7" s="60" customFormat="1" ht="15" customHeight="1" x14ac:dyDescent="0.2">
      <c r="A21" s="66"/>
      <c r="B21" s="67" t="s">
        <v>172</v>
      </c>
      <c r="C21" s="68" t="s">
        <v>173</v>
      </c>
      <c r="D21" s="89">
        <v>0</v>
      </c>
      <c r="E21" s="89">
        <v>125835.93000000001</v>
      </c>
      <c r="F21" s="90"/>
      <c r="G21" s="59"/>
    </row>
    <row r="22" spans="1:7" s="43" customFormat="1" ht="15" customHeight="1" x14ac:dyDescent="0.2">
      <c r="A22" s="66"/>
      <c r="B22" s="67" t="s">
        <v>174</v>
      </c>
      <c r="C22" s="68" t="s">
        <v>175</v>
      </c>
      <c r="D22" s="89">
        <v>0</v>
      </c>
      <c r="E22" s="89">
        <v>1027.78</v>
      </c>
      <c r="F22" s="90"/>
      <c r="G22" s="41"/>
    </row>
    <row r="23" spans="1:7" s="43" customFormat="1" ht="15" customHeight="1" x14ac:dyDescent="0.2">
      <c r="A23" s="66"/>
      <c r="B23" s="67" t="s">
        <v>176</v>
      </c>
      <c r="C23" s="68" t="s">
        <v>177</v>
      </c>
      <c r="D23" s="89">
        <v>0</v>
      </c>
      <c r="E23" s="89">
        <v>216704.03</v>
      </c>
      <c r="F23" s="90"/>
      <c r="G23" s="41"/>
    </row>
    <row r="24" spans="1:7" s="60" customFormat="1" ht="15" customHeight="1" x14ac:dyDescent="0.2">
      <c r="A24" s="54" t="s">
        <v>178</v>
      </c>
      <c r="B24" s="56"/>
      <c r="C24" s="69"/>
      <c r="D24" s="93">
        <v>1200000</v>
      </c>
      <c r="E24" s="93">
        <v>23443874.390000001</v>
      </c>
      <c r="F24" s="94">
        <v>19.536561991666666</v>
      </c>
      <c r="G24" s="59"/>
    </row>
    <row r="25" spans="1:7" s="43" customFormat="1" ht="15" customHeight="1" x14ac:dyDescent="0.2">
      <c r="A25" s="66"/>
      <c r="B25" s="67" t="s">
        <v>179</v>
      </c>
      <c r="C25" s="68" t="s">
        <v>180</v>
      </c>
      <c r="D25" s="89">
        <v>1200000</v>
      </c>
      <c r="E25" s="89">
        <v>1210296.47</v>
      </c>
      <c r="F25" s="90">
        <v>1.0085803916666667</v>
      </c>
      <c r="G25" s="41"/>
    </row>
    <row r="26" spans="1:7" s="43" customFormat="1" ht="15" customHeight="1" x14ac:dyDescent="0.2">
      <c r="A26" s="66"/>
      <c r="B26" s="67" t="s">
        <v>181</v>
      </c>
      <c r="C26" s="68" t="s">
        <v>182</v>
      </c>
      <c r="D26" s="89">
        <v>0</v>
      </c>
      <c r="E26" s="89">
        <v>22233577.920000002</v>
      </c>
      <c r="F26" s="90"/>
      <c r="G26" s="41"/>
    </row>
    <row r="27" spans="1:7" s="60" customFormat="1" ht="15" customHeight="1" x14ac:dyDescent="0.2">
      <c r="A27" s="54" t="s">
        <v>183</v>
      </c>
      <c r="B27" s="56"/>
      <c r="C27" s="69"/>
      <c r="D27" s="93">
        <v>9940000</v>
      </c>
      <c r="E27" s="93">
        <v>58457662.57</v>
      </c>
      <c r="F27" s="94">
        <v>5.8810525724346077</v>
      </c>
      <c r="G27" s="59"/>
    </row>
    <row r="28" spans="1:7" s="43" customFormat="1" ht="15" customHeight="1" x14ac:dyDescent="0.2">
      <c r="A28" s="66"/>
      <c r="B28" s="67" t="s">
        <v>209</v>
      </c>
      <c r="C28" s="68" t="s">
        <v>210</v>
      </c>
      <c r="D28" s="89">
        <v>250000</v>
      </c>
      <c r="E28" s="89">
        <v>125120.44</v>
      </c>
      <c r="F28" s="90">
        <v>0.50048176</v>
      </c>
      <c r="G28" s="41"/>
    </row>
    <row r="29" spans="1:7" s="43" customFormat="1" ht="15" customHeight="1" x14ac:dyDescent="0.2">
      <c r="A29" s="66"/>
      <c r="B29" s="95" t="s">
        <v>184</v>
      </c>
      <c r="C29" s="92" t="s">
        <v>185</v>
      </c>
      <c r="D29" s="89">
        <v>0</v>
      </c>
      <c r="E29" s="89">
        <v>12023.84</v>
      </c>
      <c r="F29" s="90"/>
      <c r="G29" s="41"/>
    </row>
    <row r="30" spans="1:7" s="43" customFormat="1" ht="15" customHeight="1" x14ac:dyDescent="0.2">
      <c r="A30" s="66"/>
      <c r="B30" s="67" t="s">
        <v>211</v>
      </c>
      <c r="C30" s="68" t="s">
        <v>212</v>
      </c>
      <c r="D30" s="89">
        <v>0</v>
      </c>
      <c r="E30" s="89">
        <v>238728.16999999998</v>
      </c>
      <c r="F30" s="90"/>
      <c r="G30" s="41"/>
    </row>
    <row r="31" spans="1:7" s="43" customFormat="1" ht="15" customHeight="1" x14ac:dyDescent="0.2">
      <c r="A31" s="54"/>
      <c r="B31" s="67" t="s">
        <v>186</v>
      </c>
      <c r="C31" s="68" t="s">
        <v>187</v>
      </c>
      <c r="D31" s="89">
        <v>9690000</v>
      </c>
      <c r="E31" s="89">
        <v>58081790.119999997</v>
      </c>
      <c r="F31" s="90">
        <v>5.9939927884416919</v>
      </c>
      <c r="G31" s="41"/>
    </row>
    <row r="32" spans="1:7" s="60" customFormat="1" ht="15" customHeight="1" x14ac:dyDescent="0.2">
      <c r="A32" s="54" t="s">
        <v>213</v>
      </c>
      <c r="B32" s="56"/>
      <c r="C32" s="69"/>
      <c r="D32" s="93">
        <v>0</v>
      </c>
      <c r="E32" s="93">
        <v>280514.12</v>
      </c>
      <c r="F32" s="94"/>
      <c r="G32" s="59"/>
    </row>
    <row r="33" spans="1:7" s="43" customFormat="1" ht="15" customHeight="1" x14ac:dyDescent="0.2">
      <c r="A33" s="66"/>
      <c r="B33" s="67" t="s">
        <v>214</v>
      </c>
      <c r="C33" s="68" t="s">
        <v>215</v>
      </c>
      <c r="D33" s="89">
        <v>0</v>
      </c>
      <c r="E33" s="89">
        <v>280514.12</v>
      </c>
      <c r="F33" s="90"/>
      <c r="G33" s="41"/>
    </row>
    <row r="34" spans="1:7" s="60" customFormat="1" ht="15" customHeight="1" x14ac:dyDescent="0.2">
      <c r="A34" s="54" t="s">
        <v>188</v>
      </c>
      <c r="B34" s="56"/>
      <c r="C34" s="69"/>
      <c r="D34" s="93">
        <v>730000</v>
      </c>
      <c r="E34" s="93">
        <v>9864720.370000001</v>
      </c>
      <c r="F34" s="94">
        <v>13.513315575342467</v>
      </c>
      <c r="G34" s="59"/>
    </row>
    <row r="35" spans="1:7" s="43" customFormat="1" ht="15" customHeight="1" x14ac:dyDescent="0.2">
      <c r="A35" s="66"/>
      <c r="B35" s="67" t="s">
        <v>216</v>
      </c>
      <c r="C35" s="68" t="s">
        <v>217</v>
      </c>
      <c r="D35" s="89">
        <v>0</v>
      </c>
      <c r="E35" s="89">
        <v>16773.240000000002</v>
      </c>
      <c r="F35" s="90"/>
      <c r="G35" s="41"/>
    </row>
    <row r="36" spans="1:7" s="43" customFormat="1" ht="15" customHeight="1" x14ac:dyDescent="0.2">
      <c r="A36" s="66"/>
      <c r="B36" s="67" t="s">
        <v>189</v>
      </c>
      <c r="C36" s="68" t="s">
        <v>190</v>
      </c>
      <c r="D36" s="89">
        <v>0</v>
      </c>
      <c r="E36" s="89">
        <v>1725994.49</v>
      </c>
      <c r="F36" s="90"/>
      <c r="G36" s="41"/>
    </row>
    <row r="37" spans="1:7" s="43" customFormat="1" ht="15" customHeight="1" x14ac:dyDescent="0.2">
      <c r="A37" s="66"/>
      <c r="B37" s="67" t="s">
        <v>218</v>
      </c>
      <c r="C37" s="68" t="s">
        <v>219</v>
      </c>
      <c r="D37" s="89">
        <v>0</v>
      </c>
      <c r="E37" s="89">
        <v>2651209.4900000002</v>
      </c>
      <c r="F37" s="90"/>
      <c r="G37" s="41"/>
    </row>
    <row r="38" spans="1:7" s="43" customFormat="1" ht="15" customHeight="1" x14ac:dyDescent="0.2">
      <c r="A38" s="66"/>
      <c r="B38" s="67" t="s">
        <v>191</v>
      </c>
      <c r="C38" s="68" t="s">
        <v>192</v>
      </c>
      <c r="D38" s="89">
        <v>730000</v>
      </c>
      <c r="E38" s="89">
        <v>4551952.43</v>
      </c>
      <c r="F38" s="90">
        <v>6.235551273972602</v>
      </c>
      <c r="G38" s="41"/>
    </row>
    <row r="39" spans="1:7" s="43" customFormat="1" ht="15" customHeight="1" x14ac:dyDescent="0.2">
      <c r="A39" s="66"/>
      <c r="B39" s="67" t="s">
        <v>220</v>
      </c>
      <c r="C39" s="68" t="s">
        <v>221</v>
      </c>
      <c r="D39" s="89">
        <v>0</v>
      </c>
      <c r="E39" s="89">
        <v>161536.75</v>
      </c>
      <c r="F39" s="90"/>
      <c r="G39" s="41"/>
    </row>
    <row r="40" spans="1:7" s="43" customFormat="1" ht="15" customHeight="1" x14ac:dyDescent="0.2">
      <c r="A40" s="66"/>
      <c r="B40" s="67" t="s">
        <v>222</v>
      </c>
      <c r="C40" s="68" t="s">
        <v>223</v>
      </c>
      <c r="D40" s="89">
        <v>0</v>
      </c>
      <c r="E40" s="89">
        <v>821.13</v>
      </c>
      <c r="F40" s="90"/>
      <c r="G40" s="41"/>
    </row>
    <row r="41" spans="1:7" s="43" customFormat="1" ht="15" customHeight="1" x14ac:dyDescent="0.2">
      <c r="A41" s="66"/>
      <c r="B41" s="67" t="s">
        <v>199</v>
      </c>
      <c r="C41" s="68" t="s">
        <v>200</v>
      </c>
      <c r="D41" s="89">
        <v>0</v>
      </c>
      <c r="E41" s="89">
        <v>756432.84</v>
      </c>
      <c r="F41" s="90"/>
      <c r="G41" s="41"/>
    </row>
    <row r="42" spans="1:7" s="43" customFormat="1" ht="15" customHeight="1" x14ac:dyDescent="0.2">
      <c r="A42" s="54" t="s">
        <v>201</v>
      </c>
      <c r="B42" s="56"/>
      <c r="C42" s="69"/>
      <c r="D42" s="93">
        <v>4900000</v>
      </c>
      <c r="E42" s="93">
        <v>617217.42999999993</v>
      </c>
      <c r="F42" s="94">
        <v>0.12596274081632652</v>
      </c>
      <c r="G42" s="41"/>
    </row>
    <row r="43" spans="1:7" s="60" customFormat="1" ht="15" customHeight="1" x14ac:dyDescent="0.2">
      <c r="A43" s="54"/>
      <c r="B43" s="67" t="s">
        <v>202</v>
      </c>
      <c r="C43" s="68" t="s">
        <v>203</v>
      </c>
      <c r="D43" s="89">
        <v>4900000</v>
      </c>
      <c r="E43" s="89">
        <v>572961.48</v>
      </c>
      <c r="F43" s="90">
        <v>0.11693091428571428</v>
      </c>
      <c r="G43" s="59"/>
    </row>
    <row r="44" spans="1:7" s="43" customFormat="1" ht="15" customHeight="1" x14ac:dyDescent="0.2">
      <c r="A44" s="66"/>
      <c r="B44" s="67" t="s">
        <v>224</v>
      </c>
      <c r="C44" s="68" t="s">
        <v>225</v>
      </c>
      <c r="D44" s="89">
        <v>0</v>
      </c>
      <c r="E44" s="89">
        <v>44255.95</v>
      </c>
      <c r="F44" s="90"/>
      <c r="G44" s="41"/>
    </row>
    <row r="45" spans="1:7" s="43" customFormat="1" ht="15" customHeight="1" x14ac:dyDescent="0.2">
      <c r="A45" s="54" t="s">
        <v>226</v>
      </c>
      <c r="B45" s="56"/>
      <c r="C45" s="69"/>
      <c r="D45" s="93">
        <v>0</v>
      </c>
      <c r="E45" s="93">
        <v>4736.28</v>
      </c>
      <c r="F45" s="94"/>
      <c r="G45" s="41"/>
    </row>
    <row r="46" spans="1:7" s="60" customFormat="1" ht="15" customHeight="1" x14ac:dyDescent="0.2">
      <c r="A46" s="66"/>
      <c r="B46" s="67" t="s">
        <v>227</v>
      </c>
      <c r="C46" s="68" t="s">
        <v>228</v>
      </c>
      <c r="D46" s="89">
        <v>0</v>
      </c>
      <c r="E46" s="89">
        <v>4736.28</v>
      </c>
      <c r="F46" s="90"/>
      <c r="G46" s="41"/>
    </row>
    <row r="47" spans="1:7" s="43" customFormat="1" ht="15" customHeight="1" x14ac:dyDescent="0.25">
      <c r="A47" s="155" t="s">
        <v>38</v>
      </c>
      <c r="B47" s="156"/>
      <c r="C47" s="157"/>
      <c r="D47" s="97">
        <v>16770000</v>
      </c>
      <c r="E47" s="97">
        <v>101142777.46524999</v>
      </c>
      <c r="F47" s="81">
        <v>6.0311733730023835</v>
      </c>
      <c r="G47" s="41"/>
    </row>
    <row r="48" spans="1:7" ht="15" customHeight="1" x14ac:dyDescent="0.25">
      <c r="A48" s="50" t="s">
        <v>8</v>
      </c>
      <c r="B48" s="13"/>
      <c r="C48" s="13"/>
      <c r="D48" s="13"/>
      <c r="E48" s="13"/>
      <c r="F48" s="13"/>
    </row>
    <row r="49" spans="4:5" x14ac:dyDescent="0.25">
      <c r="E49" s="22"/>
    </row>
    <row r="50" spans="4:5" x14ac:dyDescent="0.25">
      <c r="D50" s="22"/>
      <c r="E50" s="22"/>
    </row>
  </sheetData>
  <mergeCells count="1">
    <mergeCell ref="A47:C47"/>
  </mergeCells>
  <pageMargins left="0.39370078740157483" right="0.39370078740157483" top="0.59055118110236227" bottom="0.39370078740157483" header="0" footer="0"/>
  <pageSetup paperSize="9" scale="98" orientation="portrait" r:id="rId1"/>
  <headerFooter alignWithMargins="0">
    <oddFooter>&amp;LDatos definitivos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showZeros="0" zoomScaleNormal="100" workbookViewId="0">
      <selection activeCell="A8" sqref="A8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51" customWidth="1"/>
    <col min="4" max="5" width="16.6640625" customWidth="1"/>
    <col min="6" max="6" width="8.33203125" customWidth="1"/>
    <col min="8" max="8" width="12.6640625" bestFit="1" customWidth="1"/>
  </cols>
  <sheetData>
    <row r="1" spans="1:7" ht="39" customHeight="1" x14ac:dyDescent="0.25">
      <c r="A1" s="34"/>
      <c r="B1" s="1"/>
      <c r="C1" s="1"/>
      <c r="D1" s="1"/>
      <c r="E1" s="35"/>
      <c r="F1" s="3" t="s">
        <v>0</v>
      </c>
    </row>
    <row r="3" spans="1:7" s="8" customFormat="1" ht="39.6" x14ac:dyDescent="0.25">
      <c r="A3" s="4" t="s">
        <v>125</v>
      </c>
      <c r="B3" s="4"/>
      <c r="C3" s="4"/>
      <c r="D3" s="4"/>
      <c r="E3" s="4"/>
      <c r="F3" s="4"/>
    </row>
    <row r="4" spans="1:7" s="8" customFormat="1" x14ac:dyDescent="0.25">
      <c r="A4" s="4" t="s">
        <v>11</v>
      </c>
      <c r="B4" s="4"/>
      <c r="C4" s="4"/>
      <c r="D4" s="4"/>
      <c r="E4" s="4"/>
      <c r="F4" s="4"/>
    </row>
    <row r="5" spans="1:7" s="8" customFormat="1" x14ac:dyDescent="0.25">
      <c r="A5" s="4" t="s">
        <v>150</v>
      </c>
      <c r="B5" s="4"/>
      <c r="C5" s="4"/>
      <c r="D5" s="4"/>
      <c r="E5" s="4"/>
      <c r="F5" s="4"/>
    </row>
    <row r="6" spans="1:7" s="8" customFormat="1" x14ac:dyDescent="0.25"/>
    <row r="7" spans="1:7" s="8" customFormat="1" x14ac:dyDescent="0.25">
      <c r="F7" s="21" t="s">
        <v>2</v>
      </c>
    </row>
    <row r="8" spans="1:7" s="8" customFormat="1" ht="36" customHeight="1" x14ac:dyDescent="0.25">
      <c r="A8" s="36" t="s">
        <v>151</v>
      </c>
      <c r="B8" s="14"/>
      <c r="C8" s="53"/>
      <c r="D8" s="6" t="s">
        <v>4</v>
      </c>
      <c r="E8" s="6" t="s">
        <v>5</v>
      </c>
      <c r="F8" s="6" t="s">
        <v>6</v>
      </c>
    </row>
    <row r="9" spans="1:7" s="60" customFormat="1" ht="15" customHeight="1" x14ac:dyDescent="0.2">
      <c r="A9" s="84" t="s">
        <v>152</v>
      </c>
      <c r="B9" s="85"/>
      <c r="C9" s="86"/>
      <c r="D9" s="87">
        <v>1292580</v>
      </c>
      <c r="E9" s="87">
        <v>5789928.8300000001</v>
      </c>
      <c r="F9" s="88">
        <v>4.4793582060684827</v>
      </c>
      <c r="G9" s="59"/>
    </row>
    <row r="10" spans="1:7" s="43" customFormat="1" ht="15" customHeight="1" x14ac:dyDescent="0.2">
      <c r="A10" s="66"/>
      <c r="B10" s="67" t="s">
        <v>155</v>
      </c>
      <c r="C10" s="68" t="s">
        <v>156</v>
      </c>
      <c r="D10" s="89">
        <v>1292580</v>
      </c>
      <c r="E10" s="89">
        <v>2851300.33</v>
      </c>
      <c r="F10" s="90">
        <v>2.2058985362608117</v>
      </c>
      <c r="G10" s="59"/>
    </row>
    <row r="11" spans="1:7" s="43" customFormat="1" ht="15" customHeight="1" x14ac:dyDescent="0.2">
      <c r="A11" s="66"/>
      <c r="B11" s="67" t="s">
        <v>157</v>
      </c>
      <c r="C11" s="68" t="s">
        <v>158</v>
      </c>
      <c r="D11" s="89">
        <v>0</v>
      </c>
      <c r="E11" s="89">
        <v>2938628.5</v>
      </c>
      <c r="F11" s="90"/>
      <c r="G11" s="59"/>
    </row>
    <row r="12" spans="1:7" s="60" customFormat="1" ht="15" customHeight="1" x14ac:dyDescent="0.2">
      <c r="A12" s="54" t="s">
        <v>159</v>
      </c>
      <c r="B12" s="56"/>
      <c r="C12" s="69"/>
      <c r="D12" s="93">
        <v>0</v>
      </c>
      <c r="E12" s="93">
        <v>7930236.9145000009</v>
      </c>
      <c r="F12" s="94"/>
      <c r="G12" s="59"/>
    </row>
    <row r="13" spans="1:7" s="43" customFormat="1" ht="15" customHeight="1" x14ac:dyDescent="0.2">
      <c r="A13" s="66"/>
      <c r="B13" s="67" t="s">
        <v>204</v>
      </c>
      <c r="C13" s="68" t="s">
        <v>205</v>
      </c>
      <c r="D13" s="89">
        <v>0</v>
      </c>
      <c r="E13" s="89">
        <v>11522.94</v>
      </c>
      <c r="F13" s="90"/>
      <c r="G13" s="41"/>
    </row>
    <row r="14" spans="1:7" s="43" customFormat="1" ht="15" customHeight="1" x14ac:dyDescent="0.2">
      <c r="A14" s="66"/>
      <c r="B14" s="67" t="s">
        <v>160</v>
      </c>
      <c r="C14" s="68" t="s">
        <v>161</v>
      </c>
      <c r="D14" s="89">
        <v>0</v>
      </c>
      <c r="E14" s="89">
        <v>145481.76</v>
      </c>
      <c r="F14" s="90"/>
      <c r="G14" s="59"/>
    </row>
    <row r="15" spans="1:7" s="43" customFormat="1" ht="15" customHeight="1" x14ac:dyDescent="0.2">
      <c r="A15" s="66"/>
      <c r="B15" s="67" t="s">
        <v>162</v>
      </c>
      <c r="C15" s="68" t="s">
        <v>163</v>
      </c>
      <c r="D15" s="89">
        <v>0</v>
      </c>
      <c r="E15" s="89">
        <v>7773232.2145000007</v>
      </c>
      <c r="F15" s="90"/>
      <c r="G15" s="59"/>
    </row>
    <row r="16" spans="1:7" s="60" customFormat="1" ht="15" customHeight="1" x14ac:dyDescent="0.2">
      <c r="A16" s="54" t="s">
        <v>164</v>
      </c>
      <c r="B16" s="56"/>
      <c r="C16" s="69"/>
      <c r="D16" s="93">
        <v>0</v>
      </c>
      <c r="E16" s="93">
        <v>8670322.6699999981</v>
      </c>
      <c r="F16" s="94"/>
      <c r="G16" s="59"/>
    </row>
    <row r="17" spans="1:7" s="43" customFormat="1" ht="15" customHeight="1" x14ac:dyDescent="0.2">
      <c r="A17" s="66"/>
      <c r="B17" s="67" t="s">
        <v>165</v>
      </c>
      <c r="C17" s="68" t="s">
        <v>166</v>
      </c>
      <c r="D17" s="89">
        <v>0</v>
      </c>
      <c r="E17" s="89">
        <v>6443370.5599999987</v>
      </c>
      <c r="F17" s="90"/>
      <c r="G17" s="41"/>
    </row>
    <row r="18" spans="1:7" s="43" customFormat="1" ht="15" customHeight="1" x14ac:dyDescent="0.2">
      <c r="A18" s="66"/>
      <c r="B18" s="95" t="s">
        <v>167</v>
      </c>
      <c r="C18" s="92" t="s">
        <v>168</v>
      </c>
      <c r="D18" s="89">
        <v>0</v>
      </c>
      <c r="E18" s="89">
        <v>867689.3</v>
      </c>
      <c r="F18" s="90"/>
      <c r="G18" s="59"/>
    </row>
    <row r="19" spans="1:7" s="43" customFormat="1" ht="15" customHeight="1" x14ac:dyDescent="0.2">
      <c r="A19" s="66"/>
      <c r="B19" s="67" t="s">
        <v>169</v>
      </c>
      <c r="C19" s="68" t="s">
        <v>170</v>
      </c>
      <c r="D19" s="89">
        <v>0</v>
      </c>
      <c r="E19" s="89">
        <v>1359262.81</v>
      </c>
      <c r="F19" s="90"/>
      <c r="G19" s="59"/>
    </row>
    <row r="20" spans="1:7" s="60" customFormat="1" ht="15" customHeight="1" x14ac:dyDescent="0.2">
      <c r="A20" s="54" t="s">
        <v>171</v>
      </c>
      <c r="B20" s="56"/>
      <c r="C20" s="69"/>
      <c r="D20" s="93">
        <v>0</v>
      </c>
      <c r="E20" s="93">
        <v>467020.06</v>
      </c>
      <c r="F20" s="94"/>
      <c r="G20" s="59"/>
    </row>
    <row r="21" spans="1:7" s="43" customFormat="1" ht="15" customHeight="1" x14ac:dyDescent="0.2">
      <c r="A21" s="66"/>
      <c r="B21" s="95" t="s">
        <v>172</v>
      </c>
      <c r="C21" s="92" t="s">
        <v>173</v>
      </c>
      <c r="D21" s="89">
        <v>0</v>
      </c>
      <c r="E21" s="89">
        <v>461705.27</v>
      </c>
      <c r="F21" s="90"/>
      <c r="G21" s="41"/>
    </row>
    <row r="22" spans="1:7" s="43" customFormat="1" ht="15" customHeight="1" x14ac:dyDescent="0.2">
      <c r="A22" s="66"/>
      <c r="B22" s="95" t="s">
        <v>174</v>
      </c>
      <c r="C22" s="92" t="s">
        <v>175</v>
      </c>
      <c r="D22" s="89">
        <v>0</v>
      </c>
      <c r="E22" s="89">
        <v>5314.79</v>
      </c>
      <c r="F22" s="90"/>
      <c r="G22" s="41"/>
    </row>
    <row r="23" spans="1:7" s="60" customFormat="1" ht="15" customHeight="1" x14ac:dyDescent="0.2">
      <c r="A23" s="54" t="s">
        <v>178</v>
      </c>
      <c r="B23" s="98"/>
      <c r="C23" s="99"/>
      <c r="D23" s="93">
        <v>800000</v>
      </c>
      <c r="E23" s="93">
        <v>2884009.2399999998</v>
      </c>
      <c r="F23" s="94">
        <v>3.6050115499999995</v>
      </c>
      <c r="G23" s="59"/>
    </row>
    <row r="24" spans="1:7" s="43" customFormat="1" ht="15" customHeight="1" x14ac:dyDescent="0.2">
      <c r="A24" s="66"/>
      <c r="B24" s="67" t="s">
        <v>179</v>
      </c>
      <c r="C24" s="68" t="s">
        <v>180</v>
      </c>
      <c r="D24" s="89">
        <v>800000</v>
      </c>
      <c r="E24" s="89">
        <v>0</v>
      </c>
      <c r="F24" s="90">
        <v>0</v>
      </c>
      <c r="G24" s="41"/>
    </row>
    <row r="25" spans="1:7" s="60" customFormat="1" ht="15" customHeight="1" x14ac:dyDescent="0.2">
      <c r="A25" s="66"/>
      <c r="B25" s="67" t="s">
        <v>181</v>
      </c>
      <c r="C25" s="68" t="s">
        <v>182</v>
      </c>
      <c r="D25" s="89">
        <v>0</v>
      </c>
      <c r="E25" s="89">
        <v>2884009.2399999998</v>
      </c>
      <c r="F25" s="90"/>
      <c r="G25" s="59"/>
    </row>
    <row r="26" spans="1:7" s="60" customFormat="1" ht="15" customHeight="1" x14ac:dyDescent="0.2">
      <c r="A26" s="54" t="s">
        <v>183</v>
      </c>
      <c r="B26" s="98"/>
      <c r="C26" s="99"/>
      <c r="D26" s="93">
        <v>2280000</v>
      </c>
      <c r="E26" s="93">
        <v>14281290.41</v>
      </c>
      <c r="F26" s="94">
        <v>6.2637238640350885</v>
      </c>
      <c r="G26" s="59"/>
    </row>
    <row r="27" spans="1:7" s="43" customFormat="1" ht="15" customHeight="1" x14ac:dyDescent="0.2">
      <c r="A27" s="66"/>
      <c r="B27" s="67" t="s">
        <v>229</v>
      </c>
      <c r="C27" s="68" t="s">
        <v>230</v>
      </c>
      <c r="D27" s="89">
        <v>780000</v>
      </c>
      <c r="E27" s="89">
        <v>7924845.8799999999</v>
      </c>
      <c r="F27" s="90">
        <v>10.16005882051282</v>
      </c>
      <c r="G27" s="41"/>
    </row>
    <row r="28" spans="1:7" s="43" customFormat="1" ht="15" customHeight="1" x14ac:dyDescent="0.2">
      <c r="A28" s="66"/>
      <c r="B28" s="67" t="s">
        <v>211</v>
      </c>
      <c r="C28" s="68" t="s">
        <v>212</v>
      </c>
      <c r="D28" s="89">
        <v>0</v>
      </c>
      <c r="E28" s="89">
        <v>76910</v>
      </c>
      <c r="F28" s="90"/>
      <c r="G28" s="59"/>
    </row>
    <row r="29" spans="1:7" s="60" customFormat="1" ht="15" customHeight="1" x14ac:dyDescent="0.2">
      <c r="A29" s="66"/>
      <c r="B29" s="67" t="s">
        <v>186</v>
      </c>
      <c r="C29" s="68" t="s">
        <v>187</v>
      </c>
      <c r="D29" s="89">
        <v>1500000</v>
      </c>
      <c r="E29" s="89">
        <v>6279534.5300000012</v>
      </c>
      <c r="F29" s="90">
        <v>4.1863563533333341</v>
      </c>
      <c r="G29" s="59"/>
    </row>
    <row r="30" spans="1:7" s="43" customFormat="1" ht="15" customHeight="1" x14ac:dyDescent="0.2">
      <c r="A30" s="54" t="s">
        <v>213</v>
      </c>
      <c r="B30" s="56"/>
      <c r="C30" s="69"/>
      <c r="D30" s="93">
        <v>0</v>
      </c>
      <c r="E30" s="93">
        <v>58904.17</v>
      </c>
      <c r="F30" s="94"/>
      <c r="G30" s="59"/>
    </row>
    <row r="31" spans="1:7" s="43" customFormat="1" ht="15" customHeight="1" x14ac:dyDescent="0.2">
      <c r="A31" s="66"/>
      <c r="B31" s="67" t="s">
        <v>214</v>
      </c>
      <c r="C31" s="68" t="s">
        <v>215</v>
      </c>
      <c r="D31" s="89">
        <v>0</v>
      </c>
      <c r="E31" s="89">
        <v>58904.17</v>
      </c>
      <c r="F31" s="90"/>
      <c r="G31" s="59"/>
    </row>
    <row r="32" spans="1:7" s="60" customFormat="1" ht="15" customHeight="1" x14ac:dyDescent="0.2">
      <c r="A32" s="54" t="s">
        <v>188</v>
      </c>
      <c r="B32" s="98"/>
      <c r="C32" s="99"/>
      <c r="D32" s="93">
        <v>99899000</v>
      </c>
      <c r="E32" s="93">
        <v>94317060</v>
      </c>
      <c r="F32" s="94">
        <v>0.94412416540706101</v>
      </c>
      <c r="G32" s="59"/>
    </row>
    <row r="33" spans="1:7" s="43" customFormat="1" ht="15" customHeight="1" x14ac:dyDescent="0.2">
      <c r="A33" s="66"/>
      <c r="B33" s="67" t="s">
        <v>216</v>
      </c>
      <c r="C33" s="68" t="s">
        <v>217</v>
      </c>
      <c r="D33" s="89">
        <v>0</v>
      </c>
      <c r="E33" s="89">
        <v>1922014.33</v>
      </c>
      <c r="F33" s="90"/>
      <c r="G33" s="59"/>
    </row>
    <row r="34" spans="1:7" s="43" customFormat="1" ht="15" customHeight="1" x14ac:dyDescent="0.2">
      <c r="A34" s="66"/>
      <c r="B34" s="67" t="s">
        <v>189</v>
      </c>
      <c r="C34" s="68" t="s">
        <v>190</v>
      </c>
      <c r="D34" s="89">
        <v>0</v>
      </c>
      <c r="E34" s="89">
        <v>134355.26</v>
      </c>
      <c r="F34" s="90"/>
      <c r="G34" s="41"/>
    </row>
    <row r="35" spans="1:7" s="43" customFormat="1" ht="15" customHeight="1" x14ac:dyDescent="0.2">
      <c r="A35" s="66"/>
      <c r="B35" s="67" t="s">
        <v>218</v>
      </c>
      <c r="C35" s="68" t="s">
        <v>219</v>
      </c>
      <c r="D35" s="89">
        <v>0</v>
      </c>
      <c r="E35" s="89">
        <v>696430.63</v>
      </c>
      <c r="F35" s="90"/>
      <c r="G35" s="59"/>
    </row>
    <row r="36" spans="1:7" s="43" customFormat="1" ht="15" customHeight="1" x14ac:dyDescent="0.2">
      <c r="A36" s="66"/>
      <c r="B36" s="67" t="s">
        <v>231</v>
      </c>
      <c r="C36" s="68" t="s">
        <v>232</v>
      </c>
      <c r="D36" s="89">
        <v>250000</v>
      </c>
      <c r="E36" s="89">
        <v>2390864.77</v>
      </c>
      <c r="F36" s="90">
        <v>9.5634590799999994</v>
      </c>
      <c r="G36" s="59"/>
    </row>
    <row r="37" spans="1:7" s="43" customFormat="1" ht="15" customHeight="1" x14ac:dyDescent="0.2">
      <c r="A37" s="66"/>
      <c r="B37" s="67" t="s">
        <v>195</v>
      </c>
      <c r="C37" s="68" t="s">
        <v>196</v>
      </c>
      <c r="D37" s="89">
        <v>99649000</v>
      </c>
      <c r="E37" s="89">
        <v>86900430.090000004</v>
      </c>
      <c r="F37" s="90">
        <v>0.87206524992724466</v>
      </c>
      <c r="G37" s="59"/>
    </row>
    <row r="38" spans="1:7" s="43" customFormat="1" ht="15" customHeight="1" x14ac:dyDescent="0.2">
      <c r="A38" s="66"/>
      <c r="B38" s="67" t="s">
        <v>197</v>
      </c>
      <c r="C38" s="68" t="s">
        <v>198</v>
      </c>
      <c r="D38" s="89">
        <v>0</v>
      </c>
      <c r="E38" s="89">
        <v>2070261.24</v>
      </c>
      <c r="F38" s="90"/>
      <c r="G38" s="41"/>
    </row>
    <row r="39" spans="1:7" s="43" customFormat="1" ht="15" customHeight="1" x14ac:dyDescent="0.2">
      <c r="A39" s="66"/>
      <c r="B39" s="67" t="s">
        <v>199</v>
      </c>
      <c r="C39" s="68" t="s">
        <v>200</v>
      </c>
      <c r="D39" s="89">
        <v>0</v>
      </c>
      <c r="E39" s="89">
        <v>202703.68</v>
      </c>
      <c r="F39" s="90"/>
      <c r="G39" s="59"/>
    </row>
    <row r="40" spans="1:7" s="60" customFormat="1" ht="15" customHeight="1" x14ac:dyDescent="0.2">
      <c r="A40" s="54" t="s">
        <v>201</v>
      </c>
      <c r="B40" s="56"/>
      <c r="C40" s="69"/>
      <c r="D40" s="93">
        <v>5410000</v>
      </c>
      <c r="E40" s="93">
        <v>8364118.29</v>
      </c>
      <c r="F40" s="94">
        <v>1.5460477430683919</v>
      </c>
      <c r="G40" s="59"/>
    </row>
    <row r="41" spans="1:7" s="43" customFormat="1" ht="15" customHeight="1" x14ac:dyDescent="0.2">
      <c r="A41" s="66"/>
      <c r="B41" s="67" t="s">
        <v>202</v>
      </c>
      <c r="C41" s="68" t="s">
        <v>203</v>
      </c>
      <c r="D41" s="89">
        <v>5410000</v>
      </c>
      <c r="E41" s="89">
        <v>8364118.29</v>
      </c>
      <c r="F41" s="90">
        <v>1.5460477430683919</v>
      </c>
      <c r="G41" s="41"/>
    </row>
    <row r="42" spans="1:7" s="43" customFormat="1" ht="15" customHeight="1" x14ac:dyDescent="0.25">
      <c r="A42" s="152" t="s">
        <v>38</v>
      </c>
      <c r="B42" s="153"/>
      <c r="C42" s="154"/>
      <c r="D42" s="100">
        <v>109681580</v>
      </c>
      <c r="E42" s="100">
        <v>142762890.58449998</v>
      </c>
      <c r="F42" s="81">
        <v>1.3016122724025312</v>
      </c>
      <c r="G42" s="59"/>
    </row>
    <row r="43" spans="1:7" ht="15" customHeight="1" x14ac:dyDescent="0.25">
      <c r="A43" s="50" t="s">
        <v>8</v>
      </c>
      <c r="B43" s="13"/>
      <c r="C43" s="13"/>
      <c r="D43" s="13"/>
      <c r="E43" s="13"/>
      <c r="F43" s="13"/>
    </row>
    <row r="44" spans="1:7" x14ac:dyDescent="0.25">
      <c r="E44" s="22"/>
    </row>
    <row r="45" spans="1:7" x14ac:dyDescent="0.25">
      <c r="D45" s="22"/>
      <c r="E45" s="22"/>
    </row>
  </sheetData>
  <mergeCells count="1">
    <mergeCell ref="A42:C42"/>
  </mergeCells>
  <pageMargins left="0.39370078740157483" right="0.39370078740157483" top="0.59055118110236227" bottom="0.39370078740157483" header="0" footer="0"/>
  <pageSetup paperSize="9" scale="97" fitToHeight="0" orientation="portrait" r:id="rId1"/>
  <headerFooter alignWithMargins="0">
    <oddFooter>&amp;LDatos definitivos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showZeros="0" zoomScaleNormal="100" workbookViewId="0">
      <selection activeCell="A8" sqref="A8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</cols>
  <sheetData>
    <row r="1" spans="1:7" ht="39" customHeight="1" x14ac:dyDescent="0.25">
      <c r="A1" s="34"/>
      <c r="B1" s="1"/>
      <c r="C1" s="1"/>
      <c r="D1" s="1"/>
      <c r="E1" s="35"/>
      <c r="F1" s="3" t="s">
        <v>0</v>
      </c>
    </row>
    <row r="3" spans="1:7" s="8" customFormat="1" ht="39.6" x14ac:dyDescent="0.25">
      <c r="A3" s="4" t="s">
        <v>125</v>
      </c>
      <c r="B3" s="4"/>
      <c r="C3" s="4"/>
      <c r="D3" s="4"/>
      <c r="E3" s="4"/>
      <c r="F3" s="4"/>
    </row>
    <row r="4" spans="1:7" s="8" customFormat="1" x14ac:dyDescent="0.25">
      <c r="A4" s="4" t="s">
        <v>114</v>
      </c>
      <c r="B4" s="4"/>
      <c r="C4" s="4"/>
      <c r="D4" s="4"/>
      <c r="E4" s="4"/>
      <c r="F4" s="4"/>
    </row>
    <row r="5" spans="1:7" s="8" customFormat="1" x14ac:dyDescent="0.25">
      <c r="A5" s="4" t="s">
        <v>150</v>
      </c>
      <c r="B5" s="4"/>
      <c r="C5" s="4"/>
      <c r="D5" s="4"/>
      <c r="E5" s="4"/>
      <c r="F5" s="4"/>
    </row>
    <row r="6" spans="1:7" s="8" customFormat="1" x14ac:dyDescent="0.25"/>
    <row r="7" spans="1:7" s="8" customFormat="1" x14ac:dyDescent="0.25">
      <c r="F7" s="21" t="s">
        <v>2</v>
      </c>
    </row>
    <row r="8" spans="1:7" s="8" customFormat="1" ht="36" customHeight="1" x14ac:dyDescent="0.25">
      <c r="A8" s="36" t="s">
        <v>151</v>
      </c>
      <c r="B8" s="14"/>
      <c r="C8" s="53"/>
      <c r="D8" s="6" t="s">
        <v>4</v>
      </c>
      <c r="E8" s="6" t="s">
        <v>5</v>
      </c>
      <c r="F8" s="6" t="s">
        <v>6</v>
      </c>
    </row>
    <row r="9" spans="1:7" s="60" customFormat="1" ht="15" customHeight="1" x14ac:dyDescent="0.2">
      <c r="A9" s="84" t="s">
        <v>152</v>
      </c>
      <c r="B9" s="85"/>
      <c r="C9" s="86"/>
      <c r="D9" s="87">
        <v>0</v>
      </c>
      <c r="E9" s="87">
        <v>17354656.379999999</v>
      </c>
      <c r="F9" s="88"/>
      <c r="G9" s="101"/>
    </row>
    <row r="10" spans="1:7" s="43" customFormat="1" ht="15" customHeight="1" x14ac:dyDescent="0.2">
      <c r="A10" s="66"/>
      <c r="B10" s="67" t="s">
        <v>153</v>
      </c>
      <c r="C10" s="68" t="s">
        <v>154</v>
      </c>
      <c r="D10" s="89">
        <v>0</v>
      </c>
      <c r="E10" s="89">
        <v>739900.85</v>
      </c>
      <c r="F10" s="90"/>
    </row>
    <row r="11" spans="1:7" s="43" customFormat="1" ht="15" customHeight="1" x14ac:dyDescent="0.2">
      <c r="A11" s="66"/>
      <c r="B11" s="67" t="s">
        <v>155</v>
      </c>
      <c r="C11" s="68" t="s">
        <v>156</v>
      </c>
      <c r="D11" s="89">
        <v>0</v>
      </c>
      <c r="E11" s="89">
        <v>2089518.68</v>
      </c>
      <c r="F11" s="90"/>
    </row>
    <row r="12" spans="1:7" s="43" customFormat="1" ht="15" customHeight="1" x14ac:dyDescent="0.2">
      <c r="A12" s="66"/>
      <c r="B12" s="67" t="s">
        <v>233</v>
      </c>
      <c r="C12" s="68" t="s">
        <v>234</v>
      </c>
      <c r="D12" s="89">
        <v>0</v>
      </c>
      <c r="E12" s="89">
        <v>2563.6</v>
      </c>
      <c r="F12" s="90"/>
    </row>
    <row r="13" spans="1:7" s="43" customFormat="1" ht="15" customHeight="1" x14ac:dyDescent="0.2">
      <c r="A13" s="66"/>
      <c r="B13" s="67" t="s">
        <v>235</v>
      </c>
      <c r="C13" s="68" t="s">
        <v>236</v>
      </c>
      <c r="D13" s="89">
        <v>0</v>
      </c>
      <c r="E13" s="89">
        <v>34180.32</v>
      </c>
      <c r="F13" s="90"/>
    </row>
    <row r="14" spans="1:7" s="60" customFormat="1" ht="15" customHeight="1" x14ac:dyDescent="0.2">
      <c r="A14" s="66"/>
      <c r="B14" s="67" t="s">
        <v>237</v>
      </c>
      <c r="C14" s="68" t="s">
        <v>238</v>
      </c>
      <c r="D14" s="89">
        <v>0</v>
      </c>
      <c r="E14" s="89">
        <v>1157137.3799999999</v>
      </c>
      <c r="F14" s="90"/>
    </row>
    <row r="15" spans="1:7" s="43" customFormat="1" ht="15" customHeight="1" x14ac:dyDescent="0.2">
      <c r="A15" s="66"/>
      <c r="B15" s="67" t="s">
        <v>157</v>
      </c>
      <c r="C15" s="68" t="s">
        <v>158</v>
      </c>
      <c r="D15" s="89">
        <v>0</v>
      </c>
      <c r="E15" s="89">
        <v>13331355.550000001</v>
      </c>
      <c r="F15" s="90"/>
    </row>
    <row r="16" spans="1:7" s="60" customFormat="1" ht="15" customHeight="1" x14ac:dyDescent="0.2">
      <c r="A16" s="54" t="s">
        <v>159</v>
      </c>
      <c r="B16" s="56"/>
      <c r="C16" s="69"/>
      <c r="D16" s="93">
        <v>0</v>
      </c>
      <c r="E16" s="93">
        <v>2942029.3800000004</v>
      </c>
      <c r="F16" s="94"/>
    </row>
    <row r="17" spans="1:8" s="43" customFormat="1" ht="15" customHeight="1" x14ac:dyDescent="0.2">
      <c r="A17" s="66"/>
      <c r="B17" s="67" t="s">
        <v>204</v>
      </c>
      <c r="C17" s="68" t="s">
        <v>205</v>
      </c>
      <c r="D17" s="89">
        <v>0</v>
      </c>
      <c r="E17" s="89">
        <v>8546.83</v>
      </c>
      <c r="F17" s="90"/>
    </row>
    <row r="18" spans="1:8" s="60" customFormat="1" ht="15" customHeight="1" x14ac:dyDescent="0.2">
      <c r="A18" s="66"/>
      <c r="B18" s="67" t="s">
        <v>160</v>
      </c>
      <c r="C18" s="68" t="s">
        <v>161</v>
      </c>
      <c r="D18" s="89">
        <v>0</v>
      </c>
      <c r="E18" s="89">
        <v>1574979.1800000002</v>
      </c>
      <c r="F18" s="90"/>
    </row>
    <row r="19" spans="1:8" s="43" customFormat="1" ht="15" customHeight="1" x14ac:dyDescent="0.2">
      <c r="A19" s="66"/>
      <c r="B19" s="67" t="s">
        <v>162</v>
      </c>
      <c r="C19" s="68" t="s">
        <v>163</v>
      </c>
      <c r="D19" s="89">
        <v>0</v>
      </c>
      <c r="E19" s="89">
        <v>1358503.37</v>
      </c>
      <c r="F19" s="90"/>
    </row>
    <row r="20" spans="1:8" s="60" customFormat="1" ht="15" customHeight="1" x14ac:dyDescent="0.2">
      <c r="A20" s="54" t="s">
        <v>164</v>
      </c>
      <c r="B20" s="56"/>
      <c r="C20" s="69"/>
      <c r="D20" s="93">
        <v>0</v>
      </c>
      <c r="E20" s="93">
        <v>25522807.800000004</v>
      </c>
      <c r="F20" s="94"/>
    </row>
    <row r="21" spans="1:8" s="43" customFormat="1" ht="15" customHeight="1" x14ac:dyDescent="0.2">
      <c r="A21" s="66"/>
      <c r="B21" s="67" t="s">
        <v>165</v>
      </c>
      <c r="C21" s="68" t="s">
        <v>166</v>
      </c>
      <c r="D21" s="89">
        <v>0</v>
      </c>
      <c r="E21" s="89">
        <v>15015076.350000001</v>
      </c>
      <c r="F21" s="90"/>
    </row>
    <row r="22" spans="1:8" s="60" customFormat="1" ht="15" customHeight="1" x14ac:dyDescent="0.2">
      <c r="A22" s="66"/>
      <c r="B22" s="67" t="s">
        <v>167</v>
      </c>
      <c r="C22" s="68" t="s">
        <v>168</v>
      </c>
      <c r="D22" s="89">
        <v>0</v>
      </c>
      <c r="E22" s="89">
        <v>9743055.6000000015</v>
      </c>
      <c r="F22" s="90"/>
    </row>
    <row r="23" spans="1:8" s="43" customFormat="1" ht="15" customHeight="1" x14ac:dyDescent="0.2">
      <c r="A23" s="66"/>
      <c r="B23" s="67" t="s">
        <v>169</v>
      </c>
      <c r="C23" s="68" t="s">
        <v>170</v>
      </c>
      <c r="D23" s="89">
        <v>0</v>
      </c>
      <c r="E23" s="89">
        <v>764675.84999999986</v>
      </c>
      <c r="F23" s="90"/>
      <c r="G23" s="41"/>
    </row>
    <row r="24" spans="1:8" s="60" customFormat="1" ht="15" customHeight="1" x14ac:dyDescent="0.2">
      <c r="A24" s="54" t="s">
        <v>206</v>
      </c>
      <c r="B24" s="56"/>
      <c r="C24" s="69"/>
      <c r="D24" s="93">
        <v>0</v>
      </c>
      <c r="E24" s="93">
        <v>1394666.36</v>
      </c>
      <c r="F24" s="94"/>
      <c r="G24" s="59"/>
    </row>
    <row r="25" spans="1:8" s="43" customFormat="1" ht="15" customHeight="1" x14ac:dyDescent="0.2">
      <c r="A25" s="66"/>
      <c r="B25" s="67" t="s">
        <v>207</v>
      </c>
      <c r="C25" s="68" t="s">
        <v>208</v>
      </c>
      <c r="D25" s="89">
        <v>0</v>
      </c>
      <c r="E25" s="89">
        <v>1394666.36</v>
      </c>
      <c r="F25" s="90"/>
      <c r="G25" s="41"/>
    </row>
    <row r="26" spans="1:8" s="60" customFormat="1" ht="15" customHeight="1" x14ac:dyDescent="0.2">
      <c r="A26" s="54" t="s">
        <v>171</v>
      </c>
      <c r="B26" s="56"/>
      <c r="C26" s="69"/>
      <c r="D26" s="93">
        <v>0</v>
      </c>
      <c r="E26" s="93">
        <v>2258850.9499999997</v>
      </c>
      <c r="F26" s="94"/>
      <c r="G26" s="59"/>
    </row>
    <row r="27" spans="1:8" s="43" customFormat="1" ht="15" customHeight="1" x14ac:dyDescent="0.2">
      <c r="A27" s="66"/>
      <c r="B27" s="102" t="s">
        <v>172</v>
      </c>
      <c r="C27" s="92" t="s">
        <v>173</v>
      </c>
      <c r="D27" s="89">
        <v>0</v>
      </c>
      <c r="E27" s="89">
        <v>2020382.8599999999</v>
      </c>
      <c r="F27" s="90"/>
      <c r="G27" s="41"/>
    </row>
    <row r="28" spans="1:8" s="43" customFormat="1" ht="15" customHeight="1" x14ac:dyDescent="0.2">
      <c r="A28" s="66"/>
      <c r="B28" s="67" t="s">
        <v>174</v>
      </c>
      <c r="C28" s="68" t="s">
        <v>175</v>
      </c>
      <c r="D28" s="89">
        <v>0</v>
      </c>
      <c r="E28" s="89">
        <v>9781.49</v>
      </c>
      <c r="F28" s="90"/>
      <c r="G28" s="41"/>
    </row>
    <row r="29" spans="1:8" s="43" customFormat="1" ht="15" customHeight="1" x14ac:dyDescent="0.2">
      <c r="A29" s="66"/>
      <c r="B29" s="67" t="s">
        <v>176</v>
      </c>
      <c r="C29" s="68" t="s">
        <v>177</v>
      </c>
      <c r="D29" s="89">
        <v>0</v>
      </c>
      <c r="E29" s="89">
        <v>228686.6</v>
      </c>
      <c r="F29" s="90"/>
      <c r="G29" s="41"/>
      <c r="H29" s="42"/>
    </row>
    <row r="30" spans="1:8" s="60" customFormat="1" ht="15" customHeight="1" x14ac:dyDescent="0.2">
      <c r="A30" s="54" t="s">
        <v>178</v>
      </c>
      <c r="B30" s="56"/>
      <c r="C30" s="69"/>
      <c r="D30" s="93">
        <v>500000</v>
      </c>
      <c r="E30" s="93">
        <v>8121212.2600000007</v>
      </c>
      <c r="F30" s="94">
        <v>16.242424520000004</v>
      </c>
      <c r="G30" s="59"/>
    </row>
    <row r="31" spans="1:8" s="60" customFormat="1" ht="15" customHeight="1" x14ac:dyDescent="0.2">
      <c r="A31" s="66"/>
      <c r="B31" s="67" t="s">
        <v>179</v>
      </c>
      <c r="C31" s="68" t="s">
        <v>180</v>
      </c>
      <c r="D31" s="89">
        <v>500000</v>
      </c>
      <c r="E31" s="89">
        <v>1358666.84</v>
      </c>
      <c r="F31" s="90">
        <v>2.7173336800000003</v>
      </c>
      <c r="G31" s="41"/>
    </row>
    <row r="32" spans="1:8" s="43" customFormat="1" ht="15" customHeight="1" x14ac:dyDescent="0.2">
      <c r="A32" s="66"/>
      <c r="B32" s="67" t="s">
        <v>181</v>
      </c>
      <c r="C32" s="68" t="s">
        <v>182</v>
      </c>
      <c r="D32" s="89">
        <v>0</v>
      </c>
      <c r="E32" s="89">
        <v>6762545.4200000009</v>
      </c>
      <c r="F32" s="90"/>
      <c r="G32" s="41"/>
    </row>
    <row r="33" spans="1:8" s="60" customFormat="1" ht="15" customHeight="1" x14ac:dyDescent="0.2">
      <c r="A33" s="54" t="s">
        <v>183</v>
      </c>
      <c r="B33" s="56"/>
      <c r="C33" s="69"/>
      <c r="D33" s="93">
        <v>16910800</v>
      </c>
      <c r="E33" s="93">
        <v>65102596.270000003</v>
      </c>
      <c r="F33" s="94">
        <v>3.849764426875133</v>
      </c>
      <c r="G33" s="59"/>
    </row>
    <row r="34" spans="1:8" s="43" customFormat="1" ht="15" customHeight="1" x14ac:dyDescent="0.2">
      <c r="A34" s="66"/>
      <c r="B34" s="67" t="s">
        <v>239</v>
      </c>
      <c r="C34" s="68" t="s">
        <v>240</v>
      </c>
      <c r="D34" s="89">
        <v>360800</v>
      </c>
      <c r="E34" s="89">
        <v>8949.4</v>
      </c>
      <c r="F34" s="90">
        <v>2.4804323725055432E-2</v>
      </c>
      <c r="G34" s="41"/>
    </row>
    <row r="35" spans="1:8" s="43" customFormat="1" ht="15" customHeight="1" x14ac:dyDescent="0.2">
      <c r="A35" s="66"/>
      <c r="B35" s="67" t="s">
        <v>209</v>
      </c>
      <c r="C35" s="68" t="s">
        <v>241</v>
      </c>
      <c r="D35" s="89">
        <v>0</v>
      </c>
      <c r="E35" s="89">
        <v>1382073.6</v>
      </c>
      <c r="F35" s="90"/>
      <c r="G35" s="41"/>
    </row>
    <row r="36" spans="1:8" s="43" customFormat="1" ht="15" customHeight="1" x14ac:dyDescent="0.2">
      <c r="A36" s="66"/>
      <c r="B36" s="67" t="s">
        <v>184</v>
      </c>
      <c r="C36" s="68" t="s">
        <v>185</v>
      </c>
      <c r="D36" s="89">
        <v>0</v>
      </c>
      <c r="E36" s="89">
        <v>11205</v>
      </c>
      <c r="F36" s="90"/>
      <c r="G36" s="41"/>
    </row>
    <row r="37" spans="1:8" s="43" customFormat="1" ht="15" customHeight="1" x14ac:dyDescent="0.2">
      <c r="A37" s="66"/>
      <c r="B37" s="102" t="s">
        <v>229</v>
      </c>
      <c r="C37" s="92" t="s">
        <v>230</v>
      </c>
      <c r="D37" s="89">
        <v>0</v>
      </c>
      <c r="E37" s="89">
        <v>1425088.47</v>
      </c>
      <c r="F37" s="90"/>
      <c r="G37" s="41"/>
    </row>
    <row r="38" spans="1:8" s="60" customFormat="1" ht="15" customHeight="1" x14ac:dyDescent="0.2">
      <c r="A38" s="66"/>
      <c r="B38" s="67" t="s">
        <v>211</v>
      </c>
      <c r="C38" s="68" t="s">
        <v>212</v>
      </c>
      <c r="D38" s="89">
        <v>0</v>
      </c>
      <c r="E38" s="89">
        <v>1519365.46</v>
      </c>
      <c r="F38" s="90"/>
      <c r="G38" s="41"/>
    </row>
    <row r="39" spans="1:8" s="43" customFormat="1" ht="15" customHeight="1" x14ac:dyDescent="0.2">
      <c r="A39" s="66"/>
      <c r="B39" s="67" t="s">
        <v>186</v>
      </c>
      <c r="C39" s="68" t="s">
        <v>187</v>
      </c>
      <c r="D39" s="89">
        <v>16550000</v>
      </c>
      <c r="E39" s="89">
        <v>60755914.340000004</v>
      </c>
      <c r="F39" s="90">
        <v>3.6710522259818732</v>
      </c>
      <c r="G39" s="41"/>
      <c r="H39" s="42"/>
    </row>
    <row r="40" spans="1:8" s="60" customFormat="1" ht="15" customHeight="1" x14ac:dyDescent="0.2">
      <c r="A40" s="54" t="s">
        <v>213</v>
      </c>
      <c r="B40" s="56"/>
      <c r="C40" s="69"/>
      <c r="D40" s="93">
        <v>0</v>
      </c>
      <c r="E40" s="93">
        <v>118105.42000000001</v>
      </c>
      <c r="F40" s="94"/>
      <c r="G40" s="59"/>
    </row>
    <row r="41" spans="1:8" s="43" customFormat="1" ht="15" customHeight="1" x14ac:dyDescent="0.2">
      <c r="A41" s="66"/>
      <c r="B41" s="67" t="s">
        <v>214</v>
      </c>
      <c r="C41" s="68" t="s">
        <v>215</v>
      </c>
      <c r="D41" s="89">
        <v>0</v>
      </c>
      <c r="E41" s="89">
        <v>118105.42000000001</v>
      </c>
      <c r="F41" s="90"/>
      <c r="G41" s="41"/>
    </row>
    <row r="42" spans="1:8" s="60" customFormat="1" ht="15" customHeight="1" x14ac:dyDescent="0.2">
      <c r="A42" s="54" t="s">
        <v>188</v>
      </c>
      <c r="B42" s="56"/>
      <c r="C42" s="69"/>
      <c r="D42" s="93">
        <v>56371970</v>
      </c>
      <c r="E42" s="93">
        <v>124459452.71999998</v>
      </c>
      <c r="F42" s="94">
        <v>2.2078251428857283</v>
      </c>
      <c r="G42" s="59"/>
    </row>
    <row r="43" spans="1:8" s="43" customFormat="1" ht="15" customHeight="1" x14ac:dyDescent="0.2">
      <c r="A43" s="66"/>
      <c r="B43" s="67" t="s">
        <v>216</v>
      </c>
      <c r="C43" s="68" t="s">
        <v>217</v>
      </c>
      <c r="D43" s="89">
        <v>0</v>
      </c>
      <c r="E43" s="89">
        <v>35704841.549999997</v>
      </c>
      <c r="F43" s="90"/>
      <c r="G43" s="41"/>
    </row>
    <row r="44" spans="1:8" s="43" customFormat="1" ht="15" customHeight="1" x14ac:dyDescent="0.2">
      <c r="A44" s="66"/>
      <c r="B44" s="67" t="s">
        <v>189</v>
      </c>
      <c r="C44" s="68" t="s">
        <v>190</v>
      </c>
      <c r="D44" s="89">
        <v>0</v>
      </c>
      <c r="E44" s="89">
        <v>29023.200000000001</v>
      </c>
      <c r="F44" s="90"/>
      <c r="G44" s="41"/>
    </row>
    <row r="45" spans="1:8" s="43" customFormat="1" ht="15" customHeight="1" x14ac:dyDescent="0.2">
      <c r="A45" s="66"/>
      <c r="B45" s="67" t="s">
        <v>218</v>
      </c>
      <c r="C45" s="68" t="s">
        <v>219</v>
      </c>
      <c r="D45" s="89">
        <v>0</v>
      </c>
      <c r="E45" s="89">
        <v>2762641.03</v>
      </c>
      <c r="F45" s="90"/>
      <c r="G45" s="41"/>
    </row>
    <row r="46" spans="1:8" s="43" customFormat="1" ht="15" customHeight="1" x14ac:dyDescent="0.2">
      <c r="A46" s="66"/>
      <c r="B46" s="67" t="s">
        <v>242</v>
      </c>
      <c r="C46" s="68" t="s">
        <v>243</v>
      </c>
      <c r="D46" s="89">
        <v>53571970</v>
      </c>
      <c r="E46" s="89">
        <v>81066910.959999993</v>
      </c>
      <c r="F46" s="90">
        <v>1.5132337108379623</v>
      </c>
      <c r="G46" s="41"/>
    </row>
    <row r="47" spans="1:8" s="43" customFormat="1" ht="15" customHeight="1" x14ac:dyDescent="0.2">
      <c r="A47" s="66"/>
      <c r="B47" s="67" t="s">
        <v>193</v>
      </c>
      <c r="C47" s="68" t="s">
        <v>194</v>
      </c>
      <c r="D47" s="89">
        <v>0</v>
      </c>
      <c r="E47" s="89">
        <v>3940154.4699999997</v>
      </c>
      <c r="F47" s="90"/>
      <c r="G47" s="41"/>
    </row>
    <row r="48" spans="1:8" s="43" customFormat="1" ht="15" customHeight="1" x14ac:dyDescent="0.2">
      <c r="A48" s="66"/>
      <c r="B48" s="67" t="s">
        <v>244</v>
      </c>
      <c r="C48" s="68" t="s">
        <v>245</v>
      </c>
      <c r="D48" s="89">
        <v>2800000</v>
      </c>
      <c r="E48" s="89">
        <v>500734.91</v>
      </c>
      <c r="F48" s="90">
        <v>0.17883389642857142</v>
      </c>
      <c r="G48" s="41"/>
    </row>
    <row r="49" spans="1:7" s="43" customFormat="1" ht="15" customHeight="1" x14ac:dyDescent="0.2">
      <c r="A49" s="66"/>
      <c r="B49" s="67" t="s">
        <v>199</v>
      </c>
      <c r="C49" s="68" t="s">
        <v>200</v>
      </c>
      <c r="D49" s="89">
        <v>0</v>
      </c>
      <c r="E49" s="89">
        <v>455146.60000000009</v>
      </c>
      <c r="F49" s="90"/>
      <c r="G49" s="41"/>
    </row>
    <row r="50" spans="1:7" s="60" customFormat="1" ht="15" customHeight="1" x14ac:dyDescent="0.2">
      <c r="A50" s="54" t="s">
        <v>201</v>
      </c>
      <c r="B50" s="56"/>
      <c r="C50" s="69"/>
      <c r="D50" s="93">
        <v>21020000</v>
      </c>
      <c r="E50" s="93">
        <v>12583974.949999999</v>
      </c>
      <c r="F50" s="94">
        <v>0.59866674357754512</v>
      </c>
      <c r="G50" s="59"/>
    </row>
    <row r="51" spans="1:7" s="43" customFormat="1" ht="15" customHeight="1" x14ac:dyDescent="0.2">
      <c r="A51" s="66"/>
      <c r="B51" s="67" t="s">
        <v>202</v>
      </c>
      <c r="C51" s="68" t="s">
        <v>203</v>
      </c>
      <c r="D51" s="89">
        <v>21020000</v>
      </c>
      <c r="E51" s="89">
        <v>12583974.949999999</v>
      </c>
      <c r="F51" s="90">
        <v>0.59866674357754512</v>
      </c>
      <c r="G51" s="41"/>
    </row>
    <row r="52" spans="1:7" s="60" customFormat="1" ht="15" customHeight="1" x14ac:dyDescent="0.2">
      <c r="A52" s="54" t="s">
        <v>226</v>
      </c>
      <c r="B52" s="56"/>
      <c r="C52" s="69"/>
      <c r="D52" s="93">
        <v>0</v>
      </c>
      <c r="E52" s="93">
        <v>84113.62</v>
      </c>
      <c r="F52" s="94"/>
      <c r="G52" s="59"/>
    </row>
    <row r="53" spans="1:7" s="43" customFormat="1" ht="15" customHeight="1" x14ac:dyDescent="0.2">
      <c r="A53" s="66"/>
      <c r="B53" s="67" t="s">
        <v>227</v>
      </c>
      <c r="C53" s="68" t="s">
        <v>228</v>
      </c>
      <c r="D53" s="89">
        <v>0</v>
      </c>
      <c r="E53" s="89">
        <v>84113.62</v>
      </c>
      <c r="F53" s="90"/>
      <c r="G53" s="41"/>
    </row>
    <row r="54" spans="1:7" s="60" customFormat="1" ht="15" customHeight="1" x14ac:dyDescent="0.2">
      <c r="A54" s="54" t="s">
        <v>246</v>
      </c>
      <c r="B54" s="56"/>
      <c r="C54" s="69"/>
      <c r="D54" s="93">
        <v>0</v>
      </c>
      <c r="E54" s="93">
        <v>386107.56</v>
      </c>
      <c r="F54" s="94"/>
      <c r="G54" s="59"/>
    </row>
    <row r="55" spans="1:7" s="43" customFormat="1" ht="15" customHeight="1" x14ac:dyDescent="0.2">
      <c r="A55" s="66"/>
      <c r="B55" s="67" t="s">
        <v>247</v>
      </c>
      <c r="C55" s="68" t="s">
        <v>248</v>
      </c>
      <c r="D55" s="89">
        <v>0</v>
      </c>
      <c r="E55" s="89">
        <v>386107.56</v>
      </c>
      <c r="F55" s="90"/>
      <c r="G55" s="41"/>
    </row>
    <row r="56" spans="1:7" s="43" customFormat="1" ht="15" customHeight="1" x14ac:dyDescent="0.25">
      <c r="A56" s="152" t="s">
        <v>38</v>
      </c>
      <c r="B56" s="153"/>
      <c r="C56" s="154"/>
      <c r="D56" s="19">
        <v>94802770</v>
      </c>
      <c r="E56" s="100">
        <v>260328573.66999999</v>
      </c>
      <c r="F56" s="81">
        <v>2.7460017641889576</v>
      </c>
      <c r="G56" s="41"/>
    </row>
    <row r="57" spans="1:7" ht="15" customHeight="1" x14ac:dyDescent="0.25">
      <c r="A57" s="50" t="s">
        <v>8</v>
      </c>
    </row>
    <row r="58" spans="1:7" x14ac:dyDescent="0.25">
      <c r="D58" s="22"/>
      <c r="E58" s="22"/>
    </row>
    <row r="60" spans="1:7" x14ac:dyDescent="0.25">
      <c r="E60" s="22"/>
    </row>
  </sheetData>
  <mergeCells count="1">
    <mergeCell ref="A56:C56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Zeros="0" zoomScaleNormal="100" workbookViewId="0">
      <selection activeCell="A8" sqref="A8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9.33203125" customWidth="1"/>
    <col min="4" max="5" width="16.6640625" customWidth="1"/>
    <col min="6" max="6" width="8.33203125" customWidth="1"/>
    <col min="7" max="7" width="12.6640625" bestFit="1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125</v>
      </c>
      <c r="B3" s="4"/>
      <c r="C3" s="4"/>
      <c r="D3" s="4"/>
      <c r="E3" s="4"/>
      <c r="F3" s="4"/>
    </row>
    <row r="4" spans="1:6" s="8" customFormat="1" x14ac:dyDescent="0.25">
      <c r="A4" s="4" t="s">
        <v>12</v>
      </c>
      <c r="B4" s="4"/>
      <c r="C4" s="4"/>
      <c r="D4" s="4"/>
      <c r="E4" s="4"/>
      <c r="F4" s="4"/>
    </row>
    <row r="5" spans="1:6" s="8" customFormat="1" x14ac:dyDescent="0.25">
      <c r="A5" s="4" t="s">
        <v>150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151</v>
      </c>
      <c r="B8" s="14"/>
      <c r="C8" s="53"/>
      <c r="D8" s="6" t="s">
        <v>4</v>
      </c>
      <c r="E8" s="6" t="s">
        <v>5</v>
      </c>
      <c r="F8" s="6" t="s">
        <v>6</v>
      </c>
    </row>
    <row r="9" spans="1:6" s="60" customFormat="1" ht="15" customHeight="1" x14ac:dyDescent="0.2">
      <c r="A9" s="84" t="s">
        <v>152</v>
      </c>
      <c r="B9" s="85"/>
      <c r="C9" s="103"/>
      <c r="D9" s="104">
        <v>0</v>
      </c>
      <c r="E9" s="104">
        <v>147910.97</v>
      </c>
      <c r="F9" s="105"/>
    </row>
    <row r="10" spans="1:6" s="60" customFormat="1" ht="15" customHeight="1" x14ac:dyDescent="0.2">
      <c r="A10" s="54"/>
      <c r="B10" s="102" t="s">
        <v>155</v>
      </c>
      <c r="C10" s="106" t="s">
        <v>156</v>
      </c>
      <c r="D10" s="107">
        <v>0</v>
      </c>
      <c r="E10" s="107">
        <v>6145</v>
      </c>
      <c r="F10" s="108"/>
    </row>
    <row r="11" spans="1:6" s="43" customFormat="1" ht="15" customHeight="1" x14ac:dyDescent="0.2">
      <c r="A11" s="66"/>
      <c r="B11" s="67" t="s">
        <v>233</v>
      </c>
      <c r="C11" s="109" t="s">
        <v>234</v>
      </c>
      <c r="D11" s="107">
        <v>0</v>
      </c>
      <c r="E11" s="107">
        <v>446.6</v>
      </c>
      <c r="F11" s="90"/>
    </row>
    <row r="12" spans="1:6" s="43" customFormat="1" ht="15" customHeight="1" x14ac:dyDescent="0.2">
      <c r="A12" s="66"/>
      <c r="B12" s="67" t="s">
        <v>157</v>
      </c>
      <c r="C12" s="109" t="s">
        <v>158</v>
      </c>
      <c r="D12" s="107">
        <v>0</v>
      </c>
      <c r="E12" s="107">
        <v>141319.37</v>
      </c>
      <c r="F12" s="90"/>
    </row>
    <row r="13" spans="1:6" s="60" customFormat="1" ht="15" customHeight="1" x14ac:dyDescent="0.2">
      <c r="A13" s="54" t="s">
        <v>159</v>
      </c>
      <c r="B13" s="110"/>
      <c r="C13" s="111"/>
      <c r="D13" s="112">
        <v>0</v>
      </c>
      <c r="E13" s="112">
        <v>1822620.409</v>
      </c>
      <c r="F13" s="94"/>
    </row>
    <row r="14" spans="1:6" s="43" customFormat="1" ht="15" customHeight="1" x14ac:dyDescent="0.2">
      <c r="A14" s="66"/>
      <c r="B14" s="67" t="s">
        <v>160</v>
      </c>
      <c r="C14" s="109" t="s">
        <v>161</v>
      </c>
      <c r="D14" s="107">
        <v>0</v>
      </c>
      <c r="E14" s="107">
        <v>1757613.84</v>
      </c>
      <c r="F14" s="90"/>
    </row>
    <row r="15" spans="1:6" s="43" customFormat="1" ht="15" customHeight="1" x14ac:dyDescent="0.2">
      <c r="A15" s="66"/>
      <c r="B15" s="67" t="s">
        <v>162</v>
      </c>
      <c r="C15" s="109" t="s">
        <v>163</v>
      </c>
      <c r="D15" s="107">
        <v>0</v>
      </c>
      <c r="E15" s="107">
        <v>65006.569000000003</v>
      </c>
      <c r="F15" s="90"/>
    </row>
    <row r="16" spans="1:6" s="60" customFormat="1" ht="15" customHeight="1" x14ac:dyDescent="0.2">
      <c r="A16" s="54" t="s">
        <v>164</v>
      </c>
      <c r="B16" s="56"/>
      <c r="C16" s="113"/>
      <c r="D16" s="112">
        <v>0</v>
      </c>
      <c r="E16" s="112">
        <v>779937.40999999992</v>
      </c>
      <c r="F16" s="94"/>
    </row>
    <row r="17" spans="1:7" s="43" customFormat="1" ht="15" customHeight="1" x14ac:dyDescent="0.2">
      <c r="A17" s="66"/>
      <c r="B17" s="102" t="s">
        <v>165</v>
      </c>
      <c r="C17" s="106" t="s">
        <v>166</v>
      </c>
      <c r="D17" s="107">
        <v>0</v>
      </c>
      <c r="E17" s="107">
        <v>398215.93</v>
      </c>
      <c r="F17" s="90"/>
    </row>
    <row r="18" spans="1:7" s="43" customFormat="1" ht="15" customHeight="1" x14ac:dyDescent="0.2">
      <c r="A18" s="66"/>
      <c r="B18" s="67" t="s">
        <v>167</v>
      </c>
      <c r="C18" s="109" t="s">
        <v>168</v>
      </c>
      <c r="D18" s="107">
        <v>0</v>
      </c>
      <c r="E18" s="107">
        <v>369681.47</v>
      </c>
      <c r="F18" s="90"/>
    </row>
    <row r="19" spans="1:7" s="43" customFormat="1" ht="15" customHeight="1" x14ac:dyDescent="0.2">
      <c r="A19" s="66"/>
      <c r="B19" s="67" t="s">
        <v>169</v>
      </c>
      <c r="C19" s="109" t="s">
        <v>170</v>
      </c>
      <c r="D19" s="107">
        <v>0</v>
      </c>
      <c r="E19" s="107">
        <v>12040.01</v>
      </c>
      <c r="F19" s="90"/>
    </row>
    <row r="20" spans="1:7" s="60" customFormat="1" ht="15" customHeight="1" x14ac:dyDescent="0.2">
      <c r="A20" s="54" t="s">
        <v>171</v>
      </c>
      <c r="B20" s="56"/>
      <c r="C20" s="113"/>
      <c r="D20" s="112">
        <v>0</v>
      </c>
      <c r="E20" s="112">
        <v>17438.830000000002</v>
      </c>
      <c r="F20" s="94"/>
    </row>
    <row r="21" spans="1:7" s="43" customFormat="1" ht="15" customHeight="1" x14ac:dyDescent="0.2">
      <c r="A21" s="66"/>
      <c r="B21" s="67" t="s">
        <v>172</v>
      </c>
      <c r="C21" s="109" t="s">
        <v>173</v>
      </c>
      <c r="D21" s="107">
        <v>0</v>
      </c>
      <c r="E21" s="107">
        <v>17438.830000000002</v>
      </c>
      <c r="F21" s="90"/>
    </row>
    <row r="22" spans="1:7" s="60" customFormat="1" ht="15" customHeight="1" x14ac:dyDescent="0.2">
      <c r="A22" s="54" t="s">
        <v>178</v>
      </c>
      <c r="B22" s="56"/>
      <c r="C22" s="113"/>
      <c r="D22" s="112">
        <v>16000000</v>
      </c>
      <c r="E22" s="112">
        <v>6922868.8700000001</v>
      </c>
      <c r="F22" s="94">
        <v>0.43267930437500002</v>
      </c>
    </row>
    <row r="23" spans="1:7" s="43" customFormat="1" ht="15" customHeight="1" x14ac:dyDescent="0.2">
      <c r="A23" s="66"/>
      <c r="B23" s="67" t="s">
        <v>249</v>
      </c>
      <c r="C23" s="109" t="s">
        <v>250</v>
      </c>
      <c r="D23" s="107">
        <v>10000000</v>
      </c>
      <c r="E23" s="107">
        <v>0</v>
      </c>
      <c r="F23" s="90">
        <v>0</v>
      </c>
    </row>
    <row r="24" spans="1:7" s="43" customFormat="1" ht="15" customHeight="1" x14ac:dyDescent="0.2">
      <c r="A24" s="66"/>
      <c r="B24" s="67" t="s">
        <v>179</v>
      </c>
      <c r="C24" s="109" t="s">
        <v>180</v>
      </c>
      <c r="D24" s="107">
        <v>6000000</v>
      </c>
      <c r="E24" s="107">
        <v>6051378.2199999997</v>
      </c>
      <c r="F24" s="90">
        <v>1.0085630366666667</v>
      </c>
    </row>
    <row r="25" spans="1:7" s="43" customFormat="1" ht="15" customHeight="1" x14ac:dyDescent="0.2">
      <c r="A25" s="66"/>
      <c r="B25" s="67" t="s">
        <v>181</v>
      </c>
      <c r="C25" s="109" t="s">
        <v>182</v>
      </c>
      <c r="D25" s="107">
        <v>0</v>
      </c>
      <c r="E25" s="107">
        <v>871490.65</v>
      </c>
      <c r="F25" s="90"/>
    </row>
    <row r="26" spans="1:7" s="60" customFormat="1" ht="15" customHeight="1" x14ac:dyDescent="0.2">
      <c r="A26" s="54" t="s">
        <v>183</v>
      </c>
      <c r="B26" s="110"/>
      <c r="C26" s="111"/>
      <c r="D26" s="112">
        <v>1900000</v>
      </c>
      <c r="E26" s="112">
        <v>6369230.9299999997</v>
      </c>
      <c r="F26" s="94">
        <v>3.3522268052631579</v>
      </c>
    </row>
    <row r="27" spans="1:7" s="43" customFormat="1" ht="15" customHeight="1" x14ac:dyDescent="0.2">
      <c r="A27" s="66"/>
      <c r="B27" s="67" t="s">
        <v>229</v>
      </c>
      <c r="C27" s="109" t="s">
        <v>230</v>
      </c>
      <c r="D27" s="107">
        <v>0</v>
      </c>
      <c r="E27" s="107">
        <v>421479.28</v>
      </c>
      <c r="F27" s="90"/>
      <c r="G27" s="41"/>
    </row>
    <row r="28" spans="1:7" s="43" customFormat="1" ht="15" customHeight="1" x14ac:dyDescent="0.2">
      <c r="A28" s="66"/>
      <c r="B28" s="67" t="s">
        <v>211</v>
      </c>
      <c r="C28" s="109" t="s">
        <v>212</v>
      </c>
      <c r="D28" s="107">
        <v>0</v>
      </c>
      <c r="E28" s="107">
        <v>37160.6</v>
      </c>
      <c r="F28" s="90"/>
      <c r="G28" s="41"/>
    </row>
    <row r="29" spans="1:7" s="43" customFormat="1" ht="15.75" customHeight="1" x14ac:dyDescent="0.2">
      <c r="A29" s="66"/>
      <c r="B29" s="67" t="s">
        <v>186</v>
      </c>
      <c r="C29" s="109" t="s">
        <v>187</v>
      </c>
      <c r="D29" s="107">
        <v>1900000</v>
      </c>
      <c r="E29" s="107">
        <v>5910591.0499999998</v>
      </c>
      <c r="F29" s="90">
        <v>3.110837394736842</v>
      </c>
      <c r="G29" s="41"/>
    </row>
    <row r="30" spans="1:7" s="60" customFormat="1" ht="15" customHeight="1" x14ac:dyDescent="0.2">
      <c r="A30" s="54" t="s">
        <v>188</v>
      </c>
      <c r="B30" s="56"/>
      <c r="C30" s="113"/>
      <c r="D30" s="112">
        <v>49302000</v>
      </c>
      <c r="E30" s="112">
        <v>37907957.32</v>
      </c>
      <c r="F30" s="94">
        <v>0.768892891160602</v>
      </c>
      <c r="G30" s="59"/>
    </row>
    <row r="31" spans="1:7" s="43" customFormat="1" ht="15" customHeight="1" x14ac:dyDescent="0.2">
      <c r="A31" s="66"/>
      <c r="B31" s="67" t="s">
        <v>216</v>
      </c>
      <c r="C31" s="109" t="s">
        <v>217</v>
      </c>
      <c r="D31" s="107">
        <v>0</v>
      </c>
      <c r="E31" s="107">
        <v>8949869.8800000008</v>
      </c>
      <c r="F31" s="90"/>
      <c r="G31" s="41"/>
    </row>
    <row r="32" spans="1:7" s="43" customFormat="1" ht="15" customHeight="1" x14ac:dyDescent="0.2">
      <c r="A32" s="66"/>
      <c r="B32" s="95" t="s">
        <v>218</v>
      </c>
      <c r="C32" s="106" t="s">
        <v>219</v>
      </c>
      <c r="D32" s="107">
        <v>0</v>
      </c>
      <c r="E32" s="107">
        <v>249716.02</v>
      </c>
      <c r="F32" s="90"/>
      <c r="G32" s="41"/>
    </row>
    <row r="33" spans="1:7" s="43" customFormat="1" ht="15" customHeight="1" x14ac:dyDescent="0.2">
      <c r="A33" s="66"/>
      <c r="B33" s="67" t="s">
        <v>197</v>
      </c>
      <c r="C33" s="109" t="s">
        <v>198</v>
      </c>
      <c r="D33" s="107">
        <v>49302000</v>
      </c>
      <c r="E33" s="107">
        <v>28589004.489999998</v>
      </c>
      <c r="F33" s="90">
        <v>0.57987514685002628</v>
      </c>
      <c r="G33" s="41"/>
    </row>
    <row r="34" spans="1:7" s="43" customFormat="1" ht="15" customHeight="1" x14ac:dyDescent="0.2">
      <c r="A34" s="66"/>
      <c r="B34" s="67" t="s">
        <v>199</v>
      </c>
      <c r="C34" s="109" t="s">
        <v>200</v>
      </c>
      <c r="D34" s="107">
        <v>0</v>
      </c>
      <c r="E34" s="107">
        <v>119366.93</v>
      </c>
      <c r="F34" s="90"/>
      <c r="G34" s="41"/>
    </row>
    <row r="35" spans="1:7" s="60" customFormat="1" ht="15" customHeight="1" x14ac:dyDescent="0.2">
      <c r="A35" s="54" t="s">
        <v>201</v>
      </c>
      <c r="B35" s="56"/>
      <c r="C35" s="113"/>
      <c r="D35" s="112">
        <v>800000</v>
      </c>
      <c r="E35" s="112">
        <v>4147364.45</v>
      </c>
      <c r="F35" s="94">
        <v>5.1842055624999999</v>
      </c>
      <c r="G35" s="59"/>
    </row>
    <row r="36" spans="1:7" s="43" customFormat="1" ht="15" customHeight="1" x14ac:dyDescent="0.2">
      <c r="A36" s="66"/>
      <c r="B36" s="67" t="s">
        <v>202</v>
      </c>
      <c r="C36" s="109" t="s">
        <v>203</v>
      </c>
      <c r="D36" s="107">
        <v>800000</v>
      </c>
      <c r="E36" s="107">
        <v>4147364.45</v>
      </c>
      <c r="F36" s="90">
        <v>5.1842055624999999</v>
      </c>
      <c r="G36" s="41"/>
    </row>
    <row r="37" spans="1:7" s="43" customFormat="1" ht="15" customHeight="1" x14ac:dyDescent="0.25">
      <c r="A37" s="152" t="s">
        <v>38</v>
      </c>
      <c r="B37" s="153"/>
      <c r="C37" s="154"/>
      <c r="D37" s="114">
        <v>68002000</v>
      </c>
      <c r="E37" s="114">
        <v>58115329.189000003</v>
      </c>
      <c r="F37" s="81">
        <v>0.85461205830710862</v>
      </c>
      <c r="G37" s="41"/>
    </row>
    <row r="38" spans="1:7" ht="15" customHeight="1" x14ac:dyDescent="0.25">
      <c r="A38" s="50" t="s">
        <v>8</v>
      </c>
      <c r="B38" s="13"/>
      <c r="C38" s="13"/>
      <c r="D38" s="13"/>
      <c r="E38" s="13"/>
      <c r="F38" s="13"/>
    </row>
    <row r="39" spans="1:7" x14ac:dyDescent="0.25">
      <c r="E39" s="22"/>
    </row>
    <row r="40" spans="1:7" x14ac:dyDescent="0.25">
      <c r="D40" s="22"/>
      <c r="E40" s="22"/>
    </row>
  </sheetData>
  <mergeCells count="1">
    <mergeCell ref="A37:C37"/>
  </mergeCells>
  <pageMargins left="0.39370078740157483" right="0.39370078740157483" top="0.59055118110236227" bottom="0.39370078740157483" header="0" footer="0"/>
  <pageSetup paperSize="9" scale="98" fitToHeight="0" orientation="portrait" r:id="rId1"/>
  <headerFooter alignWithMargins="0">
    <oddFooter>&amp;LDatos definitivos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Zeros="0" workbookViewId="0">
      <selection activeCell="A2" sqref="A2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93</v>
      </c>
      <c r="B3" s="4"/>
      <c r="C3" s="4"/>
      <c r="D3" s="4"/>
      <c r="E3" s="4"/>
    </row>
    <row r="4" spans="1:5" x14ac:dyDescent="0.25">
      <c r="A4" s="25" t="s">
        <v>10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501940</v>
      </c>
      <c r="D9" s="16">
        <v>744080.54</v>
      </c>
      <c r="E9" s="17">
        <v>1.4824093317926446</v>
      </c>
    </row>
    <row r="10" spans="1:5" s="12" customFormat="1" ht="15" customHeight="1" x14ac:dyDescent="0.2">
      <c r="A10" s="28" t="s">
        <v>66</v>
      </c>
      <c r="B10" s="15" t="s">
        <v>102</v>
      </c>
      <c r="C10" s="16">
        <v>0</v>
      </c>
      <c r="D10" s="16">
        <v>909663.7</v>
      </c>
      <c r="E10" s="17"/>
    </row>
    <row r="11" spans="1:5" s="12" customFormat="1" ht="15" customHeight="1" x14ac:dyDescent="0.2">
      <c r="A11" s="28" t="s">
        <v>67</v>
      </c>
      <c r="B11" s="15" t="s">
        <v>103</v>
      </c>
      <c r="C11" s="16">
        <v>0</v>
      </c>
      <c r="D11" s="16">
        <v>1342735.72</v>
      </c>
      <c r="E11" s="17"/>
    </row>
    <row r="12" spans="1:5" s="12" customFormat="1" ht="15" customHeight="1" x14ac:dyDescent="0.2">
      <c r="A12" s="28" t="s">
        <v>68</v>
      </c>
      <c r="B12" s="15" t="s">
        <v>104</v>
      </c>
      <c r="C12" s="16">
        <v>0</v>
      </c>
      <c r="D12" s="16">
        <v>2135168.7799999998</v>
      </c>
      <c r="E12" s="17"/>
    </row>
    <row r="13" spans="1:5" s="12" customFormat="1" ht="15" customHeight="1" x14ac:dyDescent="0.2">
      <c r="A13" s="28" t="s">
        <v>69</v>
      </c>
      <c r="B13" s="15" t="s">
        <v>105</v>
      </c>
      <c r="C13" s="16">
        <v>13679160</v>
      </c>
      <c r="D13" s="16">
        <v>24630186.010000002</v>
      </c>
      <c r="E13" s="17">
        <v>1.8005627545843459</v>
      </c>
    </row>
    <row r="14" spans="1:5" s="12" customFormat="1" ht="15" customHeight="1" x14ac:dyDescent="0.2">
      <c r="A14" s="28" t="s">
        <v>70</v>
      </c>
      <c r="B14" s="15" t="s">
        <v>106</v>
      </c>
      <c r="C14" s="16">
        <v>588338720</v>
      </c>
      <c r="D14" s="16">
        <v>682132174.86000001</v>
      </c>
      <c r="E14" s="17">
        <v>1.1594208432516562</v>
      </c>
    </row>
    <row r="15" spans="1:5" s="12" customFormat="1" ht="15" customHeight="1" x14ac:dyDescent="0.2">
      <c r="A15" s="28" t="s">
        <v>72</v>
      </c>
      <c r="B15" s="15" t="s">
        <v>107</v>
      </c>
      <c r="C15" s="16">
        <v>0</v>
      </c>
      <c r="D15" s="16">
        <v>685735.76</v>
      </c>
      <c r="E15" s="17"/>
    </row>
    <row r="16" spans="1:5" s="12" customFormat="1" ht="15" customHeight="1" x14ac:dyDescent="0.2">
      <c r="A16" s="28" t="s">
        <v>73</v>
      </c>
      <c r="B16" s="15" t="s">
        <v>108</v>
      </c>
      <c r="C16" s="16">
        <v>0</v>
      </c>
      <c r="D16" s="16">
        <v>2219680.4</v>
      </c>
      <c r="E16" s="17"/>
    </row>
    <row r="17" spans="1:5" s="12" customFormat="1" ht="15" customHeight="1" x14ac:dyDescent="0.2">
      <c r="A17" s="28" t="s">
        <v>90</v>
      </c>
      <c r="B17" s="15" t="s">
        <v>113</v>
      </c>
      <c r="C17" s="16">
        <v>0</v>
      </c>
      <c r="D17" s="16">
        <v>2869266.85</v>
      </c>
      <c r="E17" s="17"/>
    </row>
    <row r="18" spans="1:5" s="12" customFormat="1" ht="15" customHeight="1" x14ac:dyDescent="0.2">
      <c r="A18" s="28" t="s">
        <v>88</v>
      </c>
      <c r="B18" s="15" t="s">
        <v>109</v>
      </c>
      <c r="C18" s="16">
        <v>0</v>
      </c>
      <c r="D18" s="16">
        <v>3841637.15</v>
      </c>
      <c r="E18" s="17"/>
    </row>
    <row r="19" spans="1:5" s="12" customFormat="1" ht="15" customHeight="1" x14ac:dyDescent="0.2">
      <c r="A19" s="28" t="s">
        <v>74</v>
      </c>
      <c r="B19" s="15" t="s">
        <v>110</v>
      </c>
      <c r="C19" s="16">
        <v>56638690</v>
      </c>
      <c r="D19" s="16">
        <v>104796165.88</v>
      </c>
      <c r="E19" s="17">
        <v>1.8502575868191866</v>
      </c>
    </row>
    <row r="20" spans="1:5" s="12" customFormat="1" ht="15" customHeight="1" x14ac:dyDescent="0.2">
      <c r="A20" s="28" t="s">
        <v>89</v>
      </c>
      <c r="B20" s="15" t="s">
        <v>111</v>
      </c>
      <c r="C20" s="16">
        <v>7794000</v>
      </c>
      <c r="D20" s="16">
        <v>3147912.42</v>
      </c>
      <c r="E20" s="17">
        <v>0.40388919938414164</v>
      </c>
    </row>
    <row r="21" spans="1:5" s="12" customFormat="1" ht="15" customHeight="1" x14ac:dyDescent="0.2">
      <c r="A21" s="28" t="s">
        <v>91</v>
      </c>
      <c r="B21" s="15" t="s">
        <v>112</v>
      </c>
      <c r="C21" s="16">
        <v>6765840</v>
      </c>
      <c r="D21" s="16">
        <v>2872707.36</v>
      </c>
      <c r="E21" s="17">
        <v>0.42458990457947571</v>
      </c>
    </row>
    <row r="22" spans="1:5" s="12" customFormat="1" ht="15" customHeight="1" x14ac:dyDescent="0.2">
      <c r="A22" s="28" t="s">
        <v>75</v>
      </c>
      <c r="B22" s="15" t="s">
        <v>76</v>
      </c>
      <c r="C22" s="16">
        <v>0</v>
      </c>
      <c r="D22" s="16">
        <v>58447.040000000001</v>
      </c>
      <c r="E22" s="17"/>
    </row>
    <row r="23" spans="1:5" ht="15" customHeight="1" x14ac:dyDescent="0.25">
      <c r="A23" s="29" t="s">
        <v>38</v>
      </c>
      <c r="B23" s="18"/>
      <c r="C23" s="19">
        <f>SUM(C9:C22)</f>
        <v>673718350</v>
      </c>
      <c r="D23" s="19">
        <f>SUM(D9:D22)</f>
        <v>832385562.46999991</v>
      </c>
      <c r="E23" s="20">
        <f>D23/C23</f>
        <v>1.2355097088716671</v>
      </c>
    </row>
    <row r="24" spans="1:5" ht="15" customHeight="1" x14ac:dyDescent="0.25">
      <c r="A24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showZeros="0" zoomScaleNormal="100" workbookViewId="0">
      <selection activeCell="A8" sqref="A8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</cols>
  <sheetData>
    <row r="1" spans="1:7" ht="39" customHeight="1" x14ac:dyDescent="0.25">
      <c r="A1" s="34"/>
      <c r="B1" s="1"/>
      <c r="C1" s="1"/>
      <c r="D1" s="1"/>
      <c r="E1" s="35"/>
      <c r="F1" s="3" t="s">
        <v>0</v>
      </c>
    </row>
    <row r="3" spans="1:7" s="8" customFormat="1" ht="39.6" x14ac:dyDescent="0.25">
      <c r="A3" s="4" t="s">
        <v>125</v>
      </c>
      <c r="B3" s="4"/>
      <c r="C3" s="4"/>
      <c r="D3" s="4"/>
      <c r="E3" s="4"/>
      <c r="F3" s="4"/>
    </row>
    <row r="4" spans="1:7" s="8" customFormat="1" x14ac:dyDescent="0.25">
      <c r="A4" s="4" t="s">
        <v>13</v>
      </c>
      <c r="B4" s="4"/>
      <c r="C4" s="4"/>
      <c r="D4" s="4"/>
      <c r="E4" s="4"/>
      <c r="F4" s="4"/>
    </row>
    <row r="5" spans="1:7" s="8" customFormat="1" x14ac:dyDescent="0.25">
      <c r="A5" s="4" t="s">
        <v>150</v>
      </c>
      <c r="B5" s="4"/>
      <c r="C5" s="4"/>
      <c r="D5" s="4"/>
      <c r="E5" s="4"/>
      <c r="F5" s="4"/>
    </row>
    <row r="6" spans="1:7" s="8" customFormat="1" x14ac:dyDescent="0.25"/>
    <row r="7" spans="1:7" s="8" customFormat="1" x14ac:dyDescent="0.25">
      <c r="F7" s="21" t="s">
        <v>2</v>
      </c>
    </row>
    <row r="8" spans="1:7" s="8" customFormat="1" ht="36" customHeight="1" x14ac:dyDescent="0.25">
      <c r="A8" s="115" t="s">
        <v>151</v>
      </c>
      <c r="B8" s="116"/>
      <c r="C8" s="117"/>
      <c r="D8" s="118" t="s">
        <v>4</v>
      </c>
      <c r="E8" s="118" t="s">
        <v>5</v>
      </c>
      <c r="F8" s="118" t="s">
        <v>6</v>
      </c>
    </row>
    <row r="9" spans="1:7" s="60" customFormat="1" ht="15" customHeight="1" x14ac:dyDescent="0.2">
      <c r="A9" s="84" t="s">
        <v>152</v>
      </c>
      <c r="B9" s="85"/>
      <c r="C9" s="86"/>
      <c r="D9" s="87">
        <v>0</v>
      </c>
      <c r="E9" s="87">
        <v>647783.87</v>
      </c>
      <c r="F9" s="88"/>
      <c r="G9" s="59"/>
    </row>
    <row r="10" spans="1:7" s="43" customFormat="1" ht="15" customHeight="1" x14ac:dyDescent="0.2">
      <c r="A10" s="66"/>
      <c r="B10" s="67" t="s">
        <v>153</v>
      </c>
      <c r="C10" s="68" t="s">
        <v>154</v>
      </c>
      <c r="D10" s="89">
        <v>0</v>
      </c>
      <c r="E10" s="89">
        <v>124967.74</v>
      </c>
      <c r="F10" s="90"/>
      <c r="G10" s="59"/>
    </row>
    <row r="11" spans="1:7" s="43" customFormat="1" ht="15" customHeight="1" x14ac:dyDescent="0.2">
      <c r="A11" s="66"/>
      <c r="B11" s="67" t="s">
        <v>157</v>
      </c>
      <c r="C11" s="68" t="s">
        <v>158</v>
      </c>
      <c r="D11" s="89">
        <v>0</v>
      </c>
      <c r="E11" s="89">
        <v>522816.13</v>
      </c>
      <c r="F11" s="90"/>
      <c r="G11" s="41"/>
    </row>
    <row r="12" spans="1:7" s="60" customFormat="1" ht="15" customHeight="1" x14ac:dyDescent="0.2">
      <c r="A12" s="54" t="s">
        <v>159</v>
      </c>
      <c r="B12" s="95"/>
      <c r="C12" s="92"/>
      <c r="D12" s="89">
        <v>0</v>
      </c>
      <c r="E12" s="93">
        <v>509929.94449999998</v>
      </c>
      <c r="F12" s="94"/>
      <c r="G12" s="59"/>
    </row>
    <row r="13" spans="1:7" s="43" customFormat="1" ht="15" customHeight="1" x14ac:dyDescent="0.2">
      <c r="A13" s="66"/>
      <c r="B13" s="67" t="s">
        <v>160</v>
      </c>
      <c r="C13" s="68" t="s">
        <v>161</v>
      </c>
      <c r="D13" s="89">
        <v>0</v>
      </c>
      <c r="E13" s="89">
        <v>326104.53999999998</v>
      </c>
      <c r="F13" s="90"/>
      <c r="G13" s="41"/>
    </row>
    <row r="14" spans="1:7" s="43" customFormat="1" ht="15" customHeight="1" x14ac:dyDescent="0.2">
      <c r="A14" s="66"/>
      <c r="B14" s="67" t="s">
        <v>162</v>
      </c>
      <c r="C14" s="68" t="s">
        <v>163</v>
      </c>
      <c r="D14" s="89">
        <v>0</v>
      </c>
      <c r="E14" s="89">
        <v>183825.4045</v>
      </c>
      <c r="F14" s="90"/>
      <c r="G14" s="41"/>
    </row>
    <row r="15" spans="1:7" s="60" customFormat="1" ht="15" customHeight="1" x14ac:dyDescent="0.2">
      <c r="A15" s="54" t="s">
        <v>164</v>
      </c>
      <c r="B15" s="56"/>
      <c r="C15" s="69"/>
      <c r="D15" s="93">
        <v>0</v>
      </c>
      <c r="E15" s="93">
        <v>323971.3</v>
      </c>
      <c r="F15" s="94"/>
      <c r="G15" s="59"/>
    </row>
    <row r="16" spans="1:7" s="43" customFormat="1" ht="15" customHeight="1" x14ac:dyDescent="0.2">
      <c r="A16" s="66"/>
      <c r="B16" s="67" t="s">
        <v>165</v>
      </c>
      <c r="C16" s="68" t="s">
        <v>166</v>
      </c>
      <c r="D16" s="89">
        <v>0</v>
      </c>
      <c r="E16" s="89">
        <v>130757.24</v>
      </c>
      <c r="F16" s="90"/>
      <c r="G16" s="41"/>
    </row>
    <row r="17" spans="1:7" s="60" customFormat="1" ht="15" customHeight="1" x14ac:dyDescent="0.2">
      <c r="A17" s="66"/>
      <c r="B17" s="67" t="s">
        <v>169</v>
      </c>
      <c r="C17" s="68" t="s">
        <v>170</v>
      </c>
      <c r="D17" s="89">
        <v>0</v>
      </c>
      <c r="E17" s="89">
        <v>193214.06</v>
      </c>
      <c r="F17" s="90"/>
      <c r="G17" s="59"/>
    </row>
    <row r="18" spans="1:7" s="60" customFormat="1" ht="15" customHeight="1" x14ac:dyDescent="0.2">
      <c r="A18" s="54" t="s">
        <v>171</v>
      </c>
      <c r="B18" s="56"/>
      <c r="C18" s="69"/>
      <c r="D18" s="93">
        <v>0</v>
      </c>
      <c r="E18" s="93">
        <v>583.17999999999995</v>
      </c>
      <c r="F18" s="94"/>
      <c r="G18" s="59"/>
    </row>
    <row r="19" spans="1:7" s="43" customFormat="1" ht="15" customHeight="1" x14ac:dyDescent="0.2">
      <c r="A19" s="66"/>
      <c r="B19" s="95" t="s">
        <v>172</v>
      </c>
      <c r="C19" s="92" t="s">
        <v>173</v>
      </c>
      <c r="D19" s="89">
        <v>0</v>
      </c>
      <c r="E19" s="89">
        <v>583.17999999999995</v>
      </c>
      <c r="F19" s="90"/>
      <c r="G19" s="41"/>
    </row>
    <row r="20" spans="1:7" s="60" customFormat="1" ht="15" customHeight="1" x14ac:dyDescent="0.2">
      <c r="A20" s="54" t="s">
        <v>178</v>
      </c>
      <c r="B20" s="56"/>
      <c r="C20" s="69"/>
      <c r="D20" s="93">
        <v>0</v>
      </c>
      <c r="E20" s="93">
        <v>959898.03</v>
      </c>
      <c r="F20" s="94"/>
      <c r="G20" s="59"/>
    </row>
    <row r="21" spans="1:7" s="43" customFormat="1" ht="15" customHeight="1" x14ac:dyDescent="0.2">
      <c r="A21" s="66"/>
      <c r="B21" s="67" t="s">
        <v>181</v>
      </c>
      <c r="C21" s="68" t="s">
        <v>182</v>
      </c>
      <c r="D21" s="89">
        <v>0</v>
      </c>
      <c r="E21" s="89">
        <v>959898.03</v>
      </c>
      <c r="F21" s="90"/>
      <c r="G21" s="41"/>
    </row>
    <row r="22" spans="1:7" s="60" customFormat="1" ht="15" customHeight="1" x14ac:dyDescent="0.2">
      <c r="A22" s="54" t="s">
        <v>183</v>
      </c>
      <c r="B22" s="56"/>
      <c r="C22" s="69"/>
      <c r="D22" s="93">
        <v>1188530</v>
      </c>
      <c r="E22" s="93">
        <v>3777324.8599999994</v>
      </c>
      <c r="F22" s="94">
        <v>3.1781485195998411</v>
      </c>
      <c r="G22" s="59"/>
    </row>
    <row r="23" spans="1:7" s="43" customFormat="1" ht="15" customHeight="1" x14ac:dyDescent="0.2">
      <c r="A23" s="66"/>
      <c r="B23" s="67" t="s">
        <v>239</v>
      </c>
      <c r="C23" s="68" t="s">
        <v>240</v>
      </c>
      <c r="D23" s="89">
        <v>688530</v>
      </c>
      <c r="E23" s="89">
        <v>84626.92</v>
      </c>
      <c r="F23" s="90">
        <v>0.12290956094868778</v>
      </c>
      <c r="G23" s="59"/>
    </row>
    <row r="24" spans="1:7" s="43" customFormat="1" ht="15" customHeight="1" x14ac:dyDescent="0.2">
      <c r="A24" s="66"/>
      <c r="B24" s="67" t="s">
        <v>229</v>
      </c>
      <c r="C24" s="68" t="s">
        <v>230</v>
      </c>
      <c r="D24" s="89">
        <v>0</v>
      </c>
      <c r="E24" s="89">
        <v>1399971.96</v>
      </c>
      <c r="F24" s="90"/>
      <c r="G24" s="41"/>
    </row>
    <row r="25" spans="1:7" s="43" customFormat="1" ht="15" customHeight="1" x14ac:dyDescent="0.2">
      <c r="A25" s="66"/>
      <c r="B25" s="67" t="s">
        <v>211</v>
      </c>
      <c r="C25" s="68" t="s">
        <v>212</v>
      </c>
      <c r="D25" s="89">
        <v>0</v>
      </c>
      <c r="E25" s="89">
        <v>421673.95</v>
      </c>
      <c r="F25" s="90"/>
      <c r="G25" s="59"/>
    </row>
    <row r="26" spans="1:7" s="43" customFormat="1" ht="15" customHeight="1" x14ac:dyDescent="0.2">
      <c r="A26" s="66"/>
      <c r="B26" s="67" t="s">
        <v>186</v>
      </c>
      <c r="C26" s="68" t="s">
        <v>187</v>
      </c>
      <c r="D26" s="89">
        <v>500000</v>
      </c>
      <c r="E26" s="89">
        <v>1871052.0299999998</v>
      </c>
      <c r="F26" s="90">
        <v>3.7421040599999995</v>
      </c>
      <c r="G26" s="41"/>
    </row>
    <row r="27" spans="1:7" s="60" customFormat="1" ht="15" customHeight="1" x14ac:dyDescent="0.2">
      <c r="A27" s="54" t="s">
        <v>213</v>
      </c>
      <c r="B27" s="56"/>
      <c r="C27" s="69"/>
      <c r="D27" s="93">
        <v>0</v>
      </c>
      <c r="E27" s="93">
        <v>425.78</v>
      </c>
      <c r="F27" s="94"/>
      <c r="G27" s="59"/>
    </row>
    <row r="28" spans="1:7" s="43" customFormat="1" ht="15" customHeight="1" x14ac:dyDescent="0.2">
      <c r="A28" s="66"/>
      <c r="B28" s="67" t="s">
        <v>214</v>
      </c>
      <c r="C28" s="68" t="s">
        <v>215</v>
      </c>
      <c r="D28" s="89">
        <v>0</v>
      </c>
      <c r="E28" s="89">
        <v>425.78</v>
      </c>
      <c r="F28" s="90"/>
      <c r="G28" s="59"/>
    </row>
    <row r="29" spans="1:7" s="60" customFormat="1" ht="15" customHeight="1" x14ac:dyDescent="0.2">
      <c r="A29" s="54" t="s">
        <v>188</v>
      </c>
      <c r="B29" s="56"/>
      <c r="C29" s="69"/>
      <c r="D29" s="93">
        <v>44148000</v>
      </c>
      <c r="E29" s="93">
        <v>31045233.449999999</v>
      </c>
      <c r="F29" s="94">
        <v>0.70320815099211742</v>
      </c>
      <c r="G29" s="59"/>
    </row>
    <row r="30" spans="1:7" s="43" customFormat="1" ht="15" customHeight="1" x14ac:dyDescent="0.2">
      <c r="A30" s="66"/>
      <c r="B30" s="67" t="s">
        <v>216</v>
      </c>
      <c r="C30" s="68" t="s">
        <v>217</v>
      </c>
      <c r="D30" s="89">
        <v>0</v>
      </c>
      <c r="E30" s="89">
        <v>1093095.55</v>
      </c>
      <c r="F30" s="90"/>
      <c r="G30" s="41"/>
    </row>
    <row r="31" spans="1:7" s="43" customFormat="1" ht="15" customHeight="1" x14ac:dyDescent="0.2">
      <c r="A31" s="66"/>
      <c r="B31" s="67" t="s">
        <v>189</v>
      </c>
      <c r="C31" s="68" t="s">
        <v>190</v>
      </c>
      <c r="D31" s="89">
        <v>0</v>
      </c>
      <c r="E31" s="89">
        <v>36124.720000000001</v>
      </c>
      <c r="F31" s="90"/>
      <c r="G31" s="59"/>
    </row>
    <row r="32" spans="1:7" s="43" customFormat="1" ht="15" customHeight="1" x14ac:dyDescent="0.2">
      <c r="A32" s="66"/>
      <c r="B32" s="67" t="s">
        <v>218</v>
      </c>
      <c r="C32" s="68" t="s">
        <v>219</v>
      </c>
      <c r="D32" s="89">
        <v>0</v>
      </c>
      <c r="E32" s="89">
        <v>125259.55</v>
      </c>
      <c r="F32" s="90"/>
      <c r="G32" s="59"/>
    </row>
    <row r="33" spans="1:7" s="43" customFormat="1" ht="15" customHeight="1" x14ac:dyDescent="0.2">
      <c r="A33" s="66"/>
      <c r="B33" s="67" t="s">
        <v>191</v>
      </c>
      <c r="C33" s="68" t="s">
        <v>192</v>
      </c>
      <c r="D33" s="89">
        <v>500000</v>
      </c>
      <c r="E33" s="89">
        <v>670526.52</v>
      </c>
      <c r="F33" s="90">
        <v>1.34105304</v>
      </c>
      <c r="G33" s="59"/>
    </row>
    <row r="34" spans="1:7" s="43" customFormat="1" ht="15" customHeight="1" x14ac:dyDescent="0.2">
      <c r="A34" s="66"/>
      <c r="B34" s="67" t="s">
        <v>197</v>
      </c>
      <c r="C34" s="68" t="s">
        <v>198</v>
      </c>
      <c r="D34" s="89">
        <v>43648000</v>
      </c>
      <c r="E34" s="89">
        <v>28513353.73</v>
      </c>
      <c r="F34" s="90">
        <v>0.65325682116019068</v>
      </c>
      <c r="G34" s="59"/>
    </row>
    <row r="35" spans="1:7" s="43" customFormat="1" ht="15" customHeight="1" x14ac:dyDescent="0.2">
      <c r="A35" s="66"/>
      <c r="B35" s="67" t="s">
        <v>199</v>
      </c>
      <c r="C35" s="68" t="s">
        <v>200</v>
      </c>
      <c r="D35" s="89">
        <v>0</v>
      </c>
      <c r="E35" s="89">
        <v>606873.38</v>
      </c>
      <c r="F35" s="90"/>
      <c r="G35" s="59"/>
    </row>
    <row r="36" spans="1:7" s="60" customFormat="1" ht="15" customHeight="1" x14ac:dyDescent="0.2">
      <c r="A36" s="54" t="s">
        <v>201</v>
      </c>
      <c r="B36" s="56"/>
      <c r="C36" s="69"/>
      <c r="D36" s="93">
        <v>500000</v>
      </c>
      <c r="E36" s="93">
        <v>1584496.23</v>
      </c>
      <c r="F36" s="94">
        <v>3.1689924600000001</v>
      </c>
      <c r="G36" s="59"/>
    </row>
    <row r="37" spans="1:7" s="60" customFormat="1" ht="15" customHeight="1" x14ac:dyDescent="0.2">
      <c r="A37" s="54"/>
      <c r="B37" s="67" t="s">
        <v>202</v>
      </c>
      <c r="C37" s="68" t="s">
        <v>203</v>
      </c>
      <c r="D37" s="89">
        <v>500000</v>
      </c>
      <c r="E37" s="89">
        <v>1584496.23</v>
      </c>
      <c r="F37" s="90">
        <v>3.1689924600000001</v>
      </c>
      <c r="G37" s="59"/>
    </row>
    <row r="38" spans="1:7" s="43" customFormat="1" ht="15" customHeight="1" x14ac:dyDescent="0.25">
      <c r="A38" s="152" t="s">
        <v>38</v>
      </c>
      <c r="B38" s="153"/>
      <c r="C38" s="154"/>
      <c r="D38" s="114">
        <v>45836530</v>
      </c>
      <c r="E38" s="114">
        <v>38849646.644500002</v>
      </c>
      <c r="F38" s="81">
        <v>0.84756953993899631</v>
      </c>
      <c r="G38" s="59"/>
    </row>
    <row r="39" spans="1:7" ht="15" customHeight="1" x14ac:dyDescent="0.25">
      <c r="A39" s="50" t="s">
        <v>8</v>
      </c>
      <c r="B39" s="13"/>
      <c r="C39" s="13"/>
      <c r="D39" s="13"/>
      <c r="E39" s="13"/>
      <c r="F39" s="119" t="s">
        <v>251</v>
      </c>
    </row>
    <row r="40" spans="1:7" x14ac:dyDescent="0.25">
      <c r="E40" s="22"/>
      <c r="F40" s="119"/>
    </row>
    <row r="41" spans="1:7" x14ac:dyDescent="0.25">
      <c r="D41" s="22"/>
      <c r="E41" s="22"/>
      <c r="F41" s="119"/>
    </row>
    <row r="42" spans="1:7" x14ac:dyDescent="0.25">
      <c r="F42" s="119"/>
    </row>
  </sheetData>
  <mergeCells count="1">
    <mergeCell ref="A38:C38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showZeros="0" zoomScaleNormal="100" workbookViewId="0">
      <selection activeCell="A8" sqref="A8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1.6640625" bestFit="1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125</v>
      </c>
      <c r="B3" s="4"/>
      <c r="C3" s="4"/>
      <c r="D3" s="4"/>
      <c r="E3" s="4"/>
      <c r="F3" s="4"/>
    </row>
    <row r="4" spans="1:6" s="8" customFormat="1" x14ac:dyDescent="0.25">
      <c r="A4" s="4" t="s">
        <v>14</v>
      </c>
      <c r="B4" s="4"/>
      <c r="C4" s="4"/>
      <c r="D4" s="4"/>
      <c r="E4" s="4"/>
      <c r="F4" s="4"/>
    </row>
    <row r="5" spans="1:6" s="8" customFormat="1" x14ac:dyDescent="0.25">
      <c r="A5" s="4" t="s">
        <v>150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151</v>
      </c>
      <c r="B8" s="14"/>
      <c r="C8" s="53"/>
      <c r="D8" s="6" t="s">
        <v>4</v>
      </c>
      <c r="E8" s="6" t="s">
        <v>5</v>
      </c>
      <c r="F8" s="6" t="s">
        <v>6</v>
      </c>
    </row>
    <row r="9" spans="1:6" s="60" customFormat="1" ht="15" customHeight="1" x14ac:dyDescent="0.2">
      <c r="A9" s="84" t="s">
        <v>152</v>
      </c>
      <c r="B9" s="85"/>
      <c r="C9" s="86"/>
      <c r="D9" s="93">
        <v>0</v>
      </c>
      <c r="E9" s="93">
        <v>634991.76</v>
      </c>
      <c r="F9" s="105"/>
    </row>
    <row r="10" spans="1:6" s="43" customFormat="1" ht="15" customHeight="1" x14ac:dyDescent="0.2">
      <c r="A10" s="66"/>
      <c r="B10" s="95" t="s">
        <v>157</v>
      </c>
      <c r="C10" s="92" t="s">
        <v>158</v>
      </c>
      <c r="D10" s="89">
        <v>0</v>
      </c>
      <c r="E10" s="89">
        <v>634991.76</v>
      </c>
      <c r="F10" s="120"/>
    </row>
    <row r="11" spans="1:6" s="60" customFormat="1" ht="15" customHeight="1" x14ac:dyDescent="0.2">
      <c r="A11" s="54" t="s">
        <v>159</v>
      </c>
      <c r="B11" s="56"/>
      <c r="C11" s="69"/>
      <c r="D11" s="93">
        <v>0</v>
      </c>
      <c r="E11" s="93">
        <v>20882.669999999998</v>
      </c>
      <c r="F11" s="108"/>
    </row>
    <row r="12" spans="1:6" s="43" customFormat="1" ht="15" customHeight="1" x14ac:dyDescent="0.2">
      <c r="A12" s="66"/>
      <c r="B12" s="67" t="s">
        <v>160</v>
      </c>
      <c r="C12" s="68" t="s">
        <v>161</v>
      </c>
      <c r="D12" s="89">
        <v>0</v>
      </c>
      <c r="E12" s="89">
        <v>15455.68</v>
      </c>
      <c r="F12" s="120"/>
    </row>
    <row r="13" spans="1:6" s="60" customFormat="1" ht="15" customHeight="1" x14ac:dyDescent="0.2">
      <c r="A13" s="66"/>
      <c r="B13" s="67" t="s">
        <v>162</v>
      </c>
      <c r="C13" s="68" t="s">
        <v>163</v>
      </c>
      <c r="D13" s="89">
        <v>0</v>
      </c>
      <c r="E13" s="89">
        <v>5426.99</v>
      </c>
      <c r="F13" s="121"/>
    </row>
    <row r="14" spans="1:6" s="60" customFormat="1" ht="15" customHeight="1" x14ac:dyDescent="0.2">
      <c r="A14" s="54" t="s">
        <v>164</v>
      </c>
      <c r="B14" s="56"/>
      <c r="C14" s="69"/>
      <c r="D14" s="93">
        <v>0</v>
      </c>
      <c r="E14" s="93">
        <v>597488.18999999994</v>
      </c>
      <c r="F14" s="121"/>
    </row>
    <row r="15" spans="1:6" s="43" customFormat="1" ht="15" customHeight="1" x14ac:dyDescent="0.2">
      <c r="A15" s="66"/>
      <c r="B15" s="67" t="s">
        <v>165</v>
      </c>
      <c r="C15" s="68" t="s">
        <v>166</v>
      </c>
      <c r="D15" s="89">
        <v>0</v>
      </c>
      <c r="E15" s="89">
        <v>71971.83</v>
      </c>
      <c r="F15" s="120"/>
    </row>
    <row r="16" spans="1:6" s="60" customFormat="1" ht="15" customHeight="1" x14ac:dyDescent="0.2">
      <c r="A16" s="66"/>
      <c r="B16" s="95" t="s">
        <v>169</v>
      </c>
      <c r="C16" s="92" t="s">
        <v>170</v>
      </c>
      <c r="D16" s="89">
        <v>0</v>
      </c>
      <c r="E16" s="89">
        <v>525516.36</v>
      </c>
      <c r="F16" s="120"/>
    </row>
    <row r="17" spans="1:7" s="60" customFormat="1" ht="15" customHeight="1" x14ac:dyDescent="0.2">
      <c r="A17" s="54" t="s">
        <v>171</v>
      </c>
      <c r="B17" s="56"/>
      <c r="C17" s="69"/>
      <c r="D17" s="93">
        <v>0</v>
      </c>
      <c r="E17" s="93">
        <v>97.44</v>
      </c>
      <c r="F17" s="121"/>
    </row>
    <row r="18" spans="1:7" s="43" customFormat="1" ht="15" customHeight="1" x14ac:dyDescent="0.2">
      <c r="A18" s="66"/>
      <c r="B18" s="67" t="s">
        <v>174</v>
      </c>
      <c r="C18" s="68" t="s">
        <v>175</v>
      </c>
      <c r="D18" s="89">
        <v>0</v>
      </c>
      <c r="E18" s="89">
        <v>97.44</v>
      </c>
      <c r="F18" s="120"/>
    </row>
    <row r="19" spans="1:7" s="60" customFormat="1" ht="15" customHeight="1" x14ac:dyDescent="0.2">
      <c r="A19" s="54" t="s">
        <v>178</v>
      </c>
      <c r="B19" s="56"/>
      <c r="C19" s="69"/>
      <c r="D19" s="93">
        <v>0</v>
      </c>
      <c r="E19" s="93">
        <v>1713052.44</v>
      </c>
      <c r="F19" s="121"/>
    </row>
    <row r="20" spans="1:7" s="43" customFormat="1" ht="15" customHeight="1" x14ac:dyDescent="0.2">
      <c r="A20" s="66"/>
      <c r="B20" s="67" t="s">
        <v>179</v>
      </c>
      <c r="C20" s="68" t="s">
        <v>180</v>
      </c>
      <c r="D20" s="89">
        <v>0</v>
      </c>
      <c r="E20" s="89">
        <v>139242.25</v>
      </c>
      <c r="F20" s="120"/>
    </row>
    <row r="21" spans="1:7" s="43" customFormat="1" ht="15" customHeight="1" x14ac:dyDescent="0.2">
      <c r="A21" s="66"/>
      <c r="B21" s="67" t="s">
        <v>181</v>
      </c>
      <c r="C21" s="68" t="s">
        <v>182</v>
      </c>
      <c r="D21" s="89">
        <v>0</v>
      </c>
      <c r="E21" s="89">
        <v>1573810.19</v>
      </c>
      <c r="F21" s="120"/>
    </row>
    <row r="22" spans="1:7" s="60" customFormat="1" ht="15" customHeight="1" x14ac:dyDescent="0.2">
      <c r="A22" s="54" t="s">
        <v>183</v>
      </c>
      <c r="B22" s="56"/>
      <c r="C22" s="69"/>
      <c r="D22" s="93">
        <v>1000000</v>
      </c>
      <c r="E22" s="93">
        <v>432455.48</v>
      </c>
      <c r="F22" s="121">
        <v>0.43245548</v>
      </c>
    </row>
    <row r="23" spans="1:7" s="43" customFormat="1" ht="15" customHeight="1" x14ac:dyDescent="0.2">
      <c r="A23" s="66"/>
      <c r="B23" s="67" t="s">
        <v>186</v>
      </c>
      <c r="C23" s="68" t="s">
        <v>187</v>
      </c>
      <c r="D23" s="89">
        <v>1000000</v>
      </c>
      <c r="E23" s="89">
        <v>432455.48</v>
      </c>
      <c r="F23" s="120">
        <v>0.43245548</v>
      </c>
    </row>
    <row r="24" spans="1:7" s="43" customFormat="1" ht="15" customHeight="1" x14ac:dyDescent="0.2">
      <c r="A24" s="54" t="s">
        <v>188</v>
      </c>
      <c r="B24" s="56"/>
      <c r="C24" s="69"/>
      <c r="D24" s="93">
        <v>0</v>
      </c>
      <c r="E24" s="93">
        <v>3198206.9000000004</v>
      </c>
      <c r="F24" s="121"/>
      <c r="G24" s="41"/>
    </row>
    <row r="25" spans="1:7" s="43" customFormat="1" ht="15" customHeight="1" x14ac:dyDescent="0.2">
      <c r="A25" s="66"/>
      <c r="B25" s="67" t="s">
        <v>216</v>
      </c>
      <c r="C25" s="68" t="s">
        <v>217</v>
      </c>
      <c r="D25" s="89">
        <v>0</v>
      </c>
      <c r="E25" s="89">
        <v>514755.6</v>
      </c>
      <c r="F25" s="120"/>
      <c r="G25" s="41"/>
    </row>
    <row r="26" spans="1:7" s="43" customFormat="1" ht="15" customHeight="1" x14ac:dyDescent="0.2">
      <c r="A26" s="66"/>
      <c r="B26" s="67" t="s">
        <v>218</v>
      </c>
      <c r="C26" s="68" t="s">
        <v>219</v>
      </c>
      <c r="D26" s="89">
        <v>0</v>
      </c>
      <c r="E26" s="89">
        <v>715618.56</v>
      </c>
      <c r="F26" s="120"/>
      <c r="G26" s="41"/>
    </row>
    <row r="27" spans="1:7" s="43" customFormat="1" ht="15" customHeight="1" x14ac:dyDescent="0.2">
      <c r="A27" s="66"/>
      <c r="B27" s="67" t="s">
        <v>191</v>
      </c>
      <c r="C27" s="68" t="s">
        <v>192</v>
      </c>
      <c r="D27" s="89">
        <v>0</v>
      </c>
      <c r="E27" s="89">
        <v>1868120.04</v>
      </c>
      <c r="F27" s="120"/>
      <c r="G27" s="41"/>
    </row>
    <row r="28" spans="1:7" s="43" customFormat="1" ht="15" customHeight="1" x14ac:dyDescent="0.2">
      <c r="A28" s="66"/>
      <c r="B28" s="67" t="s">
        <v>199</v>
      </c>
      <c r="C28" s="68" t="s">
        <v>200</v>
      </c>
      <c r="D28" s="89">
        <v>0</v>
      </c>
      <c r="E28" s="89">
        <v>99712.7</v>
      </c>
      <c r="F28" s="120"/>
      <c r="G28" s="41"/>
    </row>
    <row r="29" spans="1:7" s="60" customFormat="1" ht="15" customHeight="1" x14ac:dyDescent="0.2">
      <c r="A29" s="54" t="s">
        <v>201</v>
      </c>
      <c r="B29" s="56"/>
      <c r="C29" s="69"/>
      <c r="D29" s="93">
        <v>0</v>
      </c>
      <c r="E29" s="93">
        <v>70027.55</v>
      </c>
      <c r="F29" s="121"/>
      <c r="G29" s="59"/>
    </row>
    <row r="30" spans="1:7" s="43" customFormat="1" ht="15" customHeight="1" x14ac:dyDescent="0.2">
      <c r="A30" s="66"/>
      <c r="B30" s="67" t="s">
        <v>202</v>
      </c>
      <c r="C30" s="68" t="s">
        <v>203</v>
      </c>
      <c r="D30" s="89">
        <v>0</v>
      </c>
      <c r="E30" s="89">
        <v>70027.55</v>
      </c>
      <c r="F30" s="120"/>
      <c r="G30" s="41"/>
    </row>
    <row r="31" spans="1:7" s="43" customFormat="1" ht="15" customHeight="1" x14ac:dyDescent="0.25">
      <c r="A31" s="152" t="s">
        <v>38</v>
      </c>
      <c r="B31" s="153"/>
      <c r="C31" s="154"/>
      <c r="D31" s="114">
        <v>1000000</v>
      </c>
      <c r="E31" s="114">
        <v>6667202.4300000006</v>
      </c>
      <c r="F31" s="81">
        <v>6.6672024300000006</v>
      </c>
      <c r="G31" s="41"/>
    </row>
    <row r="32" spans="1:7" ht="15" customHeight="1" x14ac:dyDescent="0.25">
      <c r="A32" s="50" t="s">
        <v>8</v>
      </c>
      <c r="B32" s="13"/>
      <c r="C32" s="13"/>
      <c r="D32" s="13"/>
      <c r="E32" s="13"/>
      <c r="F32" s="13"/>
    </row>
    <row r="33" spans="5:5" x14ac:dyDescent="0.25">
      <c r="E33" s="22"/>
    </row>
    <row r="34" spans="5:5" x14ac:dyDescent="0.25">
      <c r="E34" s="22"/>
    </row>
  </sheetData>
  <mergeCells count="1">
    <mergeCell ref="A31:C31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showZeros="0" zoomScaleNormal="100" workbookViewId="0">
      <selection activeCell="A8" sqref="A8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125</v>
      </c>
      <c r="B3" s="4"/>
      <c r="C3" s="4"/>
      <c r="D3" s="4"/>
      <c r="E3" s="4"/>
      <c r="F3" s="4"/>
    </row>
    <row r="4" spans="1:6" s="8" customFormat="1" x14ac:dyDescent="0.25">
      <c r="A4" s="4" t="s">
        <v>15</v>
      </c>
      <c r="B4" s="4"/>
      <c r="C4" s="4"/>
      <c r="D4" s="4"/>
      <c r="E4" s="4"/>
      <c r="F4" s="4"/>
    </row>
    <row r="5" spans="1:6" s="8" customFormat="1" x14ac:dyDescent="0.25">
      <c r="A5" s="4" t="s">
        <v>150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151</v>
      </c>
      <c r="B8" s="14"/>
      <c r="C8" s="53"/>
      <c r="D8" s="6" t="s">
        <v>4</v>
      </c>
      <c r="E8" s="6" t="s">
        <v>5</v>
      </c>
      <c r="F8" s="6" t="s">
        <v>6</v>
      </c>
    </row>
    <row r="9" spans="1:6" s="60" customFormat="1" ht="15" customHeight="1" x14ac:dyDescent="0.2">
      <c r="A9" s="84" t="s">
        <v>152</v>
      </c>
      <c r="B9" s="85"/>
      <c r="C9" s="86"/>
      <c r="D9" s="87">
        <v>0</v>
      </c>
      <c r="E9" s="87">
        <v>4053156.1900000004</v>
      </c>
      <c r="F9" s="88"/>
    </row>
    <row r="10" spans="1:6" s="43" customFormat="1" ht="15" customHeight="1" x14ac:dyDescent="0.2">
      <c r="A10" s="66"/>
      <c r="B10" s="67" t="s">
        <v>155</v>
      </c>
      <c r="C10" s="68" t="s">
        <v>156</v>
      </c>
      <c r="D10" s="89">
        <v>0</v>
      </c>
      <c r="E10" s="89">
        <v>901738.22</v>
      </c>
      <c r="F10" s="90"/>
    </row>
    <row r="11" spans="1:6" s="43" customFormat="1" ht="15" customHeight="1" x14ac:dyDescent="0.2">
      <c r="A11" s="66"/>
      <c r="B11" s="95" t="s">
        <v>233</v>
      </c>
      <c r="C11" s="92" t="s">
        <v>234</v>
      </c>
      <c r="D11" s="89">
        <v>0</v>
      </c>
      <c r="E11" s="89">
        <v>16142.54</v>
      </c>
      <c r="F11" s="90"/>
    </row>
    <row r="12" spans="1:6" s="43" customFormat="1" ht="15" customHeight="1" x14ac:dyDescent="0.2">
      <c r="A12" s="66"/>
      <c r="B12" s="67" t="s">
        <v>157</v>
      </c>
      <c r="C12" s="68" t="s">
        <v>158</v>
      </c>
      <c r="D12" s="89">
        <v>0</v>
      </c>
      <c r="E12" s="89">
        <v>3135275.43</v>
      </c>
      <c r="F12" s="90"/>
    </row>
    <row r="13" spans="1:6" s="60" customFormat="1" ht="15" customHeight="1" x14ac:dyDescent="0.2">
      <c r="A13" s="54" t="s">
        <v>159</v>
      </c>
      <c r="B13" s="56"/>
      <c r="C13" s="69"/>
      <c r="D13" s="93">
        <v>0</v>
      </c>
      <c r="E13" s="93">
        <v>93493.604500000001</v>
      </c>
      <c r="F13" s="94"/>
    </row>
    <row r="14" spans="1:6" s="43" customFormat="1" ht="15" customHeight="1" x14ac:dyDescent="0.2">
      <c r="A14" s="66"/>
      <c r="B14" s="67" t="s">
        <v>160</v>
      </c>
      <c r="C14" s="68" t="s">
        <v>161</v>
      </c>
      <c r="D14" s="89">
        <v>0</v>
      </c>
      <c r="E14" s="89">
        <v>36613.53</v>
      </c>
      <c r="F14" s="90"/>
    </row>
    <row r="15" spans="1:6" s="43" customFormat="1" ht="15" customHeight="1" x14ac:dyDescent="0.2">
      <c r="A15" s="66"/>
      <c r="B15" s="67" t="s">
        <v>162</v>
      </c>
      <c r="C15" s="68" t="s">
        <v>163</v>
      </c>
      <c r="D15" s="89">
        <v>0</v>
      </c>
      <c r="E15" s="89">
        <v>56880.074500000002</v>
      </c>
      <c r="F15" s="90"/>
    </row>
    <row r="16" spans="1:6" s="60" customFormat="1" ht="15" customHeight="1" x14ac:dyDescent="0.2">
      <c r="A16" s="54" t="s">
        <v>164</v>
      </c>
      <c r="B16" s="56"/>
      <c r="C16" s="69"/>
      <c r="D16" s="93">
        <v>0</v>
      </c>
      <c r="E16" s="93">
        <v>355997</v>
      </c>
      <c r="F16" s="94"/>
    </row>
    <row r="17" spans="1:7" s="43" customFormat="1" ht="15" customHeight="1" x14ac:dyDescent="0.2">
      <c r="A17" s="66"/>
      <c r="B17" s="67" t="s">
        <v>165</v>
      </c>
      <c r="C17" s="68" t="s">
        <v>166</v>
      </c>
      <c r="D17" s="89">
        <v>0</v>
      </c>
      <c r="E17" s="89">
        <v>334618.46999999997</v>
      </c>
      <c r="F17" s="90"/>
    </row>
    <row r="18" spans="1:7" s="43" customFormat="1" ht="15" customHeight="1" x14ac:dyDescent="0.2">
      <c r="A18" s="66"/>
      <c r="B18" s="67" t="s">
        <v>169</v>
      </c>
      <c r="C18" s="68" t="s">
        <v>170</v>
      </c>
      <c r="D18" s="89">
        <v>0</v>
      </c>
      <c r="E18" s="89">
        <v>21378.53</v>
      </c>
      <c r="F18" s="90"/>
    </row>
    <row r="19" spans="1:7" s="60" customFormat="1" ht="15" customHeight="1" x14ac:dyDescent="0.2">
      <c r="A19" s="54" t="s">
        <v>206</v>
      </c>
      <c r="B19" s="56"/>
      <c r="C19" s="69"/>
      <c r="D19" s="93">
        <v>0</v>
      </c>
      <c r="E19" s="93">
        <v>760147.81</v>
      </c>
      <c r="F19" s="94"/>
    </row>
    <row r="20" spans="1:7" s="43" customFormat="1" ht="15" customHeight="1" x14ac:dyDescent="0.2">
      <c r="A20" s="66"/>
      <c r="B20" s="67" t="s">
        <v>207</v>
      </c>
      <c r="C20" s="68" t="s">
        <v>208</v>
      </c>
      <c r="D20" s="89">
        <v>0</v>
      </c>
      <c r="E20" s="89">
        <v>760147.81</v>
      </c>
      <c r="F20" s="90"/>
    </row>
    <row r="21" spans="1:7" s="60" customFormat="1" ht="15" customHeight="1" x14ac:dyDescent="0.2">
      <c r="A21" s="54" t="s">
        <v>171</v>
      </c>
      <c r="B21" s="56"/>
      <c r="C21" s="69"/>
      <c r="D21" s="93">
        <v>0</v>
      </c>
      <c r="E21" s="93">
        <v>1426672.32</v>
      </c>
      <c r="F21" s="94"/>
    </row>
    <row r="22" spans="1:7" s="60" customFormat="1" ht="15" customHeight="1" x14ac:dyDescent="0.2">
      <c r="A22" s="66"/>
      <c r="B22" s="95" t="s">
        <v>172</v>
      </c>
      <c r="C22" s="92" t="s">
        <v>173</v>
      </c>
      <c r="D22" s="89">
        <v>0</v>
      </c>
      <c r="E22" s="89">
        <v>1426672.32</v>
      </c>
      <c r="F22" s="90"/>
    </row>
    <row r="23" spans="1:7" s="60" customFormat="1" ht="15" customHeight="1" x14ac:dyDescent="0.2">
      <c r="A23" s="54" t="s">
        <v>178</v>
      </c>
      <c r="B23" s="56"/>
      <c r="C23" s="69"/>
      <c r="D23" s="93">
        <v>6700000</v>
      </c>
      <c r="E23" s="93">
        <v>8777056.6600000001</v>
      </c>
      <c r="F23" s="94">
        <v>1.3100084567164179</v>
      </c>
    </row>
    <row r="24" spans="1:7" s="43" customFormat="1" ht="15" customHeight="1" x14ac:dyDescent="0.2">
      <c r="A24" s="66"/>
      <c r="B24" s="95" t="s">
        <v>179</v>
      </c>
      <c r="C24" s="92" t="s">
        <v>180</v>
      </c>
      <c r="D24" s="89">
        <v>6700000</v>
      </c>
      <c r="E24" s="89">
        <v>6483930.1699999999</v>
      </c>
      <c r="F24" s="90">
        <v>0.96775077164179102</v>
      </c>
    </row>
    <row r="25" spans="1:7" s="43" customFormat="1" ht="15" customHeight="1" x14ac:dyDescent="0.2">
      <c r="A25" s="66"/>
      <c r="B25" s="67" t="s">
        <v>181</v>
      </c>
      <c r="C25" s="68" t="s">
        <v>182</v>
      </c>
      <c r="D25" s="89">
        <v>0</v>
      </c>
      <c r="E25" s="89">
        <v>2293126.4900000002</v>
      </c>
      <c r="F25" s="90"/>
    </row>
    <row r="26" spans="1:7" s="60" customFormat="1" ht="15" customHeight="1" x14ac:dyDescent="0.2">
      <c r="A26" s="54" t="s">
        <v>183</v>
      </c>
      <c r="B26" s="56"/>
      <c r="C26" s="69"/>
      <c r="D26" s="93">
        <v>0</v>
      </c>
      <c r="E26" s="93">
        <v>4562796.97</v>
      </c>
      <c r="F26" s="94"/>
    </row>
    <row r="27" spans="1:7" s="43" customFormat="1" ht="15" customHeight="1" x14ac:dyDescent="0.2">
      <c r="A27" s="66"/>
      <c r="B27" s="95" t="s">
        <v>184</v>
      </c>
      <c r="C27" s="92" t="s">
        <v>185</v>
      </c>
      <c r="D27" s="89">
        <v>0</v>
      </c>
      <c r="E27" s="89">
        <v>688</v>
      </c>
      <c r="F27" s="90"/>
    </row>
    <row r="28" spans="1:7" s="43" customFormat="1" ht="15" customHeight="1" x14ac:dyDescent="0.2">
      <c r="A28" s="66"/>
      <c r="B28" s="67" t="s">
        <v>229</v>
      </c>
      <c r="C28" s="68" t="s">
        <v>230</v>
      </c>
      <c r="D28" s="89">
        <v>0</v>
      </c>
      <c r="E28" s="89">
        <v>1197954.71</v>
      </c>
      <c r="F28" s="90"/>
      <c r="G28" s="41"/>
    </row>
    <row r="29" spans="1:7" s="43" customFormat="1" ht="15" customHeight="1" x14ac:dyDescent="0.2">
      <c r="A29" s="66"/>
      <c r="B29" s="67" t="s">
        <v>211</v>
      </c>
      <c r="C29" s="68" t="s">
        <v>212</v>
      </c>
      <c r="D29" s="89">
        <v>0</v>
      </c>
      <c r="E29" s="89">
        <v>121637</v>
      </c>
      <c r="F29" s="90"/>
      <c r="G29" s="59"/>
    </row>
    <row r="30" spans="1:7" s="43" customFormat="1" ht="15" customHeight="1" x14ac:dyDescent="0.2">
      <c r="A30" s="66"/>
      <c r="B30" s="67" t="s">
        <v>186</v>
      </c>
      <c r="C30" s="68" t="s">
        <v>187</v>
      </c>
      <c r="D30" s="89">
        <v>0</v>
      </c>
      <c r="E30" s="89">
        <v>3242517.26</v>
      </c>
      <c r="F30" s="90"/>
      <c r="G30" s="41"/>
    </row>
    <row r="31" spans="1:7" s="60" customFormat="1" ht="15" customHeight="1" x14ac:dyDescent="0.2">
      <c r="A31" s="54" t="s">
        <v>213</v>
      </c>
      <c r="B31" s="56"/>
      <c r="C31" s="69"/>
      <c r="D31" s="93">
        <v>0</v>
      </c>
      <c r="E31" s="93">
        <v>9327.4500000000007</v>
      </c>
      <c r="F31" s="94"/>
      <c r="G31" s="59"/>
    </row>
    <row r="32" spans="1:7" s="43" customFormat="1" ht="15" customHeight="1" x14ac:dyDescent="0.2">
      <c r="A32" s="54"/>
      <c r="B32" s="95" t="s">
        <v>214</v>
      </c>
      <c r="C32" s="92" t="s">
        <v>215</v>
      </c>
      <c r="D32" s="89">
        <v>0</v>
      </c>
      <c r="E32" s="89">
        <v>9327.4500000000007</v>
      </c>
      <c r="F32" s="94"/>
      <c r="G32" s="59"/>
    </row>
    <row r="33" spans="1:7" s="60" customFormat="1" ht="15" customHeight="1" x14ac:dyDescent="0.2">
      <c r="A33" s="54" t="s">
        <v>188</v>
      </c>
      <c r="B33" s="98"/>
      <c r="C33" s="99"/>
      <c r="D33" s="93">
        <v>27752450</v>
      </c>
      <c r="E33" s="93">
        <v>62293132.839999996</v>
      </c>
      <c r="F33" s="94">
        <v>2.2445994079801963</v>
      </c>
      <c r="G33" s="59"/>
    </row>
    <row r="34" spans="1:7" s="60" customFormat="1" ht="15" customHeight="1" x14ac:dyDescent="0.2">
      <c r="A34" s="66"/>
      <c r="B34" s="95" t="s">
        <v>218</v>
      </c>
      <c r="C34" s="92" t="s">
        <v>219</v>
      </c>
      <c r="D34" s="89">
        <v>0</v>
      </c>
      <c r="E34" s="89">
        <v>266442.15999999997</v>
      </c>
      <c r="F34" s="90"/>
      <c r="G34" s="59"/>
    </row>
    <row r="35" spans="1:7" s="43" customFormat="1" ht="15" customHeight="1" x14ac:dyDescent="0.2">
      <c r="A35" s="66"/>
      <c r="B35" s="95" t="s">
        <v>244</v>
      </c>
      <c r="C35" s="92" t="s">
        <v>245</v>
      </c>
      <c r="D35" s="89">
        <v>5752450</v>
      </c>
      <c r="E35" s="89">
        <v>50554219.25</v>
      </c>
      <c r="F35" s="90">
        <v>8.7882935531816884</v>
      </c>
      <c r="G35" s="41"/>
    </row>
    <row r="36" spans="1:7" s="43" customFormat="1" ht="15" customHeight="1" x14ac:dyDescent="0.2">
      <c r="A36" s="66"/>
      <c r="B36" s="67" t="s">
        <v>252</v>
      </c>
      <c r="C36" s="68" t="s">
        <v>253</v>
      </c>
      <c r="D36" s="89">
        <v>22000000</v>
      </c>
      <c r="E36" s="89">
        <v>11444462.57</v>
      </c>
      <c r="F36" s="90">
        <v>0.52020284409090911</v>
      </c>
      <c r="G36" s="41"/>
    </row>
    <row r="37" spans="1:7" s="60" customFormat="1" ht="15" customHeight="1" x14ac:dyDescent="0.2">
      <c r="A37" s="66"/>
      <c r="B37" s="67" t="s">
        <v>199</v>
      </c>
      <c r="C37" s="68" t="s">
        <v>200</v>
      </c>
      <c r="D37" s="89">
        <v>0</v>
      </c>
      <c r="E37" s="89">
        <v>28008.86</v>
      </c>
      <c r="F37" s="90"/>
      <c r="G37" s="59"/>
    </row>
    <row r="38" spans="1:7" s="60" customFormat="1" ht="15" customHeight="1" x14ac:dyDescent="0.2">
      <c r="A38" s="54" t="s">
        <v>201</v>
      </c>
      <c r="B38" s="56"/>
      <c r="C38" s="69"/>
      <c r="D38" s="93">
        <v>300000</v>
      </c>
      <c r="E38" s="93">
        <v>3108312.02</v>
      </c>
      <c r="F38" s="94">
        <v>10.361040066666666</v>
      </c>
      <c r="G38" s="59"/>
    </row>
    <row r="39" spans="1:7" s="43" customFormat="1" ht="15" customHeight="1" x14ac:dyDescent="0.2">
      <c r="A39" s="66"/>
      <c r="B39" s="67" t="s">
        <v>202</v>
      </c>
      <c r="C39" s="68" t="s">
        <v>203</v>
      </c>
      <c r="D39" s="89">
        <v>300000</v>
      </c>
      <c r="E39" s="89">
        <v>3108312.02</v>
      </c>
      <c r="F39" s="90">
        <v>10.361040066666666</v>
      </c>
      <c r="G39" s="59"/>
    </row>
    <row r="40" spans="1:7" s="8" customFormat="1" ht="15" customHeight="1" x14ac:dyDescent="0.25">
      <c r="A40" s="152" t="s">
        <v>38</v>
      </c>
      <c r="B40" s="153"/>
      <c r="C40" s="154"/>
      <c r="D40" s="114">
        <v>34752450</v>
      </c>
      <c r="E40" s="114">
        <v>85440092.864499986</v>
      </c>
      <c r="F40" s="81">
        <v>2.4585343728140026</v>
      </c>
      <c r="G40" s="59"/>
    </row>
    <row r="41" spans="1:7" ht="15" customHeight="1" x14ac:dyDescent="0.25">
      <c r="A41" s="50" t="s">
        <v>8</v>
      </c>
      <c r="B41" s="13"/>
      <c r="C41" s="13"/>
      <c r="D41" s="13"/>
      <c r="E41" s="13"/>
      <c r="F41" s="13"/>
    </row>
    <row r="42" spans="1:7" x14ac:dyDescent="0.25">
      <c r="E42" s="22"/>
    </row>
    <row r="43" spans="1:7" x14ac:dyDescent="0.25">
      <c r="D43" s="22"/>
      <c r="E43" s="22"/>
    </row>
    <row r="44" spans="1:7" x14ac:dyDescent="0.25">
      <c r="D44" s="22"/>
    </row>
  </sheetData>
  <mergeCells count="1">
    <mergeCell ref="A40:C40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showZeros="0" zoomScaleNormal="100" workbookViewId="0">
      <selection activeCell="A8" sqref="A8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125</v>
      </c>
      <c r="B3" s="4"/>
      <c r="C3" s="4"/>
      <c r="D3" s="4"/>
      <c r="E3" s="4"/>
      <c r="F3" s="4"/>
    </row>
    <row r="4" spans="1:6" s="8" customFormat="1" x14ac:dyDescent="0.25">
      <c r="A4" s="4" t="s">
        <v>16</v>
      </c>
      <c r="B4" s="4"/>
      <c r="C4" s="4"/>
      <c r="D4" s="4"/>
      <c r="E4" s="4"/>
      <c r="F4" s="4"/>
    </row>
    <row r="5" spans="1:6" s="8" customFormat="1" x14ac:dyDescent="0.25">
      <c r="A5" s="4" t="s">
        <v>150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151</v>
      </c>
      <c r="B8" s="14"/>
      <c r="C8" s="53"/>
      <c r="D8" s="6" t="s">
        <v>4</v>
      </c>
      <c r="E8" s="6" t="s">
        <v>5</v>
      </c>
      <c r="F8" s="6" t="s">
        <v>6</v>
      </c>
    </row>
    <row r="9" spans="1:6" s="60" customFormat="1" ht="15" customHeight="1" x14ac:dyDescent="0.2">
      <c r="A9" s="84" t="s">
        <v>254</v>
      </c>
      <c r="B9" s="85"/>
      <c r="C9" s="86"/>
      <c r="D9" s="87">
        <v>100000</v>
      </c>
      <c r="E9" s="87">
        <v>26975.81</v>
      </c>
      <c r="F9" s="88">
        <v>0.2697581</v>
      </c>
    </row>
    <row r="10" spans="1:6" s="43" customFormat="1" ht="15" customHeight="1" x14ac:dyDescent="0.2">
      <c r="A10" s="66"/>
      <c r="B10" s="67" t="s">
        <v>255</v>
      </c>
      <c r="C10" s="68" t="s">
        <v>256</v>
      </c>
      <c r="D10" s="89">
        <v>100000</v>
      </c>
      <c r="E10" s="89">
        <v>0</v>
      </c>
      <c r="F10" s="90">
        <v>0</v>
      </c>
    </row>
    <row r="11" spans="1:6" s="43" customFormat="1" ht="15" customHeight="1" x14ac:dyDescent="0.2">
      <c r="A11" s="66"/>
      <c r="B11" s="67" t="s">
        <v>257</v>
      </c>
      <c r="C11" s="68" t="s">
        <v>258</v>
      </c>
      <c r="D11" s="89">
        <v>0</v>
      </c>
      <c r="E11" s="89">
        <v>26975.81</v>
      </c>
      <c r="F11" s="90"/>
    </row>
    <row r="12" spans="1:6" s="60" customFormat="1" ht="15" customHeight="1" x14ac:dyDescent="0.2">
      <c r="A12" s="54" t="s">
        <v>152</v>
      </c>
      <c r="B12" s="56"/>
      <c r="C12" s="69"/>
      <c r="D12" s="93">
        <v>0</v>
      </c>
      <c r="E12" s="93">
        <v>2493234.2599999998</v>
      </c>
      <c r="F12" s="94"/>
    </row>
    <row r="13" spans="1:6" s="43" customFormat="1" ht="15" customHeight="1" x14ac:dyDescent="0.2">
      <c r="A13" s="66"/>
      <c r="B13" s="67" t="s">
        <v>155</v>
      </c>
      <c r="C13" s="68" t="s">
        <v>156</v>
      </c>
      <c r="D13" s="89">
        <v>0</v>
      </c>
      <c r="E13" s="89">
        <v>343679</v>
      </c>
      <c r="F13" s="90"/>
    </row>
    <row r="14" spans="1:6" s="60" customFormat="1" ht="15" customHeight="1" x14ac:dyDescent="0.2">
      <c r="A14" s="66"/>
      <c r="B14" s="67" t="s">
        <v>233</v>
      </c>
      <c r="C14" s="68" t="s">
        <v>234</v>
      </c>
      <c r="D14" s="89">
        <v>0</v>
      </c>
      <c r="E14" s="89">
        <v>1150696.6599999999</v>
      </c>
      <c r="F14" s="90"/>
    </row>
    <row r="15" spans="1:6" s="43" customFormat="1" ht="15" customHeight="1" x14ac:dyDescent="0.2">
      <c r="A15" s="66"/>
      <c r="B15" s="67" t="s">
        <v>235</v>
      </c>
      <c r="C15" s="68" t="s">
        <v>236</v>
      </c>
      <c r="D15" s="89">
        <v>0</v>
      </c>
      <c r="E15" s="89">
        <v>30954.43</v>
      </c>
      <c r="F15" s="90"/>
    </row>
    <row r="16" spans="1:6" s="43" customFormat="1" ht="15" customHeight="1" x14ac:dyDescent="0.2">
      <c r="A16" s="66"/>
      <c r="B16" s="67" t="s">
        <v>157</v>
      </c>
      <c r="C16" s="68" t="s">
        <v>158</v>
      </c>
      <c r="D16" s="89">
        <v>0</v>
      </c>
      <c r="E16" s="89">
        <v>967904.17</v>
      </c>
      <c r="F16" s="90"/>
    </row>
    <row r="17" spans="1:6" s="60" customFormat="1" ht="15" customHeight="1" x14ac:dyDescent="0.2">
      <c r="A17" s="54" t="s">
        <v>159</v>
      </c>
      <c r="B17" s="56"/>
      <c r="C17" s="69"/>
      <c r="D17" s="93">
        <v>0</v>
      </c>
      <c r="E17" s="93">
        <v>1274396.0390000001</v>
      </c>
      <c r="F17" s="94"/>
    </row>
    <row r="18" spans="1:6" s="60" customFormat="1" ht="15" customHeight="1" x14ac:dyDescent="0.2">
      <c r="A18" s="66"/>
      <c r="B18" s="67" t="s">
        <v>204</v>
      </c>
      <c r="C18" s="68" t="s">
        <v>205</v>
      </c>
      <c r="D18" s="89">
        <v>0</v>
      </c>
      <c r="E18" s="89">
        <v>11510.84</v>
      </c>
      <c r="F18" s="90"/>
    </row>
    <row r="19" spans="1:6" s="43" customFormat="1" ht="15" customHeight="1" x14ac:dyDescent="0.2">
      <c r="A19" s="66"/>
      <c r="B19" s="67" t="s">
        <v>160</v>
      </c>
      <c r="C19" s="68" t="s">
        <v>161</v>
      </c>
      <c r="D19" s="89">
        <v>0</v>
      </c>
      <c r="E19" s="89">
        <v>174214.2</v>
      </c>
      <c r="F19" s="90"/>
    </row>
    <row r="20" spans="1:6" s="43" customFormat="1" ht="15" customHeight="1" x14ac:dyDescent="0.2">
      <c r="A20" s="66"/>
      <c r="B20" s="67" t="s">
        <v>162</v>
      </c>
      <c r="C20" s="68" t="s">
        <v>163</v>
      </c>
      <c r="D20" s="89">
        <v>0</v>
      </c>
      <c r="E20" s="89">
        <v>1088670.9990000001</v>
      </c>
      <c r="F20" s="90"/>
    </row>
    <row r="21" spans="1:6" s="60" customFormat="1" ht="15" customHeight="1" x14ac:dyDescent="0.2">
      <c r="A21" s="54" t="s">
        <v>164</v>
      </c>
      <c r="B21" s="56"/>
      <c r="C21" s="69"/>
      <c r="D21" s="93">
        <v>0</v>
      </c>
      <c r="E21" s="93">
        <v>10060412.48</v>
      </c>
      <c r="F21" s="94"/>
    </row>
    <row r="22" spans="1:6" s="60" customFormat="1" ht="15" customHeight="1" x14ac:dyDescent="0.2">
      <c r="A22" s="66"/>
      <c r="B22" s="67" t="s">
        <v>165</v>
      </c>
      <c r="C22" s="68" t="s">
        <v>166</v>
      </c>
      <c r="D22" s="89">
        <v>0</v>
      </c>
      <c r="E22" s="89">
        <v>8869309.2100000009</v>
      </c>
      <c r="F22" s="90"/>
    </row>
    <row r="23" spans="1:6" s="60" customFormat="1" ht="15" customHeight="1" x14ac:dyDescent="0.2">
      <c r="A23" s="66"/>
      <c r="B23" s="67" t="s">
        <v>169</v>
      </c>
      <c r="C23" s="68" t="s">
        <v>170</v>
      </c>
      <c r="D23" s="89">
        <v>0</v>
      </c>
      <c r="E23" s="89">
        <v>1191103.27</v>
      </c>
      <c r="F23" s="90"/>
    </row>
    <row r="24" spans="1:6" s="60" customFormat="1" ht="15" customHeight="1" x14ac:dyDescent="0.2">
      <c r="A24" s="54" t="s">
        <v>171</v>
      </c>
      <c r="B24" s="56"/>
      <c r="C24" s="69"/>
      <c r="D24" s="93">
        <v>0</v>
      </c>
      <c r="E24" s="93">
        <v>217373.38999999998</v>
      </c>
      <c r="F24" s="94"/>
    </row>
    <row r="25" spans="1:6" s="60" customFormat="1" ht="15" customHeight="1" x14ac:dyDescent="0.2">
      <c r="A25" s="66"/>
      <c r="B25" s="67" t="s">
        <v>172</v>
      </c>
      <c r="C25" s="68" t="s">
        <v>173</v>
      </c>
      <c r="D25" s="89">
        <v>0</v>
      </c>
      <c r="E25" s="89">
        <v>211945.68</v>
      </c>
      <c r="F25" s="90"/>
    </row>
    <row r="26" spans="1:6" s="43" customFormat="1" ht="15" customHeight="1" x14ac:dyDescent="0.2">
      <c r="A26" s="66"/>
      <c r="B26" s="67" t="s">
        <v>174</v>
      </c>
      <c r="C26" s="68" t="s">
        <v>175</v>
      </c>
      <c r="D26" s="89">
        <v>0</v>
      </c>
      <c r="E26" s="89">
        <v>5427.71</v>
      </c>
      <c r="F26" s="90"/>
    </row>
    <row r="27" spans="1:6" s="60" customFormat="1" ht="15" customHeight="1" x14ac:dyDescent="0.2">
      <c r="A27" s="54" t="s">
        <v>178</v>
      </c>
      <c r="B27" s="56"/>
      <c r="C27" s="69"/>
      <c r="D27" s="93">
        <v>2000000</v>
      </c>
      <c r="E27" s="93">
        <v>19535704.010000002</v>
      </c>
      <c r="F27" s="94">
        <v>9.7678520049999982</v>
      </c>
    </row>
    <row r="28" spans="1:6" s="43" customFormat="1" ht="15" customHeight="1" x14ac:dyDescent="0.2">
      <c r="A28" s="66"/>
      <c r="B28" s="67" t="s">
        <v>179</v>
      </c>
      <c r="C28" s="68" t="s">
        <v>180</v>
      </c>
      <c r="D28" s="89">
        <v>2000000</v>
      </c>
      <c r="E28" s="89">
        <v>1089747.6200000001</v>
      </c>
      <c r="F28" s="90">
        <v>0.54487381000000001</v>
      </c>
    </row>
    <row r="29" spans="1:6" s="43" customFormat="1" ht="15" customHeight="1" x14ac:dyDescent="0.2">
      <c r="A29" s="66"/>
      <c r="B29" s="95" t="s">
        <v>181</v>
      </c>
      <c r="C29" s="92" t="s">
        <v>182</v>
      </c>
      <c r="D29" s="89">
        <v>0</v>
      </c>
      <c r="E29" s="89">
        <v>18445956.390000001</v>
      </c>
      <c r="F29" s="90"/>
    </row>
    <row r="30" spans="1:6" s="60" customFormat="1" ht="15" customHeight="1" x14ac:dyDescent="0.2">
      <c r="A30" s="54" t="s">
        <v>183</v>
      </c>
      <c r="B30" s="56"/>
      <c r="C30" s="69"/>
      <c r="D30" s="93">
        <v>2200000</v>
      </c>
      <c r="E30" s="93">
        <v>24803422.599999998</v>
      </c>
      <c r="F30" s="94">
        <v>11.274282999999999</v>
      </c>
    </row>
    <row r="31" spans="1:6" s="60" customFormat="1" ht="15" customHeight="1" x14ac:dyDescent="0.2">
      <c r="A31" s="66"/>
      <c r="B31" s="67" t="s">
        <v>184</v>
      </c>
      <c r="C31" s="68" t="s">
        <v>185</v>
      </c>
      <c r="D31" s="89">
        <v>0</v>
      </c>
      <c r="E31" s="89">
        <v>28645.4</v>
      </c>
      <c r="F31" s="90"/>
    </row>
    <row r="32" spans="1:6" s="43" customFormat="1" ht="15" customHeight="1" x14ac:dyDescent="0.2">
      <c r="A32" s="66"/>
      <c r="B32" s="67" t="s">
        <v>211</v>
      </c>
      <c r="C32" s="68" t="s">
        <v>212</v>
      </c>
      <c r="D32" s="89">
        <v>0</v>
      </c>
      <c r="E32" s="89">
        <v>595731.06000000006</v>
      </c>
      <c r="F32" s="90"/>
    </row>
    <row r="33" spans="1:7" s="60" customFormat="1" ht="15" customHeight="1" x14ac:dyDescent="0.2">
      <c r="A33" s="66"/>
      <c r="B33" s="67" t="s">
        <v>186</v>
      </c>
      <c r="C33" s="68" t="s">
        <v>187</v>
      </c>
      <c r="D33" s="89">
        <v>2200000</v>
      </c>
      <c r="E33" s="89">
        <v>24179046.139999997</v>
      </c>
      <c r="F33" s="90">
        <v>10.990475518181817</v>
      </c>
    </row>
    <row r="34" spans="1:7" s="60" customFormat="1" ht="15" customHeight="1" x14ac:dyDescent="0.2">
      <c r="A34" s="54" t="s">
        <v>213</v>
      </c>
      <c r="B34" s="56"/>
      <c r="C34" s="69"/>
      <c r="D34" s="93">
        <v>0</v>
      </c>
      <c r="E34" s="93">
        <v>14071.01</v>
      </c>
      <c r="F34" s="94"/>
    </row>
    <row r="35" spans="1:7" s="60" customFormat="1" ht="15" customHeight="1" x14ac:dyDescent="0.2">
      <c r="A35" s="66"/>
      <c r="B35" s="67" t="s">
        <v>259</v>
      </c>
      <c r="C35" s="68" t="s">
        <v>260</v>
      </c>
      <c r="D35" s="89">
        <v>0</v>
      </c>
      <c r="E35" s="89">
        <v>2937.6</v>
      </c>
      <c r="F35" s="90"/>
    </row>
    <row r="36" spans="1:7" s="43" customFormat="1" ht="15" customHeight="1" x14ac:dyDescent="0.2">
      <c r="A36" s="66"/>
      <c r="B36" s="67" t="s">
        <v>214</v>
      </c>
      <c r="C36" s="68" t="s">
        <v>215</v>
      </c>
      <c r="D36" s="89">
        <v>0</v>
      </c>
      <c r="E36" s="89">
        <v>11133.41</v>
      </c>
      <c r="F36" s="90"/>
    </row>
    <row r="37" spans="1:7" s="60" customFormat="1" ht="15" customHeight="1" x14ac:dyDescent="0.2">
      <c r="A37" s="54" t="s">
        <v>188</v>
      </c>
      <c r="B37" s="56"/>
      <c r="C37" s="69"/>
      <c r="D37" s="93">
        <v>2651000</v>
      </c>
      <c r="E37" s="93">
        <v>62656687.810000002</v>
      </c>
      <c r="F37" s="94">
        <v>23.635114224820825</v>
      </c>
    </row>
    <row r="38" spans="1:7" s="43" customFormat="1" ht="15" customHeight="1" x14ac:dyDescent="0.2">
      <c r="A38" s="66"/>
      <c r="B38" s="67" t="s">
        <v>218</v>
      </c>
      <c r="C38" s="68" t="s">
        <v>219</v>
      </c>
      <c r="D38" s="89">
        <v>0</v>
      </c>
      <c r="E38" s="89">
        <v>1677440.4500000002</v>
      </c>
      <c r="F38" s="90"/>
      <c r="G38" s="41"/>
    </row>
    <row r="39" spans="1:7" s="60" customFormat="1" ht="15" customHeight="1" x14ac:dyDescent="0.2">
      <c r="A39" s="66"/>
      <c r="B39" s="67" t="s">
        <v>191</v>
      </c>
      <c r="C39" s="68" t="s">
        <v>192</v>
      </c>
      <c r="D39" s="89">
        <v>0</v>
      </c>
      <c r="E39" s="89">
        <v>12217.96</v>
      </c>
      <c r="F39" s="90"/>
      <c r="G39" s="59"/>
    </row>
    <row r="40" spans="1:7" s="60" customFormat="1" ht="15" customHeight="1" x14ac:dyDescent="0.2">
      <c r="A40" s="66"/>
      <c r="B40" s="67" t="s">
        <v>220</v>
      </c>
      <c r="C40" s="68" t="s">
        <v>221</v>
      </c>
      <c r="D40" s="89">
        <v>51000</v>
      </c>
      <c r="E40" s="89">
        <v>50650222.900000006</v>
      </c>
      <c r="F40" s="90">
        <v>993.14162549019625</v>
      </c>
      <c r="G40" s="59"/>
    </row>
    <row r="41" spans="1:7" s="43" customFormat="1" ht="15" customHeight="1" x14ac:dyDescent="0.2">
      <c r="A41" s="66"/>
      <c r="B41" s="67" t="s">
        <v>244</v>
      </c>
      <c r="C41" s="68" t="s">
        <v>245</v>
      </c>
      <c r="D41" s="89">
        <v>0</v>
      </c>
      <c r="E41" s="89">
        <v>3316189.79</v>
      </c>
      <c r="F41" s="90"/>
      <c r="G41" s="41"/>
    </row>
    <row r="42" spans="1:7" s="60" customFormat="1" ht="15" customHeight="1" x14ac:dyDescent="0.2">
      <c r="A42" s="54"/>
      <c r="B42" s="95" t="s">
        <v>252</v>
      </c>
      <c r="C42" s="92" t="s">
        <v>253</v>
      </c>
      <c r="D42" s="89">
        <v>2600000</v>
      </c>
      <c r="E42" s="89">
        <v>6747734.5700000003</v>
      </c>
      <c r="F42" s="90">
        <v>2.5952825269230768</v>
      </c>
      <c r="G42" s="59"/>
    </row>
    <row r="43" spans="1:7" s="60" customFormat="1" ht="15" customHeight="1" x14ac:dyDescent="0.2">
      <c r="A43" s="54"/>
      <c r="B43" s="95" t="s">
        <v>199</v>
      </c>
      <c r="C43" s="92" t="s">
        <v>200</v>
      </c>
      <c r="D43" s="89">
        <v>0</v>
      </c>
      <c r="E43" s="89">
        <v>252882.13999999998</v>
      </c>
      <c r="F43" s="94"/>
      <c r="G43" s="59"/>
    </row>
    <row r="44" spans="1:7" s="60" customFormat="1" ht="15" customHeight="1" x14ac:dyDescent="0.2">
      <c r="A44" s="54" t="s">
        <v>201</v>
      </c>
      <c r="B44" s="56"/>
      <c r="C44" s="69"/>
      <c r="D44" s="93">
        <v>2500000</v>
      </c>
      <c r="E44" s="93">
        <v>1119706.03</v>
      </c>
      <c r="F44" s="94">
        <v>0.44788241200000001</v>
      </c>
      <c r="G44" s="59"/>
    </row>
    <row r="45" spans="1:7" s="43" customFormat="1" ht="15" customHeight="1" x14ac:dyDescent="0.2">
      <c r="A45" s="66"/>
      <c r="B45" s="67" t="s">
        <v>202</v>
      </c>
      <c r="C45" s="68" t="s">
        <v>203</v>
      </c>
      <c r="D45" s="89">
        <v>2500000</v>
      </c>
      <c r="E45" s="89">
        <v>1119706.03</v>
      </c>
      <c r="F45" s="90">
        <v>0.44788241200000001</v>
      </c>
      <c r="G45" s="41"/>
    </row>
    <row r="46" spans="1:7" s="8" customFormat="1" ht="15" customHeight="1" x14ac:dyDescent="0.25">
      <c r="A46" s="152" t="s">
        <v>38</v>
      </c>
      <c r="B46" s="153"/>
      <c r="C46" s="154"/>
      <c r="D46" s="114">
        <v>9451000</v>
      </c>
      <c r="E46" s="114">
        <v>122201983.43900003</v>
      </c>
      <c r="F46" s="81">
        <v>12.930058558776851</v>
      </c>
      <c r="G46" s="59"/>
    </row>
    <row r="47" spans="1:7" ht="15" customHeight="1" x14ac:dyDescent="0.25">
      <c r="A47" s="50" t="s">
        <v>8</v>
      </c>
      <c r="B47" s="13"/>
      <c r="C47" s="13"/>
      <c r="D47" s="13"/>
      <c r="E47" s="13"/>
      <c r="F47" s="13"/>
    </row>
    <row r="48" spans="1:7" x14ac:dyDescent="0.25">
      <c r="E48" s="22"/>
    </row>
    <row r="49" spans="4:5" x14ac:dyDescent="0.25">
      <c r="D49" s="22"/>
      <c r="E49" s="22"/>
    </row>
  </sheetData>
  <mergeCells count="1">
    <mergeCell ref="A46:C46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showZeros="0" zoomScaleNormal="100" workbookViewId="0">
      <selection activeCell="A8" sqref="A8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125</v>
      </c>
      <c r="B3" s="4"/>
      <c r="C3" s="4"/>
      <c r="D3" s="4"/>
      <c r="E3" s="4"/>
      <c r="F3" s="4"/>
    </row>
    <row r="4" spans="1:6" s="8" customFormat="1" x14ac:dyDescent="0.25">
      <c r="A4" s="4" t="s">
        <v>116</v>
      </c>
      <c r="B4" s="4"/>
      <c r="C4" s="4"/>
      <c r="D4" s="4"/>
      <c r="E4" s="4"/>
      <c r="F4" s="4"/>
    </row>
    <row r="5" spans="1:6" s="8" customFormat="1" x14ac:dyDescent="0.25">
      <c r="A5" s="4" t="s">
        <v>150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151</v>
      </c>
      <c r="B8" s="14"/>
      <c r="C8" s="53"/>
      <c r="D8" s="6" t="s">
        <v>4</v>
      </c>
      <c r="E8" s="6" t="s">
        <v>5</v>
      </c>
      <c r="F8" s="6" t="s">
        <v>6</v>
      </c>
    </row>
    <row r="9" spans="1:6" s="60" customFormat="1" ht="15" customHeight="1" x14ac:dyDescent="0.2">
      <c r="A9" s="84" t="s">
        <v>152</v>
      </c>
      <c r="B9" s="85"/>
      <c r="C9" s="86"/>
      <c r="D9" s="87">
        <v>0</v>
      </c>
      <c r="E9" s="87">
        <v>10781554.58</v>
      </c>
      <c r="F9" s="88"/>
    </row>
    <row r="10" spans="1:6" s="43" customFormat="1" ht="15" customHeight="1" x14ac:dyDescent="0.2">
      <c r="A10" s="66"/>
      <c r="B10" s="67" t="s">
        <v>153</v>
      </c>
      <c r="C10" s="68" t="s">
        <v>154</v>
      </c>
      <c r="D10" s="89">
        <v>0</v>
      </c>
      <c r="E10" s="89">
        <v>309208.75</v>
      </c>
      <c r="F10" s="90"/>
    </row>
    <row r="11" spans="1:6" s="43" customFormat="1" ht="15" customHeight="1" x14ac:dyDescent="0.2">
      <c r="A11" s="66"/>
      <c r="B11" s="67" t="s">
        <v>155</v>
      </c>
      <c r="C11" s="68" t="s">
        <v>156</v>
      </c>
      <c r="D11" s="89">
        <v>0</v>
      </c>
      <c r="E11" s="89">
        <v>8890000</v>
      </c>
      <c r="F11" s="90"/>
    </row>
    <row r="12" spans="1:6" s="60" customFormat="1" ht="15" customHeight="1" x14ac:dyDescent="0.2">
      <c r="A12" s="66"/>
      <c r="B12" s="67" t="s">
        <v>233</v>
      </c>
      <c r="C12" s="68" t="s">
        <v>234</v>
      </c>
      <c r="D12" s="89">
        <v>0</v>
      </c>
      <c r="E12" s="89">
        <v>717</v>
      </c>
      <c r="F12" s="90"/>
    </row>
    <row r="13" spans="1:6" s="43" customFormat="1" ht="15" customHeight="1" x14ac:dyDescent="0.2">
      <c r="A13" s="66"/>
      <c r="B13" s="67" t="s">
        <v>157</v>
      </c>
      <c r="C13" s="68" t="s">
        <v>158</v>
      </c>
      <c r="D13" s="89">
        <v>0</v>
      </c>
      <c r="E13" s="89">
        <v>1581628.83</v>
      </c>
      <c r="F13" s="90"/>
    </row>
    <row r="14" spans="1:6" s="60" customFormat="1" ht="15" customHeight="1" x14ac:dyDescent="0.2">
      <c r="A14" s="54" t="s">
        <v>159</v>
      </c>
      <c r="B14" s="98"/>
      <c r="C14" s="99"/>
      <c r="D14" s="93">
        <v>0</v>
      </c>
      <c r="E14" s="93">
        <v>1476956.9844999998</v>
      </c>
      <c r="F14" s="94"/>
    </row>
    <row r="15" spans="1:6" s="43" customFormat="1" ht="15" customHeight="1" x14ac:dyDescent="0.2">
      <c r="A15" s="66"/>
      <c r="B15" s="95" t="s">
        <v>160</v>
      </c>
      <c r="C15" s="92" t="s">
        <v>161</v>
      </c>
      <c r="D15" s="89">
        <v>0</v>
      </c>
      <c r="E15" s="89">
        <v>1204131.8399999999</v>
      </c>
      <c r="F15" s="90"/>
    </row>
    <row r="16" spans="1:6" s="43" customFormat="1" ht="15" customHeight="1" x14ac:dyDescent="0.2">
      <c r="A16" s="66"/>
      <c r="B16" s="67" t="s">
        <v>162</v>
      </c>
      <c r="C16" s="68" t="s">
        <v>163</v>
      </c>
      <c r="D16" s="89">
        <v>0</v>
      </c>
      <c r="E16" s="89">
        <v>272825.14449999999</v>
      </c>
      <c r="F16" s="90"/>
    </row>
    <row r="17" spans="1:7" s="60" customFormat="1" ht="15" customHeight="1" x14ac:dyDescent="0.2">
      <c r="A17" s="54" t="s">
        <v>164</v>
      </c>
      <c r="B17" s="56"/>
      <c r="C17" s="69"/>
      <c r="D17" s="93">
        <v>0</v>
      </c>
      <c r="E17" s="93">
        <v>5615135.7599999998</v>
      </c>
      <c r="F17" s="94"/>
    </row>
    <row r="18" spans="1:7" s="43" customFormat="1" ht="15" customHeight="1" x14ac:dyDescent="0.2">
      <c r="A18" s="66"/>
      <c r="B18" s="67" t="s">
        <v>165</v>
      </c>
      <c r="C18" s="68" t="s">
        <v>166</v>
      </c>
      <c r="D18" s="89">
        <v>0</v>
      </c>
      <c r="E18" s="89">
        <v>5376104.75</v>
      </c>
      <c r="F18" s="90"/>
    </row>
    <row r="19" spans="1:7" s="43" customFormat="1" ht="15" customHeight="1" x14ac:dyDescent="0.2">
      <c r="A19" s="66"/>
      <c r="B19" s="67" t="s">
        <v>167</v>
      </c>
      <c r="C19" s="68" t="s">
        <v>168</v>
      </c>
      <c r="D19" s="89">
        <v>0</v>
      </c>
      <c r="E19" s="89">
        <v>90935.59</v>
      </c>
      <c r="F19" s="90"/>
    </row>
    <row r="20" spans="1:7" s="60" customFormat="1" ht="15" customHeight="1" x14ac:dyDescent="0.2">
      <c r="A20" s="66"/>
      <c r="B20" s="95" t="s">
        <v>169</v>
      </c>
      <c r="C20" s="92" t="s">
        <v>170</v>
      </c>
      <c r="D20" s="89">
        <v>0</v>
      </c>
      <c r="E20" s="89">
        <v>148095.42000000001</v>
      </c>
      <c r="F20" s="90"/>
    </row>
    <row r="21" spans="1:7" s="43" customFormat="1" ht="15" customHeight="1" x14ac:dyDescent="0.2">
      <c r="A21" s="54" t="s">
        <v>206</v>
      </c>
      <c r="B21" s="56"/>
      <c r="C21" s="69"/>
      <c r="D21" s="93">
        <v>0</v>
      </c>
      <c r="E21" s="93">
        <v>201217.03</v>
      </c>
      <c r="F21" s="94"/>
    </row>
    <row r="22" spans="1:7" s="43" customFormat="1" ht="15" customHeight="1" x14ac:dyDescent="0.2">
      <c r="A22" s="66"/>
      <c r="B22" s="67" t="s">
        <v>207</v>
      </c>
      <c r="C22" s="68" t="s">
        <v>208</v>
      </c>
      <c r="D22" s="89">
        <v>0</v>
      </c>
      <c r="E22" s="89">
        <v>201217.03</v>
      </c>
      <c r="F22" s="90"/>
    </row>
    <row r="23" spans="1:7" s="43" customFormat="1" ht="15" customHeight="1" x14ac:dyDescent="0.2">
      <c r="A23" s="54" t="s">
        <v>171</v>
      </c>
      <c r="B23" s="56"/>
      <c r="C23" s="69"/>
      <c r="D23" s="93">
        <v>0</v>
      </c>
      <c r="E23" s="93">
        <v>847478.75999999989</v>
      </c>
      <c r="F23" s="94"/>
    </row>
    <row r="24" spans="1:7" s="43" customFormat="1" ht="15" customHeight="1" x14ac:dyDescent="0.2">
      <c r="A24" s="66"/>
      <c r="B24" s="67" t="s">
        <v>172</v>
      </c>
      <c r="C24" s="68" t="s">
        <v>173</v>
      </c>
      <c r="D24" s="89">
        <v>0</v>
      </c>
      <c r="E24" s="89">
        <v>844004.1399999999</v>
      </c>
      <c r="F24" s="90"/>
    </row>
    <row r="25" spans="1:7" s="43" customFormat="1" ht="15" customHeight="1" x14ac:dyDescent="0.2">
      <c r="A25" s="66"/>
      <c r="B25" s="67" t="s">
        <v>174</v>
      </c>
      <c r="C25" s="68" t="s">
        <v>175</v>
      </c>
      <c r="D25" s="89">
        <v>0</v>
      </c>
      <c r="E25" s="89">
        <v>3474.62</v>
      </c>
      <c r="F25" s="90"/>
    </row>
    <row r="26" spans="1:7" s="43" customFormat="1" ht="15" customHeight="1" x14ac:dyDescent="0.2">
      <c r="A26" s="54" t="s">
        <v>178</v>
      </c>
      <c r="B26" s="56"/>
      <c r="C26" s="69"/>
      <c r="D26" s="93">
        <v>6000000</v>
      </c>
      <c r="E26" s="93">
        <v>7801656.5899999999</v>
      </c>
      <c r="F26" s="94">
        <v>1.3002760983333335</v>
      </c>
    </row>
    <row r="27" spans="1:7" s="43" customFormat="1" ht="15" customHeight="1" x14ac:dyDescent="0.2">
      <c r="A27" s="66"/>
      <c r="B27" s="67" t="s">
        <v>179</v>
      </c>
      <c r="C27" s="68" t="s">
        <v>180</v>
      </c>
      <c r="D27" s="89">
        <v>6000000</v>
      </c>
      <c r="E27" s="89">
        <v>4675165.72</v>
      </c>
      <c r="F27" s="90">
        <v>0.77919428666666657</v>
      </c>
    </row>
    <row r="28" spans="1:7" s="60" customFormat="1" ht="15" customHeight="1" x14ac:dyDescent="0.2">
      <c r="A28" s="66"/>
      <c r="B28" s="67" t="s">
        <v>181</v>
      </c>
      <c r="C28" s="68" t="s">
        <v>182</v>
      </c>
      <c r="D28" s="89">
        <v>0</v>
      </c>
      <c r="E28" s="89">
        <v>3126490.8699999996</v>
      </c>
      <c r="F28" s="94"/>
    </row>
    <row r="29" spans="1:7" s="43" customFormat="1" ht="15" customHeight="1" x14ac:dyDescent="0.2">
      <c r="A29" s="54" t="s">
        <v>183</v>
      </c>
      <c r="B29" s="56"/>
      <c r="C29" s="69"/>
      <c r="D29" s="93">
        <v>4600000</v>
      </c>
      <c r="E29" s="93">
        <v>13216009.51</v>
      </c>
      <c r="F29" s="94">
        <v>2.873045545652174</v>
      </c>
      <c r="G29" s="41"/>
    </row>
    <row r="30" spans="1:7" s="60" customFormat="1" ht="15" customHeight="1" x14ac:dyDescent="0.2">
      <c r="A30" s="66"/>
      <c r="B30" s="67" t="s">
        <v>184</v>
      </c>
      <c r="C30" s="68" t="s">
        <v>185</v>
      </c>
      <c r="D30" s="89">
        <v>1300000</v>
      </c>
      <c r="E30" s="89">
        <v>1318758.02</v>
      </c>
      <c r="F30" s="90">
        <v>1.0144292461538462</v>
      </c>
      <c r="G30" s="41"/>
    </row>
    <row r="31" spans="1:7" s="43" customFormat="1" ht="15" customHeight="1" x14ac:dyDescent="0.2">
      <c r="A31" s="66"/>
      <c r="B31" s="67" t="s">
        <v>211</v>
      </c>
      <c r="C31" s="68" t="s">
        <v>212</v>
      </c>
      <c r="D31" s="89">
        <v>0</v>
      </c>
      <c r="E31" s="89">
        <v>120062.59</v>
      </c>
      <c r="F31" s="94"/>
      <c r="G31" s="41"/>
    </row>
    <row r="32" spans="1:7" s="43" customFormat="1" ht="15" customHeight="1" x14ac:dyDescent="0.2">
      <c r="A32" s="66"/>
      <c r="B32" s="67" t="s">
        <v>186</v>
      </c>
      <c r="C32" s="68" t="s">
        <v>187</v>
      </c>
      <c r="D32" s="89">
        <v>3300000</v>
      </c>
      <c r="E32" s="89">
        <v>11777188.9</v>
      </c>
      <c r="F32" s="90">
        <v>3.5688451212121213</v>
      </c>
      <c r="G32" s="41"/>
    </row>
    <row r="33" spans="1:7" s="60" customFormat="1" ht="15" customHeight="1" x14ac:dyDescent="0.2">
      <c r="A33" s="54" t="s">
        <v>213</v>
      </c>
      <c r="B33" s="56"/>
      <c r="C33" s="69"/>
      <c r="D33" s="93">
        <v>0</v>
      </c>
      <c r="E33" s="93">
        <v>31629.49</v>
      </c>
      <c r="F33" s="94"/>
      <c r="G33" s="59"/>
    </row>
    <row r="34" spans="1:7" s="43" customFormat="1" ht="15" customHeight="1" x14ac:dyDescent="0.2">
      <c r="A34" s="66"/>
      <c r="B34" s="67" t="s">
        <v>214</v>
      </c>
      <c r="C34" s="68" t="s">
        <v>215</v>
      </c>
      <c r="D34" s="89">
        <v>0</v>
      </c>
      <c r="E34" s="89">
        <v>31629.49</v>
      </c>
      <c r="F34" s="90"/>
      <c r="G34" s="41"/>
    </row>
    <row r="35" spans="1:7" s="60" customFormat="1" ht="15" customHeight="1" x14ac:dyDescent="0.2">
      <c r="A35" s="54" t="s">
        <v>188</v>
      </c>
      <c r="B35" s="56"/>
      <c r="C35" s="69"/>
      <c r="D35" s="93">
        <v>1865050</v>
      </c>
      <c r="E35" s="93">
        <v>31276974.240000002</v>
      </c>
      <c r="F35" s="94">
        <v>16.770045971957856</v>
      </c>
      <c r="G35" s="59"/>
    </row>
    <row r="36" spans="1:7" s="43" customFormat="1" ht="15" customHeight="1" x14ac:dyDescent="0.2">
      <c r="A36" s="66"/>
      <c r="B36" s="67" t="s">
        <v>216</v>
      </c>
      <c r="C36" s="68" t="s">
        <v>217</v>
      </c>
      <c r="D36" s="89">
        <v>0</v>
      </c>
      <c r="E36" s="89">
        <v>134256.1</v>
      </c>
      <c r="F36" s="90"/>
      <c r="G36" s="41"/>
    </row>
    <row r="37" spans="1:7" s="43" customFormat="1" ht="15" customHeight="1" x14ac:dyDescent="0.2">
      <c r="A37" s="66"/>
      <c r="B37" s="67" t="s">
        <v>218</v>
      </c>
      <c r="C37" s="68" t="s">
        <v>219</v>
      </c>
      <c r="D37" s="89">
        <v>0</v>
      </c>
      <c r="E37" s="89">
        <v>2345436.9499999997</v>
      </c>
      <c r="F37" s="90"/>
      <c r="G37" s="41"/>
    </row>
    <row r="38" spans="1:7" s="43" customFormat="1" ht="15" customHeight="1" x14ac:dyDescent="0.2">
      <c r="A38" s="66"/>
      <c r="B38" s="67" t="s">
        <v>191</v>
      </c>
      <c r="C38" s="68" t="s">
        <v>192</v>
      </c>
      <c r="D38" s="89">
        <v>1865050</v>
      </c>
      <c r="E38" s="89">
        <v>24974585.210000001</v>
      </c>
      <c r="F38" s="90">
        <v>13.390839500281494</v>
      </c>
      <c r="G38" s="41"/>
    </row>
    <row r="39" spans="1:7" s="43" customFormat="1" ht="15" customHeight="1" x14ac:dyDescent="0.2">
      <c r="A39" s="66"/>
      <c r="B39" s="67" t="s">
        <v>220</v>
      </c>
      <c r="C39" s="68" t="s">
        <v>221</v>
      </c>
      <c r="D39" s="89">
        <v>0</v>
      </c>
      <c r="E39" s="89">
        <v>3643912.4</v>
      </c>
      <c r="F39" s="90"/>
      <c r="G39" s="41"/>
    </row>
    <row r="40" spans="1:7" s="43" customFormat="1" ht="15" customHeight="1" x14ac:dyDescent="0.2">
      <c r="A40" s="66"/>
      <c r="B40" s="67" t="s">
        <v>222</v>
      </c>
      <c r="C40" s="68" t="s">
        <v>223</v>
      </c>
      <c r="D40" s="89">
        <v>0</v>
      </c>
      <c r="E40" s="89">
        <v>5576.73</v>
      </c>
      <c r="F40" s="90"/>
      <c r="G40" s="41"/>
    </row>
    <row r="41" spans="1:7" s="43" customFormat="1" ht="15" customHeight="1" x14ac:dyDescent="0.2">
      <c r="A41" s="66"/>
      <c r="B41" s="67" t="s">
        <v>199</v>
      </c>
      <c r="C41" s="68" t="s">
        <v>200</v>
      </c>
      <c r="D41" s="89">
        <v>0</v>
      </c>
      <c r="E41" s="89">
        <v>173206.85</v>
      </c>
      <c r="F41" s="90"/>
      <c r="G41" s="41"/>
    </row>
    <row r="42" spans="1:7" s="60" customFormat="1" ht="15" customHeight="1" x14ac:dyDescent="0.2">
      <c r="A42" s="54" t="s">
        <v>201</v>
      </c>
      <c r="B42" s="56"/>
      <c r="C42" s="69"/>
      <c r="D42" s="93">
        <v>5250000</v>
      </c>
      <c r="E42" s="93">
        <v>1090663.94</v>
      </c>
      <c r="F42" s="94">
        <v>0.20774551238095237</v>
      </c>
      <c r="G42" s="59"/>
    </row>
    <row r="43" spans="1:7" s="43" customFormat="1" ht="15" customHeight="1" x14ac:dyDescent="0.2">
      <c r="A43" s="66"/>
      <c r="B43" s="67" t="s">
        <v>202</v>
      </c>
      <c r="C43" s="68" t="s">
        <v>203</v>
      </c>
      <c r="D43" s="89">
        <v>5250000</v>
      </c>
      <c r="E43" s="89">
        <v>1090663.94</v>
      </c>
      <c r="F43" s="90">
        <v>0.20774551238095237</v>
      </c>
      <c r="G43" s="41"/>
    </row>
    <row r="44" spans="1:7" s="8" customFormat="1" ht="15" customHeight="1" x14ac:dyDescent="0.25">
      <c r="A44" s="152" t="s">
        <v>38</v>
      </c>
      <c r="B44" s="153"/>
      <c r="C44" s="154"/>
      <c r="D44" s="114">
        <v>17715050</v>
      </c>
      <c r="E44" s="114">
        <v>72339276.884500012</v>
      </c>
      <c r="F44" s="81">
        <v>4.0834926734330441</v>
      </c>
      <c r="G44" s="41"/>
    </row>
    <row r="45" spans="1:7" ht="15" customHeight="1" x14ac:dyDescent="0.25">
      <c r="A45" s="50" t="s">
        <v>8</v>
      </c>
      <c r="B45" s="13"/>
      <c r="C45" s="13"/>
      <c r="D45" s="13"/>
      <c r="E45" s="13"/>
      <c r="F45" s="13"/>
    </row>
    <row r="46" spans="1:7" x14ac:dyDescent="0.25">
      <c r="E46" s="22"/>
    </row>
    <row r="47" spans="1:7" x14ac:dyDescent="0.25">
      <c r="D47" s="22"/>
      <c r="E47" s="22"/>
    </row>
  </sheetData>
  <mergeCells count="1">
    <mergeCell ref="A44:C44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showZeros="0" zoomScaleNormal="100" workbookViewId="0">
      <selection activeCell="A8" sqref="A8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9.44140625" customWidth="1"/>
    <col min="4" max="5" width="16.6640625" customWidth="1"/>
    <col min="6" max="6" width="8.33203125" customWidth="1"/>
    <col min="7" max="7" width="13.44140625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125</v>
      </c>
      <c r="B3" s="4"/>
      <c r="C3" s="4"/>
      <c r="D3" s="4"/>
      <c r="E3" s="4"/>
      <c r="F3" s="4"/>
    </row>
    <row r="4" spans="1:6" s="8" customFormat="1" x14ac:dyDescent="0.25">
      <c r="A4" s="4" t="s">
        <v>24</v>
      </c>
      <c r="B4" s="4"/>
      <c r="C4" s="4"/>
      <c r="D4" s="4"/>
      <c r="E4" s="4"/>
      <c r="F4" s="4"/>
    </row>
    <row r="5" spans="1:6" s="8" customFormat="1" x14ac:dyDescent="0.25">
      <c r="A5" s="4" t="s">
        <v>150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151</v>
      </c>
      <c r="B8" s="14"/>
      <c r="C8" s="53"/>
      <c r="D8" s="6" t="s">
        <v>4</v>
      </c>
      <c r="E8" s="6" t="s">
        <v>5</v>
      </c>
      <c r="F8" s="6" t="s">
        <v>6</v>
      </c>
    </row>
    <row r="9" spans="1:6" s="60" customFormat="1" ht="15" customHeight="1" x14ac:dyDescent="0.2">
      <c r="A9" s="84" t="s">
        <v>152</v>
      </c>
      <c r="B9" s="85"/>
      <c r="C9" s="86"/>
      <c r="D9" s="87">
        <v>0</v>
      </c>
      <c r="E9" s="87">
        <v>6043542.1799999997</v>
      </c>
      <c r="F9" s="88"/>
    </row>
    <row r="10" spans="1:6" s="43" customFormat="1" ht="15" customHeight="1" x14ac:dyDescent="0.2">
      <c r="A10" s="66"/>
      <c r="B10" s="67" t="s">
        <v>155</v>
      </c>
      <c r="C10" s="68" t="s">
        <v>156</v>
      </c>
      <c r="D10" s="89">
        <v>0</v>
      </c>
      <c r="E10" s="89">
        <v>3363105.93</v>
      </c>
      <c r="F10" s="90"/>
    </row>
    <row r="11" spans="1:6" s="43" customFormat="1" ht="15" customHeight="1" x14ac:dyDescent="0.2">
      <c r="A11" s="66"/>
      <c r="B11" s="95" t="s">
        <v>233</v>
      </c>
      <c r="C11" s="92" t="s">
        <v>234</v>
      </c>
      <c r="D11" s="89">
        <v>0</v>
      </c>
      <c r="E11" s="89">
        <v>23207</v>
      </c>
      <c r="F11" s="90"/>
    </row>
    <row r="12" spans="1:6" s="43" customFormat="1" ht="15" customHeight="1" x14ac:dyDescent="0.2">
      <c r="A12" s="66"/>
      <c r="B12" s="67" t="s">
        <v>157</v>
      </c>
      <c r="C12" s="68" t="s">
        <v>158</v>
      </c>
      <c r="D12" s="89">
        <v>0</v>
      </c>
      <c r="E12" s="89">
        <v>2657229.25</v>
      </c>
      <c r="F12" s="90"/>
    </row>
    <row r="13" spans="1:6" s="60" customFormat="1" ht="15" customHeight="1" x14ac:dyDescent="0.2">
      <c r="A13" s="54" t="s">
        <v>159</v>
      </c>
      <c r="B13" s="56"/>
      <c r="C13" s="69"/>
      <c r="D13" s="93">
        <v>0</v>
      </c>
      <c r="E13" s="93">
        <v>1114468.51</v>
      </c>
      <c r="F13" s="94"/>
    </row>
    <row r="14" spans="1:6" s="43" customFormat="1" ht="15" customHeight="1" x14ac:dyDescent="0.2">
      <c r="A14" s="66"/>
      <c r="B14" s="67" t="s">
        <v>160</v>
      </c>
      <c r="C14" s="68" t="s">
        <v>161</v>
      </c>
      <c r="D14" s="89">
        <v>0</v>
      </c>
      <c r="E14" s="89">
        <v>994952.74</v>
      </c>
      <c r="F14" s="90"/>
    </row>
    <row r="15" spans="1:6" s="43" customFormat="1" ht="15" customHeight="1" x14ac:dyDescent="0.2">
      <c r="A15" s="66"/>
      <c r="B15" s="67" t="s">
        <v>162</v>
      </c>
      <c r="C15" s="68" t="s">
        <v>163</v>
      </c>
      <c r="D15" s="89">
        <v>0</v>
      </c>
      <c r="E15" s="89">
        <v>119515.77000000002</v>
      </c>
      <c r="F15" s="90"/>
    </row>
    <row r="16" spans="1:6" s="60" customFormat="1" ht="15" customHeight="1" x14ac:dyDescent="0.2">
      <c r="A16" s="54" t="s">
        <v>164</v>
      </c>
      <c r="B16" s="56"/>
      <c r="C16" s="69"/>
      <c r="D16" s="93">
        <v>0</v>
      </c>
      <c r="E16" s="93">
        <v>3719624.44</v>
      </c>
      <c r="F16" s="94"/>
    </row>
    <row r="17" spans="1:7" s="43" customFormat="1" ht="15" customHeight="1" x14ac:dyDescent="0.2">
      <c r="A17" s="66"/>
      <c r="B17" s="67" t="s">
        <v>165</v>
      </c>
      <c r="C17" s="68" t="s">
        <v>166</v>
      </c>
      <c r="D17" s="89">
        <v>0</v>
      </c>
      <c r="E17" s="89">
        <v>2226468</v>
      </c>
      <c r="F17" s="90"/>
    </row>
    <row r="18" spans="1:7" s="43" customFormat="1" ht="15" customHeight="1" x14ac:dyDescent="0.2">
      <c r="A18" s="66"/>
      <c r="B18" s="67" t="s">
        <v>167</v>
      </c>
      <c r="C18" s="68" t="s">
        <v>168</v>
      </c>
      <c r="D18" s="89">
        <v>0</v>
      </c>
      <c r="E18" s="89">
        <v>10900</v>
      </c>
      <c r="F18" s="90"/>
    </row>
    <row r="19" spans="1:7" s="43" customFormat="1" ht="15" customHeight="1" x14ac:dyDescent="0.2">
      <c r="A19" s="66"/>
      <c r="B19" s="67" t="s">
        <v>169</v>
      </c>
      <c r="C19" s="68" t="s">
        <v>170</v>
      </c>
      <c r="D19" s="89">
        <v>0</v>
      </c>
      <c r="E19" s="89">
        <v>1482256.44</v>
      </c>
      <c r="F19" s="90"/>
    </row>
    <row r="20" spans="1:7" s="60" customFormat="1" ht="15" customHeight="1" x14ac:dyDescent="0.2">
      <c r="A20" s="54" t="s">
        <v>206</v>
      </c>
      <c r="B20" s="56"/>
      <c r="C20" s="69"/>
      <c r="D20" s="93">
        <v>0</v>
      </c>
      <c r="E20" s="93">
        <v>534719.44999999995</v>
      </c>
      <c r="F20" s="94"/>
    </row>
    <row r="21" spans="1:7" s="43" customFormat="1" ht="15" customHeight="1" x14ac:dyDescent="0.2">
      <c r="A21" s="66"/>
      <c r="B21" s="67" t="s">
        <v>207</v>
      </c>
      <c r="C21" s="68" t="s">
        <v>208</v>
      </c>
      <c r="D21" s="89">
        <v>0</v>
      </c>
      <c r="E21" s="89">
        <v>534719.44999999995</v>
      </c>
      <c r="F21" s="90"/>
    </row>
    <row r="22" spans="1:7" s="60" customFormat="1" ht="15" customHeight="1" x14ac:dyDescent="0.2">
      <c r="A22" s="54" t="s">
        <v>171</v>
      </c>
      <c r="B22" s="56"/>
      <c r="C22" s="69"/>
      <c r="D22" s="93">
        <v>0</v>
      </c>
      <c r="E22" s="93">
        <v>458730.13</v>
      </c>
      <c r="F22" s="94"/>
    </row>
    <row r="23" spans="1:7" s="43" customFormat="1" ht="15" customHeight="1" x14ac:dyDescent="0.2">
      <c r="A23" s="66"/>
      <c r="B23" s="67" t="s">
        <v>172</v>
      </c>
      <c r="C23" s="68" t="s">
        <v>173</v>
      </c>
      <c r="D23" s="89">
        <v>0</v>
      </c>
      <c r="E23" s="89">
        <v>458730.13</v>
      </c>
      <c r="F23" s="90"/>
    </row>
    <row r="24" spans="1:7" s="60" customFormat="1" ht="15" customHeight="1" x14ac:dyDescent="0.2">
      <c r="A24" s="54" t="s">
        <v>178</v>
      </c>
      <c r="B24" s="56"/>
      <c r="C24" s="69"/>
      <c r="D24" s="93">
        <v>0</v>
      </c>
      <c r="E24" s="93">
        <v>2154567.6799999997</v>
      </c>
      <c r="F24" s="94"/>
    </row>
    <row r="25" spans="1:7" s="43" customFormat="1" ht="15" customHeight="1" x14ac:dyDescent="0.2">
      <c r="A25" s="66"/>
      <c r="B25" s="67" t="s">
        <v>179</v>
      </c>
      <c r="C25" s="68" t="s">
        <v>180</v>
      </c>
      <c r="D25" s="89">
        <v>0</v>
      </c>
      <c r="E25" s="89">
        <v>33350</v>
      </c>
      <c r="F25" s="90"/>
    </row>
    <row r="26" spans="1:7" s="43" customFormat="1" ht="15" customHeight="1" x14ac:dyDescent="0.2">
      <c r="A26" s="66"/>
      <c r="B26" s="67" t="s">
        <v>181</v>
      </c>
      <c r="C26" s="68" t="s">
        <v>182</v>
      </c>
      <c r="D26" s="89">
        <v>0</v>
      </c>
      <c r="E26" s="89">
        <v>2121217.6799999997</v>
      </c>
      <c r="F26" s="90"/>
    </row>
    <row r="27" spans="1:7" s="60" customFormat="1" ht="15" customHeight="1" x14ac:dyDescent="0.2">
      <c r="A27" s="54" t="s">
        <v>183</v>
      </c>
      <c r="B27" s="98"/>
      <c r="C27" s="99"/>
      <c r="D27" s="93">
        <v>300000</v>
      </c>
      <c r="E27" s="93">
        <v>1079499.1499999999</v>
      </c>
      <c r="F27" s="94">
        <v>3.5983304999999999</v>
      </c>
    </row>
    <row r="28" spans="1:7" s="43" customFormat="1" ht="15" customHeight="1" x14ac:dyDescent="0.2">
      <c r="A28" s="66"/>
      <c r="B28" s="67" t="s">
        <v>239</v>
      </c>
      <c r="C28" s="68" t="s">
        <v>240</v>
      </c>
      <c r="D28" s="89">
        <v>0</v>
      </c>
      <c r="E28" s="89">
        <v>72301.070000000007</v>
      </c>
      <c r="F28" s="90"/>
    </row>
    <row r="29" spans="1:7" s="43" customFormat="1" ht="15" customHeight="1" x14ac:dyDescent="0.2">
      <c r="A29" s="66"/>
      <c r="B29" s="67" t="s">
        <v>211</v>
      </c>
      <c r="C29" s="68" t="s">
        <v>212</v>
      </c>
      <c r="D29" s="89">
        <v>0</v>
      </c>
      <c r="E29" s="89">
        <v>114337.79999999999</v>
      </c>
      <c r="F29" s="90"/>
    </row>
    <row r="30" spans="1:7" s="43" customFormat="1" ht="15" customHeight="1" x14ac:dyDescent="0.2">
      <c r="A30" s="66"/>
      <c r="B30" s="67" t="s">
        <v>186</v>
      </c>
      <c r="C30" s="68" t="s">
        <v>187</v>
      </c>
      <c r="D30" s="89">
        <v>300000</v>
      </c>
      <c r="E30" s="89">
        <v>892860.28</v>
      </c>
      <c r="F30" s="90">
        <v>2.9762009333333332</v>
      </c>
    </row>
    <row r="31" spans="1:7" s="43" customFormat="1" ht="15" customHeight="1" x14ac:dyDescent="0.2">
      <c r="A31" s="54" t="s">
        <v>213</v>
      </c>
      <c r="B31" s="56"/>
      <c r="C31" s="69"/>
      <c r="D31" s="93">
        <v>0</v>
      </c>
      <c r="E31" s="93">
        <v>13528.15</v>
      </c>
      <c r="F31" s="94"/>
      <c r="G31" s="41"/>
    </row>
    <row r="32" spans="1:7" s="43" customFormat="1" ht="15" customHeight="1" x14ac:dyDescent="0.2">
      <c r="A32" s="66"/>
      <c r="B32" s="67" t="s">
        <v>214</v>
      </c>
      <c r="C32" s="68" t="s">
        <v>215</v>
      </c>
      <c r="D32" s="89">
        <v>0</v>
      </c>
      <c r="E32" s="89">
        <v>13528.15</v>
      </c>
      <c r="F32" s="90"/>
      <c r="G32" s="41"/>
    </row>
    <row r="33" spans="1:7" s="60" customFormat="1" ht="15" customHeight="1" x14ac:dyDescent="0.2">
      <c r="A33" s="54" t="s">
        <v>188</v>
      </c>
      <c r="B33" s="56"/>
      <c r="C33" s="69"/>
      <c r="D33" s="93">
        <v>75720000</v>
      </c>
      <c r="E33" s="93">
        <v>182009266.76000002</v>
      </c>
      <c r="F33" s="94">
        <v>2.4037145636555732</v>
      </c>
      <c r="G33" s="59"/>
    </row>
    <row r="34" spans="1:7" s="43" customFormat="1" ht="15" customHeight="1" x14ac:dyDescent="0.2">
      <c r="A34" s="66"/>
      <c r="B34" s="67" t="s">
        <v>216</v>
      </c>
      <c r="C34" s="68" t="s">
        <v>217</v>
      </c>
      <c r="D34" s="89">
        <v>0</v>
      </c>
      <c r="E34" s="89">
        <v>34424853.260000005</v>
      </c>
      <c r="F34" s="90"/>
      <c r="G34" s="41"/>
    </row>
    <row r="35" spans="1:7" s="43" customFormat="1" ht="15" customHeight="1" x14ac:dyDescent="0.2">
      <c r="A35" s="66"/>
      <c r="B35" s="95" t="s">
        <v>189</v>
      </c>
      <c r="C35" s="92" t="s">
        <v>190</v>
      </c>
      <c r="D35" s="89">
        <v>0</v>
      </c>
      <c r="E35" s="89">
        <v>114932.79</v>
      </c>
      <c r="F35" s="90"/>
      <c r="G35" s="41"/>
    </row>
    <row r="36" spans="1:7" s="43" customFormat="1" ht="15" customHeight="1" x14ac:dyDescent="0.2">
      <c r="A36" s="66"/>
      <c r="B36" s="95" t="s">
        <v>218</v>
      </c>
      <c r="C36" s="92" t="s">
        <v>219</v>
      </c>
      <c r="D36" s="89">
        <v>0</v>
      </c>
      <c r="E36" s="89">
        <v>1871203.14</v>
      </c>
      <c r="F36" s="90"/>
      <c r="G36" s="41"/>
    </row>
    <row r="37" spans="1:7" s="43" customFormat="1" ht="15" customHeight="1" x14ac:dyDescent="0.2">
      <c r="A37" s="66"/>
      <c r="B37" s="95" t="s">
        <v>191</v>
      </c>
      <c r="C37" s="92" t="s">
        <v>192</v>
      </c>
      <c r="D37" s="89">
        <v>0</v>
      </c>
      <c r="E37" s="89">
        <v>23464.86</v>
      </c>
      <c r="F37" s="90"/>
      <c r="G37" s="41"/>
    </row>
    <row r="38" spans="1:7" s="43" customFormat="1" ht="15" customHeight="1" x14ac:dyDescent="0.2">
      <c r="A38" s="66"/>
      <c r="B38" s="95" t="s">
        <v>242</v>
      </c>
      <c r="C38" s="92" t="s">
        <v>243</v>
      </c>
      <c r="D38" s="89">
        <v>0</v>
      </c>
      <c r="E38" s="89">
        <v>47058.25</v>
      </c>
      <c r="F38" s="90"/>
      <c r="G38" s="41"/>
    </row>
    <row r="39" spans="1:7" s="43" customFormat="1" ht="15" customHeight="1" x14ac:dyDescent="0.2">
      <c r="A39" s="66"/>
      <c r="B39" s="95" t="s">
        <v>193</v>
      </c>
      <c r="C39" s="92" t="s">
        <v>194</v>
      </c>
      <c r="D39" s="89">
        <v>51500000</v>
      </c>
      <c r="E39" s="89">
        <v>93434021.050000012</v>
      </c>
      <c r="F39" s="90">
        <v>1.8142528359223302</v>
      </c>
      <c r="G39" s="41"/>
    </row>
    <row r="40" spans="1:7" s="43" customFormat="1" ht="15" customHeight="1" x14ac:dyDescent="0.2">
      <c r="A40" s="66"/>
      <c r="B40" s="95" t="s">
        <v>220</v>
      </c>
      <c r="C40" s="92" t="s">
        <v>221</v>
      </c>
      <c r="D40" s="89">
        <v>0</v>
      </c>
      <c r="E40" s="89">
        <v>16667322.540000001</v>
      </c>
      <c r="F40" s="90"/>
      <c r="G40" s="41"/>
    </row>
    <row r="41" spans="1:7" s="43" customFormat="1" ht="15" customHeight="1" x14ac:dyDescent="0.2">
      <c r="A41" s="66"/>
      <c r="B41" s="95" t="s">
        <v>244</v>
      </c>
      <c r="C41" s="92" t="s">
        <v>245</v>
      </c>
      <c r="D41" s="89">
        <v>2650000</v>
      </c>
      <c r="E41" s="89">
        <v>5712429.4699999997</v>
      </c>
      <c r="F41" s="90">
        <v>2.1556337622641508</v>
      </c>
      <c r="G41" s="41"/>
    </row>
    <row r="42" spans="1:7" s="43" customFormat="1" ht="15" customHeight="1" x14ac:dyDescent="0.2">
      <c r="A42" s="66"/>
      <c r="B42" s="95" t="s">
        <v>222</v>
      </c>
      <c r="C42" s="92" t="s">
        <v>223</v>
      </c>
      <c r="D42" s="89">
        <v>21370000</v>
      </c>
      <c r="E42" s="89">
        <v>29021987.850000001</v>
      </c>
      <c r="F42" s="90">
        <v>1.35807149508657</v>
      </c>
      <c r="G42" s="41"/>
    </row>
    <row r="43" spans="1:7" s="43" customFormat="1" ht="15" customHeight="1" x14ac:dyDescent="0.2">
      <c r="A43" s="66"/>
      <c r="B43" s="95" t="s">
        <v>252</v>
      </c>
      <c r="C43" s="92" t="s">
        <v>253</v>
      </c>
      <c r="D43" s="89">
        <v>200000</v>
      </c>
      <c r="E43" s="89">
        <v>420752.46</v>
      </c>
      <c r="F43" s="90">
        <v>2.1037623000000001</v>
      </c>
      <c r="G43" s="41"/>
    </row>
    <row r="44" spans="1:7" s="43" customFormat="1" ht="15" customHeight="1" x14ac:dyDescent="0.2">
      <c r="A44" s="66"/>
      <c r="B44" s="67" t="s">
        <v>199</v>
      </c>
      <c r="C44" s="68" t="s">
        <v>200</v>
      </c>
      <c r="D44" s="89">
        <v>0</v>
      </c>
      <c r="E44" s="89">
        <v>271241.09000000003</v>
      </c>
      <c r="F44" s="90"/>
      <c r="G44" s="41"/>
    </row>
    <row r="45" spans="1:7" s="60" customFormat="1" ht="15" customHeight="1" x14ac:dyDescent="0.2">
      <c r="A45" s="54" t="s">
        <v>201</v>
      </c>
      <c r="B45" s="56"/>
      <c r="C45" s="69"/>
      <c r="D45" s="93">
        <v>20610000</v>
      </c>
      <c r="E45" s="93">
        <v>20668787.339999996</v>
      </c>
      <c r="F45" s="94">
        <v>1.0028523697234351</v>
      </c>
      <c r="G45" s="59"/>
    </row>
    <row r="46" spans="1:7" s="43" customFormat="1" ht="15" customHeight="1" x14ac:dyDescent="0.2">
      <c r="A46" s="66"/>
      <c r="B46" s="67" t="s">
        <v>202</v>
      </c>
      <c r="C46" s="68" t="s">
        <v>203</v>
      </c>
      <c r="D46" s="89">
        <v>20610000</v>
      </c>
      <c r="E46" s="89">
        <v>20662934.099999998</v>
      </c>
      <c r="F46" s="90">
        <v>1.0025683697234351</v>
      </c>
      <c r="G46" s="41"/>
    </row>
    <row r="47" spans="1:7" s="43" customFormat="1" ht="15" customHeight="1" x14ac:dyDescent="0.2">
      <c r="A47" s="66"/>
      <c r="B47" s="67" t="s">
        <v>261</v>
      </c>
      <c r="C47" s="68" t="s">
        <v>262</v>
      </c>
      <c r="D47" s="89">
        <v>0</v>
      </c>
      <c r="E47" s="89">
        <v>5853.24</v>
      </c>
      <c r="F47" s="90"/>
      <c r="G47" s="41"/>
    </row>
    <row r="48" spans="1:7" s="8" customFormat="1" ht="15" customHeight="1" x14ac:dyDescent="0.25">
      <c r="A48" s="152" t="s">
        <v>38</v>
      </c>
      <c r="B48" s="153"/>
      <c r="C48" s="154"/>
      <c r="D48" s="114">
        <v>96630000</v>
      </c>
      <c r="E48" s="114">
        <v>217796733.79000002</v>
      </c>
      <c r="F48" s="81">
        <v>2.2539245968125843</v>
      </c>
      <c r="G48" s="41"/>
    </row>
    <row r="49" spans="1:6" ht="15" customHeight="1" x14ac:dyDescent="0.25">
      <c r="A49" s="50" t="s">
        <v>8</v>
      </c>
      <c r="B49" s="13"/>
      <c r="C49" s="13"/>
      <c r="D49" s="13"/>
      <c r="E49" s="13"/>
      <c r="F49" s="13"/>
    </row>
    <row r="50" spans="1:6" x14ac:dyDescent="0.25">
      <c r="E50" s="22"/>
    </row>
    <row r="51" spans="1:6" x14ac:dyDescent="0.25">
      <c r="D51" s="22"/>
      <c r="E51" s="22"/>
    </row>
    <row r="52" spans="1:6" x14ac:dyDescent="0.25">
      <c r="E52" s="22"/>
    </row>
  </sheetData>
  <mergeCells count="1">
    <mergeCell ref="A48:C48"/>
  </mergeCells>
  <pageMargins left="0.39370078740157483" right="0.39370078740157483" top="0.59055118110236227" bottom="0.39370078740157483" header="0" footer="0"/>
  <pageSetup paperSize="9" scale="98" fitToHeight="0" orientation="portrait" r:id="rId1"/>
  <headerFooter alignWithMargins="0">
    <oddFooter>&amp;LDatos definitivos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showZeros="0" zoomScaleNormal="100" workbookViewId="0">
      <selection activeCell="A8" sqref="A8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1.6640625" bestFit="1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125</v>
      </c>
      <c r="B3" s="4"/>
      <c r="C3" s="4"/>
      <c r="D3" s="4"/>
      <c r="E3" s="4"/>
      <c r="F3" s="4"/>
    </row>
    <row r="4" spans="1:6" s="8" customFormat="1" x14ac:dyDescent="0.25">
      <c r="A4" s="4" t="s">
        <v>17</v>
      </c>
      <c r="B4" s="4"/>
      <c r="C4" s="4"/>
      <c r="D4" s="4"/>
      <c r="E4" s="4"/>
      <c r="F4" s="4"/>
    </row>
    <row r="5" spans="1:6" s="8" customFormat="1" x14ac:dyDescent="0.25">
      <c r="A5" s="4" t="s">
        <v>150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151</v>
      </c>
      <c r="B8" s="14"/>
      <c r="C8" s="53"/>
      <c r="D8" s="6" t="s">
        <v>4</v>
      </c>
      <c r="E8" s="6" t="s">
        <v>5</v>
      </c>
      <c r="F8" s="6" t="s">
        <v>6</v>
      </c>
    </row>
    <row r="9" spans="1:6" s="60" customFormat="1" ht="15" customHeight="1" x14ac:dyDescent="0.2">
      <c r="A9" s="84" t="s">
        <v>152</v>
      </c>
      <c r="B9" s="85"/>
      <c r="C9" s="86"/>
      <c r="D9" s="87">
        <v>0</v>
      </c>
      <c r="E9" s="87">
        <v>5676360.6600000001</v>
      </c>
      <c r="F9" s="88"/>
    </row>
    <row r="10" spans="1:6" s="43" customFormat="1" ht="15" customHeight="1" x14ac:dyDescent="0.2">
      <c r="A10" s="66"/>
      <c r="B10" s="67" t="s">
        <v>155</v>
      </c>
      <c r="C10" s="68" t="s">
        <v>156</v>
      </c>
      <c r="D10" s="89">
        <v>0</v>
      </c>
      <c r="E10" s="89">
        <v>193126.86</v>
      </c>
      <c r="F10" s="90"/>
    </row>
    <row r="11" spans="1:6" s="43" customFormat="1" ht="15" customHeight="1" x14ac:dyDescent="0.2">
      <c r="A11" s="66"/>
      <c r="B11" s="67" t="s">
        <v>233</v>
      </c>
      <c r="C11" s="68" t="s">
        <v>234</v>
      </c>
      <c r="D11" s="89">
        <v>0</v>
      </c>
      <c r="E11" s="89">
        <v>1526.04</v>
      </c>
      <c r="F11" s="90"/>
    </row>
    <row r="12" spans="1:6" s="43" customFormat="1" ht="15" customHeight="1" x14ac:dyDescent="0.2">
      <c r="A12" s="66"/>
      <c r="B12" s="67" t="s">
        <v>237</v>
      </c>
      <c r="C12" s="68" t="s">
        <v>263</v>
      </c>
      <c r="D12" s="89">
        <v>0</v>
      </c>
      <c r="E12" s="89">
        <v>1777914.3599999999</v>
      </c>
      <c r="F12" s="90"/>
    </row>
    <row r="13" spans="1:6" s="43" customFormat="1" ht="15" customHeight="1" x14ac:dyDescent="0.2">
      <c r="A13" s="66"/>
      <c r="B13" s="67" t="s">
        <v>157</v>
      </c>
      <c r="C13" s="68" t="s">
        <v>158</v>
      </c>
      <c r="D13" s="89">
        <v>0</v>
      </c>
      <c r="E13" s="89">
        <v>3703793.4</v>
      </c>
      <c r="F13" s="90"/>
    </row>
    <row r="14" spans="1:6" s="43" customFormat="1" ht="15" customHeight="1" x14ac:dyDescent="0.2">
      <c r="A14" s="54" t="s">
        <v>159</v>
      </c>
      <c r="B14" s="95"/>
      <c r="C14" s="92"/>
      <c r="D14" s="89">
        <v>0</v>
      </c>
      <c r="E14" s="93">
        <v>976621.79899999988</v>
      </c>
      <c r="F14" s="94"/>
    </row>
    <row r="15" spans="1:6" s="60" customFormat="1" ht="15" customHeight="1" x14ac:dyDescent="0.2">
      <c r="A15" s="66"/>
      <c r="B15" s="67" t="s">
        <v>160</v>
      </c>
      <c r="C15" s="68" t="s">
        <v>161</v>
      </c>
      <c r="D15" s="89">
        <v>0</v>
      </c>
      <c r="E15" s="89">
        <v>100077.44</v>
      </c>
      <c r="F15" s="90"/>
    </row>
    <row r="16" spans="1:6" s="43" customFormat="1" ht="15" customHeight="1" x14ac:dyDescent="0.2">
      <c r="A16" s="66"/>
      <c r="B16" s="67" t="s">
        <v>162</v>
      </c>
      <c r="C16" s="68" t="s">
        <v>163</v>
      </c>
      <c r="D16" s="89">
        <v>0</v>
      </c>
      <c r="E16" s="89">
        <v>876544.35899999994</v>
      </c>
      <c r="F16" s="90"/>
    </row>
    <row r="17" spans="1:7" s="60" customFormat="1" ht="15" customHeight="1" x14ac:dyDescent="0.2">
      <c r="A17" s="54" t="s">
        <v>164</v>
      </c>
      <c r="B17" s="56"/>
      <c r="C17" s="69"/>
      <c r="D17" s="93">
        <v>0</v>
      </c>
      <c r="E17" s="93">
        <v>2367394.3200000003</v>
      </c>
      <c r="F17" s="94"/>
    </row>
    <row r="18" spans="1:7" s="43" customFormat="1" ht="15" customHeight="1" x14ac:dyDescent="0.2">
      <c r="A18" s="66"/>
      <c r="B18" s="95" t="s">
        <v>165</v>
      </c>
      <c r="C18" s="92" t="s">
        <v>166</v>
      </c>
      <c r="D18" s="89">
        <v>0</v>
      </c>
      <c r="E18" s="89">
        <v>2146759.1100000003</v>
      </c>
      <c r="F18" s="90"/>
    </row>
    <row r="19" spans="1:7" s="43" customFormat="1" ht="15" customHeight="1" x14ac:dyDescent="0.2">
      <c r="A19" s="66"/>
      <c r="B19" s="67" t="s">
        <v>169</v>
      </c>
      <c r="C19" s="68" t="s">
        <v>170</v>
      </c>
      <c r="D19" s="89">
        <v>0</v>
      </c>
      <c r="E19" s="89">
        <v>220635.21</v>
      </c>
      <c r="F19" s="90"/>
    </row>
    <row r="20" spans="1:7" s="60" customFormat="1" ht="15" customHeight="1" x14ac:dyDescent="0.2">
      <c r="A20" s="54" t="s">
        <v>171</v>
      </c>
      <c r="B20" s="56"/>
      <c r="C20" s="69"/>
      <c r="D20" s="93">
        <v>0</v>
      </c>
      <c r="E20" s="93">
        <v>112411.28</v>
      </c>
      <c r="F20" s="94"/>
    </row>
    <row r="21" spans="1:7" s="43" customFormat="1" ht="15" customHeight="1" x14ac:dyDescent="0.2">
      <c r="A21" s="66"/>
      <c r="B21" s="67" t="s">
        <v>172</v>
      </c>
      <c r="C21" s="68" t="s">
        <v>173</v>
      </c>
      <c r="D21" s="89">
        <v>0</v>
      </c>
      <c r="E21" s="89">
        <v>101009.85</v>
      </c>
      <c r="F21" s="90"/>
    </row>
    <row r="22" spans="1:7" s="43" customFormat="1" ht="15" customHeight="1" x14ac:dyDescent="0.2">
      <c r="A22" s="66"/>
      <c r="B22" s="67" t="s">
        <v>174</v>
      </c>
      <c r="C22" s="68" t="s">
        <v>175</v>
      </c>
      <c r="D22" s="89">
        <v>0</v>
      </c>
      <c r="E22" s="89">
        <v>11401.43</v>
      </c>
      <c r="F22" s="90"/>
    </row>
    <row r="23" spans="1:7" s="60" customFormat="1" ht="15" customHeight="1" x14ac:dyDescent="0.2">
      <c r="A23" s="54" t="s">
        <v>178</v>
      </c>
      <c r="B23" s="56"/>
      <c r="C23" s="69"/>
      <c r="D23" s="93">
        <v>0</v>
      </c>
      <c r="E23" s="93">
        <v>1212751.68</v>
      </c>
      <c r="F23" s="94"/>
    </row>
    <row r="24" spans="1:7" s="43" customFormat="1" ht="15" customHeight="1" x14ac:dyDescent="0.2">
      <c r="A24" s="66"/>
      <c r="B24" s="67" t="s">
        <v>179</v>
      </c>
      <c r="C24" s="68" t="s">
        <v>180</v>
      </c>
      <c r="D24" s="89">
        <v>0</v>
      </c>
      <c r="E24" s="89">
        <v>476414.7</v>
      </c>
      <c r="F24" s="90"/>
    </row>
    <row r="25" spans="1:7" s="43" customFormat="1" ht="15" customHeight="1" x14ac:dyDescent="0.2">
      <c r="A25" s="66"/>
      <c r="B25" s="67" t="s">
        <v>181</v>
      </c>
      <c r="C25" s="68" t="s">
        <v>182</v>
      </c>
      <c r="D25" s="89">
        <v>0</v>
      </c>
      <c r="E25" s="89">
        <v>736336.98</v>
      </c>
      <c r="F25" s="90"/>
    </row>
    <row r="26" spans="1:7" s="60" customFormat="1" ht="15" customHeight="1" x14ac:dyDescent="0.2">
      <c r="A26" s="54" t="s">
        <v>183</v>
      </c>
      <c r="B26" s="56"/>
      <c r="C26" s="69"/>
      <c r="D26" s="93">
        <v>12076510</v>
      </c>
      <c r="E26" s="93">
        <v>13759681.83</v>
      </c>
      <c r="F26" s="94">
        <v>1.1393756830408786</v>
      </c>
      <c r="G26" s="59"/>
    </row>
    <row r="27" spans="1:7" s="43" customFormat="1" ht="15" customHeight="1" x14ac:dyDescent="0.2">
      <c r="A27" s="66"/>
      <c r="B27" s="67" t="s">
        <v>239</v>
      </c>
      <c r="C27" s="68" t="s">
        <v>240</v>
      </c>
      <c r="D27" s="89">
        <v>0</v>
      </c>
      <c r="E27" s="89">
        <v>5267.77</v>
      </c>
      <c r="F27" s="90"/>
      <c r="G27" s="41"/>
    </row>
    <row r="28" spans="1:7" s="43" customFormat="1" ht="15" customHeight="1" x14ac:dyDescent="0.2">
      <c r="A28" s="66"/>
      <c r="B28" s="67" t="s">
        <v>264</v>
      </c>
      <c r="C28" s="68" t="s">
        <v>265</v>
      </c>
      <c r="D28" s="89">
        <v>5212510</v>
      </c>
      <c r="E28" s="89">
        <v>7958286.8300000001</v>
      </c>
      <c r="F28" s="90">
        <v>1.5267667265866156</v>
      </c>
      <c r="G28" s="41"/>
    </row>
    <row r="29" spans="1:7" s="43" customFormat="1" ht="15" customHeight="1" x14ac:dyDescent="0.2">
      <c r="A29" s="66"/>
      <c r="B29" s="67" t="s">
        <v>229</v>
      </c>
      <c r="C29" s="68" t="s">
        <v>230</v>
      </c>
      <c r="D29" s="89">
        <v>6564000</v>
      </c>
      <c r="E29" s="89">
        <v>4688621.9000000004</v>
      </c>
      <c r="F29" s="90">
        <v>0.71429340341255343</v>
      </c>
      <c r="G29" s="41"/>
    </row>
    <row r="30" spans="1:7" s="43" customFormat="1" ht="15" customHeight="1" x14ac:dyDescent="0.2">
      <c r="A30" s="66"/>
      <c r="B30" s="67" t="s">
        <v>211</v>
      </c>
      <c r="C30" s="68" t="s">
        <v>212</v>
      </c>
      <c r="D30" s="89">
        <v>0</v>
      </c>
      <c r="E30" s="89">
        <v>115760.85</v>
      </c>
      <c r="F30" s="90"/>
      <c r="G30" s="41"/>
    </row>
    <row r="31" spans="1:7" s="43" customFormat="1" ht="15" customHeight="1" x14ac:dyDescent="0.2">
      <c r="A31" s="66"/>
      <c r="B31" s="67" t="s">
        <v>186</v>
      </c>
      <c r="C31" s="68" t="s">
        <v>187</v>
      </c>
      <c r="D31" s="89">
        <v>300000</v>
      </c>
      <c r="E31" s="89">
        <v>991744.4800000001</v>
      </c>
      <c r="F31" s="90">
        <v>3.3058149333333335</v>
      </c>
      <c r="G31" s="41"/>
    </row>
    <row r="32" spans="1:7" s="60" customFormat="1" ht="15" customHeight="1" x14ac:dyDescent="0.2">
      <c r="A32" s="54" t="s">
        <v>213</v>
      </c>
      <c r="B32" s="56"/>
      <c r="C32" s="69"/>
      <c r="D32" s="93">
        <v>0</v>
      </c>
      <c r="E32" s="93">
        <v>19338.689999999999</v>
      </c>
      <c r="F32" s="94"/>
      <c r="G32" s="59"/>
    </row>
    <row r="33" spans="1:7" s="43" customFormat="1" ht="15" customHeight="1" x14ac:dyDescent="0.2">
      <c r="A33" s="66"/>
      <c r="B33" s="67" t="s">
        <v>214</v>
      </c>
      <c r="C33" s="68" t="s">
        <v>215</v>
      </c>
      <c r="D33" s="89">
        <v>0</v>
      </c>
      <c r="E33" s="89">
        <v>19338.689999999999</v>
      </c>
      <c r="F33" s="90"/>
      <c r="G33" s="41"/>
    </row>
    <row r="34" spans="1:7" s="60" customFormat="1" ht="15" customHeight="1" x14ac:dyDescent="0.2">
      <c r="A34" s="54" t="s">
        <v>188</v>
      </c>
      <c r="B34" s="56"/>
      <c r="C34" s="69"/>
      <c r="D34" s="93">
        <v>0</v>
      </c>
      <c r="E34" s="93">
        <v>22059636.900000002</v>
      </c>
      <c r="F34" s="94"/>
      <c r="G34" s="59"/>
    </row>
    <row r="35" spans="1:7" s="43" customFormat="1" ht="15" customHeight="1" x14ac:dyDescent="0.2">
      <c r="A35" s="66"/>
      <c r="B35" s="67" t="s">
        <v>216</v>
      </c>
      <c r="C35" s="68" t="s">
        <v>217</v>
      </c>
      <c r="D35" s="89">
        <v>0</v>
      </c>
      <c r="E35" s="89">
        <v>21508850.66</v>
      </c>
      <c r="F35" s="90"/>
      <c r="G35" s="41"/>
    </row>
    <row r="36" spans="1:7" s="43" customFormat="1" ht="15" customHeight="1" x14ac:dyDescent="0.2">
      <c r="A36" s="66"/>
      <c r="B36" s="67" t="s">
        <v>218</v>
      </c>
      <c r="C36" s="68" t="s">
        <v>219</v>
      </c>
      <c r="D36" s="89">
        <v>0</v>
      </c>
      <c r="E36" s="89">
        <v>198846.03</v>
      </c>
      <c r="F36" s="90"/>
      <c r="G36" s="41"/>
    </row>
    <row r="37" spans="1:7" s="43" customFormat="1" ht="15" customHeight="1" x14ac:dyDescent="0.2">
      <c r="A37" s="66"/>
      <c r="B37" s="67" t="s">
        <v>199</v>
      </c>
      <c r="C37" s="68" t="s">
        <v>200</v>
      </c>
      <c r="D37" s="89">
        <v>0</v>
      </c>
      <c r="E37" s="89">
        <v>351940.21</v>
      </c>
      <c r="F37" s="90"/>
      <c r="G37" s="41"/>
    </row>
    <row r="38" spans="1:7" s="60" customFormat="1" ht="15" customHeight="1" x14ac:dyDescent="0.2">
      <c r="A38" s="54" t="s">
        <v>201</v>
      </c>
      <c r="B38" s="56"/>
      <c r="C38" s="69"/>
      <c r="D38" s="93">
        <v>1400000</v>
      </c>
      <c r="E38" s="93">
        <v>354386.30000000005</v>
      </c>
      <c r="F38" s="94">
        <v>0.25313307142857144</v>
      </c>
      <c r="G38" s="59"/>
    </row>
    <row r="39" spans="1:7" s="43" customFormat="1" ht="15" customHeight="1" x14ac:dyDescent="0.2">
      <c r="A39" s="66"/>
      <c r="B39" s="67" t="s">
        <v>202</v>
      </c>
      <c r="C39" s="68" t="s">
        <v>203</v>
      </c>
      <c r="D39" s="89">
        <v>1400000</v>
      </c>
      <c r="E39" s="89">
        <v>354386.30000000005</v>
      </c>
      <c r="F39" s="90">
        <v>0.25313307142857144</v>
      </c>
      <c r="G39" s="41"/>
    </row>
    <row r="40" spans="1:7" s="60" customFormat="1" ht="15" customHeight="1" x14ac:dyDescent="0.2">
      <c r="A40" s="54" t="s">
        <v>226</v>
      </c>
      <c r="B40" s="56"/>
      <c r="C40" s="69"/>
      <c r="D40" s="93">
        <v>0</v>
      </c>
      <c r="E40" s="93">
        <v>120502.79</v>
      </c>
      <c r="F40" s="94"/>
      <c r="G40" s="59"/>
    </row>
    <row r="41" spans="1:7" s="43" customFormat="1" ht="15" customHeight="1" x14ac:dyDescent="0.2">
      <c r="A41" s="66"/>
      <c r="B41" s="67" t="s">
        <v>227</v>
      </c>
      <c r="C41" s="68" t="s">
        <v>228</v>
      </c>
      <c r="D41" s="89">
        <v>0</v>
      </c>
      <c r="E41" s="89">
        <v>120502.79</v>
      </c>
      <c r="F41" s="90"/>
      <c r="G41" s="41"/>
    </row>
    <row r="42" spans="1:7" s="8" customFormat="1" ht="15" customHeight="1" x14ac:dyDescent="0.25">
      <c r="A42" s="152" t="s">
        <v>38</v>
      </c>
      <c r="B42" s="153"/>
      <c r="C42" s="154"/>
      <c r="D42" s="114">
        <v>13476510</v>
      </c>
      <c r="E42" s="114">
        <v>46659086.248999998</v>
      </c>
      <c r="F42" s="81">
        <v>3.4622529311372157</v>
      </c>
      <c r="G42" s="59"/>
    </row>
    <row r="43" spans="1:7" ht="15" customHeight="1" x14ac:dyDescent="0.25">
      <c r="A43" s="50" t="s">
        <v>8</v>
      </c>
      <c r="B43" s="13"/>
      <c r="C43" s="13"/>
      <c r="D43" s="13"/>
      <c r="E43" s="13"/>
      <c r="F43" s="13"/>
      <c r="G43" s="59"/>
    </row>
    <row r="44" spans="1:7" x14ac:dyDescent="0.25">
      <c r="E44" s="22"/>
    </row>
    <row r="45" spans="1:7" x14ac:dyDescent="0.25">
      <c r="D45" s="22"/>
      <c r="E45" s="22"/>
    </row>
  </sheetData>
  <mergeCells count="1">
    <mergeCell ref="A42:C42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showZeros="0" zoomScaleNormal="100" workbookViewId="0">
      <selection activeCell="A8" sqref="A8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9.6640625" customWidth="1"/>
    <col min="4" max="5" width="16.6640625" customWidth="1"/>
    <col min="6" max="6" width="8.33203125" customWidth="1"/>
    <col min="7" max="7" width="11.6640625" bestFit="1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125</v>
      </c>
      <c r="B3" s="4"/>
      <c r="C3" s="4"/>
      <c r="D3" s="4"/>
      <c r="E3" s="4"/>
      <c r="F3" s="4"/>
    </row>
    <row r="4" spans="1:6" s="8" customFormat="1" x14ac:dyDescent="0.25">
      <c r="A4" s="4" t="s">
        <v>117</v>
      </c>
      <c r="B4" s="4"/>
      <c r="C4" s="4"/>
      <c r="D4" s="4"/>
      <c r="E4" s="4"/>
      <c r="F4" s="4"/>
    </row>
    <row r="5" spans="1:6" s="8" customFormat="1" x14ac:dyDescent="0.25">
      <c r="A5" s="4" t="s">
        <v>150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151</v>
      </c>
      <c r="B8" s="14"/>
      <c r="C8" s="53"/>
      <c r="D8" s="6" t="s">
        <v>4</v>
      </c>
      <c r="E8" s="6" t="s">
        <v>5</v>
      </c>
      <c r="F8" s="6" t="s">
        <v>6</v>
      </c>
    </row>
    <row r="9" spans="1:6" s="60" customFormat="1" ht="15" customHeight="1" x14ac:dyDescent="0.2">
      <c r="A9" s="84" t="s">
        <v>152</v>
      </c>
      <c r="B9" s="85"/>
      <c r="C9" s="86"/>
      <c r="D9" s="87">
        <v>0</v>
      </c>
      <c r="E9" s="87">
        <v>35990</v>
      </c>
      <c r="F9" s="105"/>
    </row>
    <row r="10" spans="1:6" s="60" customFormat="1" ht="15" customHeight="1" x14ac:dyDescent="0.2">
      <c r="A10" s="54"/>
      <c r="B10" s="95" t="s">
        <v>157</v>
      </c>
      <c r="C10" s="92" t="s">
        <v>158</v>
      </c>
      <c r="D10" s="89">
        <v>0</v>
      </c>
      <c r="E10" s="89">
        <v>35990</v>
      </c>
      <c r="F10" s="108"/>
    </row>
    <row r="11" spans="1:6" s="60" customFormat="1" ht="15" customHeight="1" x14ac:dyDescent="0.2">
      <c r="A11" s="54" t="s">
        <v>159</v>
      </c>
      <c r="B11" s="98"/>
      <c r="C11" s="99"/>
      <c r="D11" s="93">
        <v>0</v>
      </c>
      <c r="E11" s="93">
        <v>25551.260000000002</v>
      </c>
      <c r="F11" s="121"/>
    </row>
    <row r="12" spans="1:6" s="43" customFormat="1" ht="15" customHeight="1" x14ac:dyDescent="0.2">
      <c r="A12" s="66"/>
      <c r="B12" s="67" t="s">
        <v>160</v>
      </c>
      <c r="C12" s="68" t="s">
        <v>161</v>
      </c>
      <c r="D12" s="89">
        <v>0</v>
      </c>
      <c r="E12" s="89">
        <v>23401.27</v>
      </c>
      <c r="F12" s="122"/>
    </row>
    <row r="13" spans="1:6" s="43" customFormat="1" ht="15" customHeight="1" x14ac:dyDescent="0.2">
      <c r="A13" s="66"/>
      <c r="B13" s="67" t="s">
        <v>162</v>
      </c>
      <c r="C13" s="68" t="s">
        <v>163</v>
      </c>
      <c r="D13" s="89">
        <v>0</v>
      </c>
      <c r="E13" s="89">
        <v>2149.9899999999998</v>
      </c>
      <c r="F13" s="120"/>
    </row>
    <row r="14" spans="1:6" s="60" customFormat="1" ht="15" customHeight="1" x14ac:dyDescent="0.2">
      <c r="A14" s="54" t="s">
        <v>164</v>
      </c>
      <c r="B14" s="98"/>
      <c r="C14" s="99"/>
      <c r="D14" s="93">
        <v>0</v>
      </c>
      <c r="E14" s="93">
        <v>1857110.96</v>
      </c>
      <c r="F14" s="121"/>
    </row>
    <row r="15" spans="1:6" s="60" customFormat="1" ht="15" customHeight="1" x14ac:dyDescent="0.2">
      <c r="A15" s="54"/>
      <c r="B15" s="67" t="s">
        <v>165</v>
      </c>
      <c r="C15" s="68" t="s">
        <v>166</v>
      </c>
      <c r="D15" s="89">
        <v>0</v>
      </c>
      <c r="E15" s="89">
        <v>1839255.91</v>
      </c>
      <c r="F15" s="120"/>
    </row>
    <row r="16" spans="1:6" s="43" customFormat="1" ht="15" customHeight="1" x14ac:dyDescent="0.2">
      <c r="A16" s="66"/>
      <c r="B16" s="67" t="s">
        <v>169</v>
      </c>
      <c r="C16" s="68" t="s">
        <v>170</v>
      </c>
      <c r="D16" s="89">
        <v>0</v>
      </c>
      <c r="E16" s="89">
        <v>17855.05</v>
      </c>
      <c r="F16" s="120"/>
    </row>
    <row r="17" spans="1:7" s="60" customFormat="1" ht="15" customHeight="1" x14ac:dyDescent="0.2">
      <c r="A17" s="54" t="s">
        <v>171</v>
      </c>
      <c r="B17" s="56"/>
      <c r="C17" s="69"/>
      <c r="D17" s="93">
        <v>0</v>
      </c>
      <c r="E17" s="93">
        <v>21719.51</v>
      </c>
      <c r="F17" s="121"/>
    </row>
    <row r="18" spans="1:7" s="43" customFormat="1" ht="15" customHeight="1" x14ac:dyDescent="0.2">
      <c r="A18" s="66"/>
      <c r="B18" s="67" t="s">
        <v>172</v>
      </c>
      <c r="C18" s="68" t="s">
        <v>173</v>
      </c>
      <c r="D18" s="89">
        <v>0</v>
      </c>
      <c r="E18" s="89">
        <v>21719.51</v>
      </c>
      <c r="F18" s="120"/>
    </row>
    <row r="19" spans="1:7" s="60" customFormat="1" ht="15" customHeight="1" x14ac:dyDescent="0.2">
      <c r="A19" s="54" t="s">
        <v>178</v>
      </c>
      <c r="B19" s="56"/>
      <c r="C19" s="69"/>
      <c r="D19" s="93">
        <v>600000</v>
      </c>
      <c r="E19" s="93">
        <v>1888333.78</v>
      </c>
      <c r="F19" s="121">
        <v>3.1472229666666669</v>
      </c>
    </row>
    <row r="20" spans="1:7" s="43" customFormat="1" ht="15" customHeight="1" x14ac:dyDescent="0.2">
      <c r="A20" s="66"/>
      <c r="B20" s="67" t="s">
        <v>179</v>
      </c>
      <c r="C20" s="68" t="s">
        <v>180</v>
      </c>
      <c r="D20" s="89">
        <v>600000</v>
      </c>
      <c r="E20" s="89">
        <v>44033.599999999999</v>
      </c>
      <c r="F20" s="120">
        <v>7.3389333333333334E-2</v>
      </c>
    </row>
    <row r="21" spans="1:7" s="43" customFormat="1" ht="15" customHeight="1" x14ac:dyDescent="0.2">
      <c r="A21" s="66"/>
      <c r="B21" s="67" t="s">
        <v>181</v>
      </c>
      <c r="C21" s="68" t="s">
        <v>182</v>
      </c>
      <c r="D21" s="89">
        <v>0</v>
      </c>
      <c r="E21" s="89">
        <v>1844300.18</v>
      </c>
      <c r="F21" s="120"/>
    </row>
    <row r="22" spans="1:7" s="60" customFormat="1" ht="15" customHeight="1" x14ac:dyDescent="0.2">
      <c r="A22" s="54" t="s">
        <v>183</v>
      </c>
      <c r="B22" s="56"/>
      <c r="C22" s="69"/>
      <c r="D22" s="93">
        <v>0</v>
      </c>
      <c r="E22" s="93">
        <v>496756.09</v>
      </c>
      <c r="F22" s="121"/>
    </row>
    <row r="23" spans="1:7" s="43" customFormat="1" ht="15" customHeight="1" x14ac:dyDescent="0.2">
      <c r="A23" s="66"/>
      <c r="B23" s="67" t="s">
        <v>186</v>
      </c>
      <c r="C23" s="68" t="s">
        <v>187</v>
      </c>
      <c r="D23" s="89">
        <v>0</v>
      </c>
      <c r="E23" s="89">
        <v>496756.09</v>
      </c>
      <c r="F23" s="120"/>
    </row>
    <row r="24" spans="1:7" s="60" customFormat="1" ht="15" customHeight="1" x14ac:dyDescent="0.2">
      <c r="A24" s="54" t="s">
        <v>188</v>
      </c>
      <c r="B24" s="56"/>
      <c r="C24" s="69"/>
      <c r="D24" s="93">
        <v>30000</v>
      </c>
      <c r="E24" s="93">
        <v>2403969.6599999997</v>
      </c>
      <c r="F24" s="121">
        <v>80.132321999999988</v>
      </c>
    </row>
    <row r="25" spans="1:7" s="43" customFormat="1" ht="15" customHeight="1" x14ac:dyDescent="0.2">
      <c r="A25" s="66"/>
      <c r="B25" s="95" t="s">
        <v>191</v>
      </c>
      <c r="C25" s="92" t="s">
        <v>192</v>
      </c>
      <c r="D25" s="89">
        <v>30000</v>
      </c>
      <c r="E25" s="89">
        <v>2235274.88</v>
      </c>
      <c r="F25" s="120">
        <v>74.509162666666668</v>
      </c>
    </row>
    <row r="26" spans="1:7" s="60" customFormat="1" ht="15" customHeight="1" x14ac:dyDescent="0.2">
      <c r="A26" s="66"/>
      <c r="B26" s="67" t="s">
        <v>197</v>
      </c>
      <c r="C26" s="68" t="s">
        <v>198</v>
      </c>
      <c r="D26" s="89">
        <v>0</v>
      </c>
      <c r="E26" s="89">
        <v>152255.69</v>
      </c>
      <c r="F26" s="120"/>
      <c r="G26" s="59"/>
    </row>
    <row r="27" spans="1:7" s="43" customFormat="1" ht="15" customHeight="1" x14ac:dyDescent="0.2">
      <c r="A27" s="66"/>
      <c r="B27" s="67" t="s">
        <v>199</v>
      </c>
      <c r="C27" s="68" t="s">
        <v>200</v>
      </c>
      <c r="D27" s="89">
        <v>0</v>
      </c>
      <c r="E27" s="89">
        <v>16439.09</v>
      </c>
      <c r="F27" s="120"/>
      <c r="G27" s="41"/>
    </row>
    <row r="28" spans="1:7" s="8" customFormat="1" ht="15" customHeight="1" x14ac:dyDescent="0.25">
      <c r="A28" s="152" t="s">
        <v>38</v>
      </c>
      <c r="B28" s="153"/>
      <c r="C28" s="154"/>
      <c r="D28" s="114">
        <v>630000</v>
      </c>
      <c r="E28" s="114">
        <v>6729431.2599999998</v>
      </c>
      <c r="F28" s="81">
        <v>10.68163692063492</v>
      </c>
      <c r="G28" s="59"/>
    </row>
    <row r="29" spans="1:7" ht="12.75" customHeight="1" x14ac:dyDescent="0.25">
      <c r="A29" s="50" t="s">
        <v>8</v>
      </c>
      <c r="B29" s="13"/>
      <c r="C29" s="13"/>
      <c r="D29" s="13"/>
      <c r="E29" s="13"/>
      <c r="F29" s="13"/>
    </row>
    <row r="30" spans="1:7" x14ac:dyDescent="0.25">
      <c r="E30" s="22"/>
    </row>
    <row r="31" spans="1:7" x14ac:dyDescent="0.25">
      <c r="D31" s="22"/>
      <c r="E31" s="22"/>
    </row>
    <row r="32" spans="1:7" x14ac:dyDescent="0.25">
      <c r="E32" s="22"/>
    </row>
  </sheetData>
  <mergeCells count="1">
    <mergeCell ref="A28:C28"/>
  </mergeCells>
  <pageMargins left="0.39370078740157483" right="0.39370078740157483" top="0.59055118110236227" bottom="0.39370078740157483" header="0" footer="0"/>
  <pageSetup paperSize="9" scale="98" fitToHeight="0" orientation="portrait" r:id="rId1"/>
  <headerFooter alignWithMargins="0">
    <oddFooter>&amp;LDatos definitivos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showZeros="0" zoomScaleNormal="100" workbookViewId="0">
      <selection activeCell="A8" sqref="A8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125</v>
      </c>
      <c r="B3" s="4"/>
      <c r="C3" s="4"/>
      <c r="D3" s="4"/>
      <c r="E3" s="4"/>
      <c r="F3" s="4"/>
    </row>
    <row r="4" spans="1:6" s="8" customFormat="1" x14ac:dyDescent="0.25">
      <c r="A4" s="4" t="s">
        <v>18</v>
      </c>
      <c r="B4" s="4"/>
      <c r="C4" s="4"/>
      <c r="D4" s="4"/>
      <c r="E4" s="4"/>
      <c r="F4" s="4"/>
    </row>
    <row r="5" spans="1:6" s="8" customFormat="1" x14ac:dyDescent="0.25">
      <c r="A5" s="4" t="s">
        <v>150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151</v>
      </c>
      <c r="B8" s="14"/>
      <c r="C8" s="53"/>
      <c r="D8" s="6" t="s">
        <v>4</v>
      </c>
      <c r="E8" s="6" t="s">
        <v>5</v>
      </c>
      <c r="F8" s="6" t="s">
        <v>6</v>
      </c>
    </row>
    <row r="9" spans="1:6" s="60" customFormat="1" ht="15" customHeight="1" x14ac:dyDescent="0.2">
      <c r="A9" s="84" t="s">
        <v>152</v>
      </c>
      <c r="B9" s="85"/>
      <c r="C9" s="86"/>
      <c r="D9" s="87">
        <v>0</v>
      </c>
      <c r="E9" s="87">
        <v>597104.34</v>
      </c>
      <c r="F9" s="88"/>
    </row>
    <row r="10" spans="1:6" s="43" customFormat="1" ht="15" customHeight="1" x14ac:dyDescent="0.2">
      <c r="A10" s="66"/>
      <c r="B10" s="67" t="s">
        <v>155</v>
      </c>
      <c r="C10" s="68" t="s">
        <v>156</v>
      </c>
      <c r="D10" s="89">
        <v>0</v>
      </c>
      <c r="E10" s="89">
        <v>4752</v>
      </c>
      <c r="F10" s="90"/>
    </row>
    <row r="11" spans="1:6" s="43" customFormat="1" ht="15" customHeight="1" x14ac:dyDescent="0.2">
      <c r="A11" s="66"/>
      <c r="B11" s="67" t="s">
        <v>233</v>
      </c>
      <c r="C11" s="68" t="s">
        <v>234</v>
      </c>
      <c r="D11" s="89">
        <v>0</v>
      </c>
      <c r="E11" s="89">
        <v>14964</v>
      </c>
      <c r="F11" s="90"/>
    </row>
    <row r="12" spans="1:6" s="43" customFormat="1" ht="15" customHeight="1" x14ac:dyDescent="0.2">
      <c r="A12" s="66"/>
      <c r="B12" s="67" t="s">
        <v>157</v>
      </c>
      <c r="C12" s="68" t="s">
        <v>158</v>
      </c>
      <c r="D12" s="89">
        <v>0</v>
      </c>
      <c r="E12" s="89">
        <v>577388.34</v>
      </c>
      <c r="F12" s="90"/>
    </row>
    <row r="13" spans="1:6" s="60" customFormat="1" ht="15" customHeight="1" x14ac:dyDescent="0.2">
      <c r="A13" s="54" t="s">
        <v>159</v>
      </c>
      <c r="B13" s="56"/>
      <c r="C13" s="69"/>
      <c r="D13" s="93">
        <v>0</v>
      </c>
      <c r="E13" s="93">
        <v>1123948.55</v>
      </c>
      <c r="F13" s="94"/>
    </row>
    <row r="14" spans="1:6" s="43" customFormat="1" ht="15" customHeight="1" x14ac:dyDescent="0.2">
      <c r="A14" s="66"/>
      <c r="B14" s="67" t="s">
        <v>160</v>
      </c>
      <c r="C14" s="68" t="s">
        <v>161</v>
      </c>
      <c r="D14" s="89">
        <v>0</v>
      </c>
      <c r="E14" s="89">
        <v>1080088.54</v>
      </c>
      <c r="F14" s="90"/>
    </row>
    <row r="15" spans="1:6" s="43" customFormat="1" ht="15" customHeight="1" x14ac:dyDescent="0.2">
      <c r="A15" s="66"/>
      <c r="B15" s="67" t="s">
        <v>162</v>
      </c>
      <c r="C15" s="68" t="s">
        <v>163</v>
      </c>
      <c r="D15" s="89">
        <v>0</v>
      </c>
      <c r="E15" s="89">
        <v>43860.009999999995</v>
      </c>
      <c r="F15" s="90"/>
    </row>
    <row r="16" spans="1:6" s="60" customFormat="1" ht="15" customHeight="1" x14ac:dyDescent="0.2">
      <c r="A16" s="54" t="s">
        <v>164</v>
      </c>
      <c r="B16" s="56"/>
      <c r="C16" s="69"/>
      <c r="D16" s="93">
        <v>0</v>
      </c>
      <c r="E16" s="93">
        <v>2363219.34</v>
      </c>
      <c r="F16" s="94"/>
    </row>
    <row r="17" spans="1:7" s="43" customFormat="1" ht="15" customHeight="1" x14ac:dyDescent="0.2">
      <c r="A17" s="66"/>
      <c r="B17" s="67" t="s">
        <v>165</v>
      </c>
      <c r="C17" s="68" t="s">
        <v>166</v>
      </c>
      <c r="D17" s="89">
        <v>0</v>
      </c>
      <c r="E17" s="89">
        <v>1813321.24</v>
      </c>
      <c r="F17" s="90"/>
    </row>
    <row r="18" spans="1:7" s="60" customFormat="1" ht="15" customHeight="1" x14ac:dyDescent="0.2">
      <c r="A18" s="66"/>
      <c r="B18" s="95" t="s">
        <v>169</v>
      </c>
      <c r="C18" s="92" t="s">
        <v>170</v>
      </c>
      <c r="D18" s="89">
        <v>0</v>
      </c>
      <c r="E18" s="89">
        <v>549898.1</v>
      </c>
      <c r="F18" s="90"/>
    </row>
    <row r="19" spans="1:7" s="43" customFormat="1" ht="15" customHeight="1" x14ac:dyDescent="0.2">
      <c r="A19" s="54" t="s">
        <v>206</v>
      </c>
      <c r="B19" s="56"/>
      <c r="C19" s="69"/>
      <c r="D19" s="93">
        <v>0</v>
      </c>
      <c r="E19" s="93">
        <v>949630.32</v>
      </c>
      <c r="F19" s="94"/>
    </row>
    <row r="20" spans="1:7" s="60" customFormat="1" ht="15" customHeight="1" x14ac:dyDescent="0.2">
      <c r="A20" s="66"/>
      <c r="B20" s="67" t="s">
        <v>207</v>
      </c>
      <c r="C20" s="68" t="s">
        <v>208</v>
      </c>
      <c r="D20" s="89">
        <v>0</v>
      </c>
      <c r="E20" s="89">
        <v>949630.32</v>
      </c>
      <c r="F20" s="90"/>
    </row>
    <row r="21" spans="1:7" s="60" customFormat="1" ht="15" customHeight="1" x14ac:dyDescent="0.2">
      <c r="A21" s="54" t="s">
        <v>171</v>
      </c>
      <c r="B21" s="56"/>
      <c r="C21" s="69"/>
      <c r="D21" s="93">
        <v>0</v>
      </c>
      <c r="E21" s="93">
        <v>28225.25</v>
      </c>
      <c r="F21" s="94"/>
      <c r="G21" s="59"/>
    </row>
    <row r="22" spans="1:7" s="43" customFormat="1" ht="15" customHeight="1" x14ac:dyDescent="0.2">
      <c r="A22" s="66"/>
      <c r="B22" s="67" t="s">
        <v>172</v>
      </c>
      <c r="C22" s="68" t="s">
        <v>173</v>
      </c>
      <c r="D22" s="89">
        <v>0</v>
      </c>
      <c r="E22" s="89">
        <v>28225.25</v>
      </c>
      <c r="F22" s="90"/>
      <c r="G22" s="41"/>
    </row>
    <row r="23" spans="1:7" s="60" customFormat="1" ht="15" customHeight="1" x14ac:dyDescent="0.2">
      <c r="A23" s="54" t="s">
        <v>178</v>
      </c>
      <c r="B23" s="56"/>
      <c r="C23" s="69"/>
      <c r="D23" s="93">
        <v>0</v>
      </c>
      <c r="E23" s="93">
        <v>1314815.18</v>
      </c>
      <c r="F23" s="94"/>
      <c r="G23" s="59"/>
    </row>
    <row r="24" spans="1:7" s="43" customFormat="1" ht="15" customHeight="1" x14ac:dyDescent="0.2">
      <c r="A24" s="66"/>
      <c r="B24" s="67" t="s">
        <v>179</v>
      </c>
      <c r="C24" s="68" t="s">
        <v>180</v>
      </c>
      <c r="D24" s="89">
        <v>0</v>
      </c>
      <c r="E24" s="89">
        <v>487899.54</v>
      </c>
      <c r="F24" s="90"/>
      <c r="G24" s="41"/>
    </row>
    <row r="25" spans="1:7" s="43" customFormat="1" ht="15" customHeight="1" x14ac:dyDescent="0.2">
      <c r="A25" s="66"/>
      <c r="B25" s="67" t="s">
        <v>181</v>
      </c>
      <c r="C25" s="68" t="s">
        <v>182</v>
      </c>
      <c r="D25" s="89">
        <v>0</v>
      </c>
      <c r="E25" s="89">
        <v>826915.64</v>
      </c>
      <c r="F25" s="90"/>
      <c r="G25" s="41"/>
    </row>
    <row r="26" spans="1:7" s="60" customFormat="1" ht="15" customHeight="1" x14ac:dyDescent="0.2">
      <c r="A26" s="54" t="s">
        <v>183</v>
      </c>
      <c r="B26" s="56"/>
      <c r="C26" s="69"/>
      <c r="D26" s="93">
        <v>3851400</v>
      </c>
      <c r="E26" s="93">
        <v>3989256.0100000002</v>
      </c>
      <c r="F26" s="94">
        <v>1.0357937399387236</v>
      </c>
      <c r="G26" s="59"/>
    </row>
    <row r="27" spans="1:7" s="43" customFormat="1" ht="15" customHeight="1" x14ac:dyDescent="0.2">
      <c r="A27" s="66"/>
      <c r="B27" s="67" t="s">
        <v>209</v>
      </c>
      <c r="C27" s="68" t="s">
        <v>210</v>
      </c>
      <c r="D27" s="89">
        <v>1951400</v>
      </c>
      <c r="E27" s="89">
        <v>2350289.87</v>
      </c>
      <c r="F27" s="90">
        <v>1.2044121502511018</v>
      </c>
      <c r="G27" s="41"/>
    </row>
    <row r="28" spans="1:7" s="43" customFormat="1" ht="15" customHeight="1" x14ac:dyDescent="0.2">
      <c r="A28" s="66"/>
      <c r="B28" s="67" t="s">
        <v>184</v>
      </c>
      <c r="C28" s="68" t="s">
        <v>185</v>
      </c>
      <c r="D28" s="89">
        <v>1600000</v>
      </c>
      <c r="E28" s="89">
        <v>1268704.2000000002</v>
      </c>
      <c r="F28" s="90">
        <v>0.79294012500000011</v>
      </c>
      <c r="G28" s="41"/>
    </row>
    <row r="29" spans="1:7" s="43" customFormat="1" ht="15" customHeight="1" x14ac:dyDescent="0.2">
      <c r="A29" s="66"/>
      <c r="B29" s="67" t="s">
        <v>211</v>
      </c>
      <c r="C29" s="68" t="s">
        <v>212</v>
      </c>
      <c r="D29" s="89">
        <v>0</v>
      </c>
      <c r="E29" s="89">
        <v>51082.19</v>
      </c>
      <c r="F29" s="90"/>
      <c r="G29" s="41"/>
    </row>
    <row r="30" spans="1:7" s="43" customFormat="1" ht="15" customHeight="1" x14ac:dyDescent="0.2">
      <c r="A30" s="66"/>
      <c r="B30" s="67" t="s">
        <v>186</v>
      </c>
      <c r="C30" s="68" t="s">
        <v>187</v>
      </c>
      <c r="D30" s="89">
        <v>300000</v>
      </c>
      <c r="E30" s="89">
        <v>319179.75</v>
      </c>
      <c r="F30" s="90">
        <v>1.0639324999999999</v>
      </c>
      <c r="G30" s="41"/>
    </row>
    <row r="31" spans="1:7" s="60" customFormat="1" ht="15" customHeight="1" x14ac:dyDescent="0.2">
      <c r="A31" s="54" t="s">
        <v>213</v>
      </c>
      <c r="B31" s="56"/>
      <c r="C31" s="69"/>
      <c r="D31" s="93">
        <v>0</v>
      </c>
      <c r="E31" s="93">
        <v>3362.65</v>
      </c>
      <c r="F31" s="94"/>
      <c r="G31" s="59"/>
    </row>
    <row r="32" spans="1:7" s="43" customFormat="1" ht="15" customHeight="1" x14ac:dyDescent="0.2">
      <c r="A32" s="66"/>
      <c r="B32" s="67" t="s">
        <v>214</v>
      </c>
      <c r="C32" s="68" t="s">
        <v>215</v>
      </c>
      <c r="D32" s="89">
        <v>0</v>
      </c>
      <c r="E32" s="89">
        <v>3362.65</v>
      </c>
      <c r="F32" s="90"/>
      <c r="G32" s="41"/>
    </row>
    <row r="33" spans="1:7" s="60" customFormat="1" ht="15" customHeight="1" x14ac:dyDescent="0.2">
      <c r="A33" s="54" t="s">
        <v>188</v>
      </c>
      <c r="B33" s="56"/>
      <c r="C33" s="69"/>
      <c r="D33" s="93">
        <v>27808660</v>
      </c>
      <c r="E33" s="93">
        <v>95277080.75</v>
      </c>
      <c r="F33" s="94">
        <v>3.4261658328736448</v>
      </c>
      <c r="G33" s="59"/>
    </row>
    <row r="34" spans="1:7" s="43" customFormat="1" ht="15" customHeight="1" x14ac:dyDescent="0.2">
      <c r="A34" s="66"/>
      <c r="B34" s="67" t="s">
        <v>216</v>
      </c>
      <c r="C34" s="68" t="s">
        <v>217</v>
      </c>
      <c r="D34" s="89">
        <v>0</v>
      </c>
      <c r="E34" s="89">
        <v>20081581.460000001</v>
      </c>
      <c r="F34" s="90"/>
      <c r="G34" s="41"/>
    </row>
    <row r="35" spans="1:7" s="43" customFormat="1" ht="15" customHeight="1" x14ac:dyDescent="0.2">
      <c r="A35" s="66"/>
      <c r="B35" s="67" t="s">
        <v>218</v>
      </c>
      <c r="C35" s="68" t="s">
        <v>219</v>
      </c>
      <c r="D35" s="89">
        <v>0</v>
      </c>
      <c r="E35" s="89">
        <v>1000346.63</v>
      </c>
      <c r="F35" s="90"/>
      <c r="G35" s="41"/>
    </row>
    <row r="36" spans="1:7" s="43" customFormat="1" ht="15" customHeight="1" x14ac:dyDescent="0.2">
      <c r="A36" s="66"/>
      <c r="B36" s="67" t="s">
        <v>242</v>
      </c>
      <c r="C36" s="68" t="s">
        <v>243</v>
      </c>
      <c r="D36" s="89">
        <v>0</v>
      </c>
      <c r="E36" s="89">
        <v>83786.28</v>
      </c>
      <c r="F36" s="90"/>
      <c r="G36" s="41"/>
    </row>
    <row r="37" spans="1:7" s="43" customFormat="1" ht="15" customHeight="1" x14ac:dyDescent="0.2">
      <c r="A37" s="54"/>
      <c r="B37" s="95" t="s">
        <v>193</v>
      </c>
      <c r="C37" s="92" t="s">
        <v>194</v>
      </c>
      <c r="D37" s="89">
        <v>5150000</v>
      </c>
      <c r="E37" s="89">
        <v>42211759.649999999</v>
      </c>
      <c r="F37" s="90">
        <v>8.1964581844660191</v>
      </c>
      <c r="G37" s="41"/>
    </row>
    <row r="38" spans="1:7" s="43" customFormat="1" ht="15" customHeight="1" x14ac:dyDescent="0.2">
      <c r="A38" s="54"/>
      <c r="B38" s="95" t="s">
        <v>222</v>
      </c>
      <c r="C38" s="92" t="s">
        <v>223</v>
      </c>
      <c r="D38" s="89">
        <v>22658660</v>
      </c>
      <c r="E38" s="89">
        <v>31623810.609999999</v>
      </c>
      <c r="F38" s="90">
        <v>1.395661111910413</v>
      </c>
      <c r="G38" s="41"/>
    </row>
    <row r="39" spans="1:7" s="43" customFormat="1" ht="15" customHeight="1" x14ac:dyDescent="0.2">
      <c r="A39" s="66"/>
      <c r="B39" s="95" t="s">
        <v>199</v>
      </c>
      <c r="C39" s="92" t="s">
        <v>200</v>
      </c>
      <c r="D39" s="89">
        <v>0</v>
      </c>
      <c r="E39" s="89">
        <v>275796.12</v>
      </c>
      <c r="F39" s="90"/>
      <c r="G39" s="41"/>
    </row>
    <row r="40" spans="1:7" s="60" customFormat="1" ht="15" customHeight="1" x14ac:dyDescent="0.2">
      <c r="A40" s="54" t="s">
        <v>201</v>
      </c>
      <c r="B40" s="98"/>
      <c r="C40" s="99"/>
      <c r="D40" s="93">
        <v>5910000</v>
      </c>
      <c r="E40" s="93">
        <v>1403520.07</v>
      </c>
      <c r="F40" s="94">
        <v>0.23748224534686974</v>
      </c>
      <c r="G40" s="59"/>
    </row>
    <row r="41" spans="1:7" s="43" customFormat="1" ht="15" customHeight="1" x14ac:dyDescent="0.2">
      <c r="A41" s="66"/>
      <c r="B41" s="95" t="s">
        <v>202</v>
      </c>
      <c r="C41" s="92" t="s">
        <v>203</v>
      </c>
      <c r="D41" s="89">
        <v>5910000</v>
      </c>
      <c r="E41" s="89">
        <v>1403520.07</v>
      </c>
      <c r="F41" s="90">
        <v>0.23748224534686974</v>
      </c>
      <c r="G41" s="41"/>
    </row>
    <row r="42" spans="1:7" s="60" customFormat="1" ht="15" customHeight="1" x14ac:dyDescent="0.2">
      <c r="A42" s="54" t="s">
        <v>226</v>
      </c>
      <c r="B42" s="98"/>
      <c r="C42" s="99"/>
      <c r="D42" s="93">
        <v>0</v>
      </c>
      <c r="E42" s="93">
        <v>339228.8</v>
      </c>
      <c r="F42" s="94"/>
      <c r="G42" s="59"/>
    </row>
    <row r="43" spans="1:7" s="60" customFormat="1" ht="15" customHeight="1" x14ac:dyDescent="0.2">
      <c r="A43" s="66"/>
      <c r="B43" s="95" t="s">
        <v>227</v>
      </c>
      <c r="C43" s="92" t="s">
        <v>228</v>
      </c>
      <c r="D43" s="89">
        <v>0</v>
      </c>
      <c r="E43" s="89">
        <v>339228.8</v>
      </c>
      <c r="F43" s="90"/>
      <c r="G43" s="41"/>
    </row>
    <row r="44" spans="1:7" s="8" customFormat="1" ht="15" customHeight="1" x14ac:dyDescent="0.25">
      <c r="A44" s="152" t="s">
        <v>38</v>
      </c>
      <c r="B44" s="153"/>
      <c r="C44" s="154"/>
      <c r="D44" s="114">
        <v>37570060</v>
      </c>
      <c r="E44" s="114">
        <v>107389391.25999999</v>
      </c>
      <c r="F44" s="81">
        <v>2.858376890002305</v>
      </c>
      <c r="G44" s="41"/>
    </row>
    <row r="45" spans="1:7" ht="15" customHeight="1" x14ac:dyDescent="0.25">
      <c r="A45" s="50" t="s">
        <v>8</v>
      </c>
      <c r="B45" s="13"/>
      <c r="C45" s="13"/>
      <c r="D45" s="13"/>
      <c r="E45" s="13"/>
      <c r="F45" s="13"/>
    </row>
    <row r="46" spans="1:7" x14ac:dyDescent="0.25">
      <c r="E46" s="22"/>
    </row>
    <row r="47" spans="1:7" x14ac:dyDescent="0.25">
      <c r="D47" s="22"/>
      <c r="E47" s="22"/>
    </row>
  </sheetData>
  <mergeCells count="1">
    <mergeCell ref="A44:C44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Zeros="0" zoomScaleNormal="100" workbookViewId="0">
      <selection activeCell="A8" sqref="A8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1.6640625" bestFit="1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125</v>
      </c>
      <c r="B3" s="4"/>
      <c r="C3" s="4"/>
      <c r="D3" s="4"/>
      <c r="E3" s="4"/>
      <c r="F3" s="4"/>
    </row>
    <row r="4" spans="1:6" s="8" customFormat="1" x14ac:dyDescent="0.25">
      <c r="A4" s="4" t="s">
        <v>23</v>
      </c>
      <c r="B4" s="4"/>
      <c r="C4" s="4"/>
      <c r="D4" s="4"/>
      <c r="E4" s="4"/>
      <c r="F4" s="4"/>
    </row>
    <row r="5" spans="1:6" s="8" customFormat="1" x14ac:dyDescent="0.25">
      <c r="A5" s="4" t="s">
        <v>150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151</v>
      </c>
      <c r="B8" s="14"/>
      <c r="C8" s="53"/>
      <c r="D8" s="6" t="s">
        <v>4</v>
      </c>
      <c r="E8" s="6" t="s">
        <v>5</v>
      </c>
      <c r="F8" s="6" t="s">
        <v>6</v>
      </c>
    </row>
    <row r="9" spans="1:6" s="60" customFormat="1" ht="15" customHeight="1" x14ac:dyDescent="0.2">
      <c r="A9" s="123" t="s">
        <v>152</v>
      </c>
      <c r="B9" s="123"/>
      <c r="C9" s="123"/>
      <c r="D9" s="87">
        <v>0</v>
      </c>
      <c r="E9" s="87">
        <v>641983.06999999995</v>
      </c>
      <c r="F9" s="105"/>
    </row>
    <row r="10" spans="1:6" s="60" customFormat="1" ht="15" customHeight="1" x14ac:dyDescent="0.2">
      <c r="A10" s="54"/>
      <c r="B10" s="95" t="s">
        <v>155</v>
      </c>
      <c r="C10" s="124" t="s">
        <v>156</v>
      </c>
      <c r="D10" s="125">
        <v>0</v>
      </c>
      <c r="E10" s="89">
        <v>87063.73</v>
      </c>
      <c r="F10" s="108"/>
    </row>
    <row r="11" spans="1:6" s="43" customFormat="1" ht="15" customHeight="1" x14ac:dyDescent="0.2">
      <c r="A11" s="61"/>
      <c r="B11" s="67" t="s">
        <v>157</v>
      </c>
      <c r="C11" s="63" t="s">
        <v>158</v>
      </c>
      <c r="D11" s="125">
        <v>0</v>
      </c>
      <c r="E11" s="89">
        <v>554919.34</v>
      </c>
      <c r="F11" s="120"/>
    </row>
    <row r="12" spans="1:6" s="60" customFormat="1" ht="15" customHeight="1" x14ac:dyDescent="0.2">
      <c r="A12" s="126" t="s">
        <v>159</v>
      </c>
      <c r="B12" s="127"/>
      <c r="C12" s="128"/>
      <c r="D12" s="93">
        <v>0</v>
      </c>
      <c r="E12" s="93">
        <v>479301.88</v>
      </c>
      <c r="F12" s="121"/>
    </row>
    <row r="13" spans="1:6" s="43" customFormat="1" ht="15" customHeight="1" x14ac:dyDescent="0.2">
      <c r="A13" s="126"/>
      <c r="B13" s="95" t="s">
        <v>160</v>
      </c>
      <c r="C13" s="124" t="s">
        <v>161</v>
      </c>
      <c r="D13" s="89">
        <v>0</v>
      </c>
      <c r="E13" s="89">
        <v>36487.96</v>
      </c>
      <c r="F13" s="121"/>
    </row>
    <row r="14" spans="1:6" s="60" customFormat="1" ht="15" customHeight="1" x14ac:dyDescent="0.2">
      <c r="A14" s="61"/>
      <c r="B14" s="62" t="s">
        <v>162</v>
      </c>
      <c r="C14" s="63" t="s">
        <v>163</v>
      </c>
      <c r="D14" s="89">
        <v>0</v>
      </c>
      <c r="E14" s="89">
        <v>442813.92</v>
      </c>
      <c r="F14" s="120"/>
    </row>
    <row r="15" spans="1:6" s="60" customFormat="1" ht="15" customHeight="1" x14ac:dyDescent="0.2">
      <c r="A15" s="126" t="s">
        <v>164</v>
      </c>
      <c r="B15" s="127"/>
      <c r="C15" s="128"/>
      <c r="D15" s="93">
        <v>0</v>
      </c>
      <c r="E15" s="93">
        <v>4027100.8</v>
      </c>
      <c r="F15" s="121"/>
    </row>
    <row r="16" spans="1:6" s="43" customFormat="1" ht="15" customHeight="1" x14ac:dyDescent="0.2">
      <c r="A16" s="61"/>
      <c r="B16" s="62" t="s">
        <v>165</v>
      </c>
      <c r="C16" s="63" t="s">
        <v>166</v>
      </c>
      <c r="D16" s="89">
        <v>0</v>
      </c>
      <c r="E16" s="89">
        <v>3895753.23</v>
      </c>
      <c r="F16" s="120"/>
    </row>
    <row r="17" spans="1:7" s="43" customFormat="1" ht="15" customHeight="1" x14ac:dyDescent="0.2">
      <c r="A17" s="61"/>
      <c r="B17" s="95" t="s">
        <v>169</v>
      </c>
      <c r="C17" s="124" t="s">
        <v>170</v>
      </c>
      <c r="D17" s="89">
        <v>0</v>
      </c>
      <c r="E17" s="89">
        <v>131347.57</v>
      </c>
      <c r="F17" s="120"/>
    </row>
    <row r="18" spans="1:7" s="60" customFormat="1" ht="15" customHeight="1" x14ac:dyDescent="0.2">
      <c r="A18" s="126" t="s">
        <v>206</v>
      </c>
      <c r="B18" s="98"/>
      <c r="C18" s="129"/>
      <c r="D18" s="93">
        <v>0</v>
      </c>
      <c r="E18" s="93">
        <v>29933.23</v>
      </c>
      <c r="F18" s="121"/>
    </row>
    <row r="19" spans="1:7" s="43" customFormat="1" ht="15" customHeight="1" x14ac:dyDescent="0.2">
      <c r="A19" s="61"/>
      <c r="B19" s="95" t="s">
        <v>207</v>
      </c>
      <c r="C19" s="124" t="s">
        <v>208</v>
      </c>
      <c r="D19" s="89">
        <v>0</v>
      </c>
      <c r="E19" s="89">
        <v>29933.23</v>
      </c>
      <c r="F19" s="120"/>
    </row>
    <row r="20" spans="1:7" s="60" customFormat="1" ht="15" customHeight="1" x14ac:dyDescent="0.2">
      <c r="A20" s="126" t="s">
        <v>171</v>
      </c>
      <c r="B20" s="98"/>
      <c r="C20" s="129"/>
      <c r="D20" s="93">
        <v>0</v>
      </c>
      <c r="E20" s="93">
        <v>39771.089999999997</v>
      </c>
      <c r="F20" s="121"/>
    </row>
    <row r="21" spans="1:7" s="43" customFormat="1" ht="15" customHeight="1" x14ac:dyDescent="0.2">
      <c r="A21" s="61"/>
      <c r="B21" s="95" t="s">
        <v>172</v>
      </c>
      <c r="C21" s="124" t="s">
        <v>173</v>
      </c>
      <c r="D21" s="89">
        <v>0</v>
      </c>
      <c r="E21" s="89">
        <v>39771.089999999997</v>
      </c>
      <c r="F21" s="120"/>
    </row>
    <row r="22" spans="1:7" s="60" customFormat="1" ht="15" customHeight="1" x14ac:dyDescent="0.2">
      <c r="A22" s="126" t="s">
        <v>178</v>
      </c>
      <c r="B22" s="127"/>
      <c r="C22" s="128"/>
      <c r="D22" s="93">
        <v>4000000</v>
      </c>
      <c r="E22" s="93">
        <v>2813697.14</v>
      </c>
      <c r="F22" s="121">
        <v>0.70342428499999998</v>
      </c>
    </row>
    <row r="23" spans="1:7" s="43" customFormat="1" ht="15" customHeight="1" x14ac:dyDescent="0.2">
      <c r="A23" s="61"/>
      <c r="B23" s="95" t="s">
        <v>179</v>
      </c>
      <c r="C23" s="124" t="s">
        <v>180</v>
      </c>
      <c r="D23" s="89">
        <v>4000000</v>
      </c>
      <c r="E23" s="89">
        <v>1661222.06</v>
      </c>
      <c r="F23" s="120">
        <v>0.41530551500000001</v>
      </c>
    </row>
    <row r="24" spans="1:7" s="43" customFormat="1" ht="15" customHeight="1" x14ac:dyDescent="0.2">
      <c r="A24" s="61"/>
      <c r="B24" s="95" t="s">
        <v>181</v>
      </c>
      <c r="C24" s="124" t="s">
        <v>182</v>
      </c>
      <c r="D24" s="89">
        <v>0</v>
      </c>
      <c r="E24" s="89">
        <v>1152475.08</v>
      </c>
      <c r="F24" s="120"/>
    </row>
    <row r="25" spans="1:7" s="60" customFormat="1" ht="15" customHeight="1" x14ac:dyDescent="0.2">
      <c r="A25" s="126" t="s">
        <v>183</v>
      </c>
      <c r="B25" s="127"/>
      <c r="C25" s="128"/>
      <c r="D25" s="93">
        <v>100000</v>
      </c>
      <c r="E25" s="93">
        <v>4554137.04</v>
      </c>
      <c r="F25" s="121">
        <v>45.541370399999998</v>
      </c>
    </row>
    <row r="26" spans="1:7" s="60" customFormat="1" ht="15" customHeight="1" x14ac:dyDescent="0.2">
      <c r="A26" s="126"/>
      <c r="B26" s="95" t="s">
        <v>229</v>
      </c>
      <c r="C26" s="130" t="s">
        <v>230</v>
      </c>
      <c r="D26" s="89">
        <v>0</v>
      </c>
      <c r="E26" s="89">
        <v>1397602.52</v>
      </c>
      <c r="F26" s="121"/>
    </row>
    <row r="27" spans="1:7" s="43" customFormat="1" ht="15" customHeight="1" x14ac:dyDescent="0.2">
      <c r="A27" s="61"/>
      <c r="B27" s="131" t="s">
        <v>211</v>
      </c>
      <c r="C27" s="130" t="s">
        <v>212</v>
      </c>
      <c r="D27" s="89">
        <v>0</v>
      </c>
      <c r="E27" s="89">
        <v>51228.639999999999</v>
      </c>
      <c r="F27" s="120"/>
    </row>
    <row r="28" spans="1:7" s="43" customFormat="1" ht="15" customHeight="1" x14ac:dyDescent="0.2">
      <c r="A28" s="61"/>
      <c r="B28" s="62" t="s">
        <v>186</v>
      </c>
      <c r="C28" s="63" t="s">
        <v>187</v>
      </c>
      <c r="D28" s="89">
        <v>100000</v>
      </c>
      <c r="E28" s="89">
        <v>3105305.88</v>
      </c>
      <c r="F28" s="120">
        <v>31.053058799999999</v>
      </c>
      <c r="G28" s="41"/>
    </row>
    <row r="29" spans="1:7" s="60" customFormat="1" ht="15" customHeight="1" x14ac:dyDescent="0.2">
      <c r="A29" s="126" t="s">
        <v>213</v>
      </c>
      <c r="B29" s="127"/>
      <c r="C29" s="128"/>
      <c r="D29" s="93">
        <v>0</v>
      </c>
      <c r="E29" s="93">
        <v>227.75</v>
      </c>
      <c r="F29" s="121"/>
      <c r="G29" s="59"/>
    </row>
    <row r="30" spans="1:7" s="60" customFormat="1" ht="15" customHeight="1" x14ac:dyDescent="0.2">
      <c r="A30" s="61"/>
      <c r="B30" s="62" t="s">
        <v>214</v>
      </c>
      <c r="C30" s="63" t="s">
        <v>215</v>
      </c>
      <c r="D30" s="89">
        <v>0</v>
      </c>
      <c r="E30" s="89">
        <v>227.75</v>
      </c>
      <c r="F30" s="120"/>
      <c r="G30" s="59"/>
    </row>
    <row r="31" spans="1:7" s="43" customFormat="1" ht="15" customHeight="1" x14ac:dyDescent="0.2">
      <c r="A31" s="126" t="s">
        <v>188</v>
      </c>
      <c r="B31" s="127"/>
      <c r="C31" s="128"/>
      <c r="D31" s="93">
        <v>0</v>
      </c>
      <c r="E31" s="93">
        <v>3420718.41</v>
      </c>
      <c r="F31" s="121"/>
      <c r="G31" s="59"/>
    </row>
    <row r="32" spans="1:7" s="43" customFormat="1" ht="15" customHeight="1" x14ac:dyDescent="0.2">
      <c r="A32" s="61"/>
      <c r="B32" s="62" t="s">
        <v>216</v>
      </c>
      <c r="C32" s="63" t="s">
        <v>217</v>
      </c>
      <c r="D32" s="89">
        <v>0</v>
      </c>
      <c r="E32" s="89">
        <v>3171610.21</v>
      </c>
      <c r="F32" s="120"/>
      <c r="G32" s="59"/>
    </row>
    <row r="33" spans="1:7" s="60" customFormat="1" ht="15" customHeight="1" x14ac:dyDescent="0.2">
      <c r="A33" s="61"/>
      <c r="B33" s="62" t="s">
        <v>218</v>
      </c>
      <c r="C33" s="63" t="s">
        <v>219</v>
      </c>
      <c r="D33" s="89">
        <v>0</v>
      </c>
      <c r="E33" s="89">
        <v>117522.41</v>
      </c>
      <c r="F33" s="120"/>
      <c r="G33" s="59"/>
    </row>
    <row r="34" spans="1:7" s="43" customFormat="1" ht="15" customHeight="1" x14ac:dyDescent="0.2">
      <c r="A34" s="66"/>
      <c r="B34" s="62" t="s">
        <v>199</v>
      </c>
      <c r="C34" s="63" t="s">
        <v>200</v>
      </c>
      <c r="D34" s="89">
        <v>0</v>
      </c>
      <c r="E34" s="89">
        <v>131585.79</v>
      </c>
      <c r="F34" s="120"/>
      <c r="G34" s="41"/>
    </row>
    <row r="35" spans="1:7" s="60" customFormat="1" ht="15" customHeight="1" x14ac:dyDescent="0.2">
      <c r="A35" s="126" t="s">
        <v>201</v>
      </c>
      <c r="B35" s="127"/>
      <c r="C35" s="128"/>
      <c r="D35" s="93">
        <v>4150000</v>
      </c>
      <c r="E35" s="93">
        <v>1080741</v>
      </c>
      <c r="F35" s="121">
        <v>0.26041951807228914</v>
      </c>
      <c r="G35" s="59"/>
    </row>
    <row r="36" spans="1:7" s="60" customFormat="1" ht="15" customHeight="1" x14ac:dyDescent="0.2">
      <c r="A36" s="61"/>
      <c r="B36" s="62" t="s">
        <v>202</v>
      </c>
      <c r="C36" s="63" t="s">
        <v>203</v>
      </c>
      <c r="D36" s="89">
        <v>4150000</v>
      </c>
      <c r="E36" s="89">
        <v>1080741</v>
      </c>
      <c r="F36" s="120">
        <v>0.26041951807228914</v>
      </c>
      <c r="G36" s="59"/>
    </row>
    <row r="37" spans="1:7" s="60" customFormat="1" ht="15" customHeight="1" x14ac:dyDescent="0.2">
      <c r="A37" s="126" t="s">
        <v>226</v>
      </c>
      <c r="B37" s="127"/>
      <c r="C37" s="128"/>
      <c r="D37" s="93">
        <v>0</v>
      </c>
      <c r="E37" s="93">
        <v>2417623</v>
      </c>
      <c r="F37" s="121"/>
      <c r="G37" s="59"/>
    </row>
    <row r="38" spans="1:7" s="60" customFormat="1" ht="15" customHeight="1" x14ac:dyDescent="0.2">
      <c r="A38" s="126"/>
      <c r="B38" s="62" t="s">
        <v>227</v>
      </c>
      <c r="C38" s="63" t="s">
        <v>228</v>
      </c>
      <c r="D38" s="132">
        <v>0</v>
      </c>
      <c r="E38" s="132">
        <v>2417623</v>
      </c>
      <c r="F38" s="120"/>
      <c r="G38" s="59"/>
    </row>
    <row r="39" spans="1:7" s="8" customFormat="1" ht="15" customHeight="1" x14ac:dyDescent="0.25">
      <c r="A39" s="152" t="s">
        <v>38</v>
      </c>
      <c r="B39" s="153"/>
      <c r="C39" s="154"/>
      <c r="D39" s="133">
        <v>8250000</v>
      </c>
      <c r="E39" s="133">
        <v>19505234.41</v>
      </c>
      <c r="F39" s="81">
        <v>2.3642708375757575</v>
      </c>
      <c r="G39" s="59"/>
    </row>
    <row r="40" spans="1:7" ht="15" customHeight="1" x14ac:dyDescent="0.25">
      <c r="A40" s="50" t="s">
        <v>8</v>
      </c>
      <c r="B40" s="13"/>
      <c r="C40" s="13"/>
      <c r="D40" s="13"/>
      <c r="E40" s="13"/>
      <c r="F40" s="13"/>
    </row>
    <row r="41" spans="1:7" x14ac:dyDescent="0.25">
      <c r="E41" s="22"/>
    </row>
    <row r="42" spans="1:7" x14ac:dyDescent="0.25">
      <c r="D42" s="22"/>
      <c r="E42" s="22"/>
    </row>
    <row r="43" spans="1:7" x14ac:dyDescent="0.25">
      <c r="E43" s="22"/>
    </row>
  </sheetData>
  <mergeCells count="1">
    <mergeCell ref="A39:C39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Zeros="0" workbookViewId="0">
      <selection activeCell="A2" sqref="A2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93</v>
      </c>
      <c r="B3" s="4"/>
      <c r="C3" s="4"/>
      <c r="D3" s="4"/>
      <c r="E3" s="4"/>
    </row>
    <row r="4" spans="1:5" x14ac:dyDescent="0.25">
      <c r="A4" s="25" t="s">
        <v>11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8899.7199999999993</v>
      </c>
      <c r="E9" s="17"/>
    </row>
    <row r="10" spans="1:5" s="12" customFormat="1" ht="15" customHeight="1" x14ac:dyDescent="0.2">
      <c r="A10" s="28" t="s">
        <v>66</v>
      </c>
      <c r="B10" s="15" t="s">
        <v>102</v>
      </c>
      <c r="C10" s="16">
        <v>0</v>
      </c>
      <c r="D10" s="16">
        <v>194433.32</v>
      </c>
      <c r="E10" s="17"/>
    </row>
    <row r="11" spans="1:5" s="12" customFormat="1" ht="15" customHeight="1" x14ac:dyDescent="0.2">
      <c r="A11" s="28" t="s">
        <v>67</v>
      </c>
      <c r="B11" s="15" t="s">
        <v>103</v>
      </c>
      <c r="C11" s="16">
        <v>21976730</v>
      </c>
      <c r="D11" s="16">
        <v>15381051.4</v>
      </c>
      <c r="E11" s="17">
        <v>0.69987898108590318</v>
      </c>
    </row>
    <row r="12" spans="1:5" s="12" customFormat="1" ht="15" customHeight="1" x14ac:dyDescent="0.2">
      <c r="A12" s="28" t="s">
        <v>68</v>
      </c>
      <c r="B12" s="15" t="s">
        <v>104</v>
      </c>
      <c r="C12" s="16">
        <v>0</v>
      </c>
      <c r="D12" s="16">
        <v>1875114.94</v>
      </c>
      <c r="E12" s="17"/>
    </row>
    <row r="13" spans="1:5" s="12" customFormat="1" ht="15" customHeight="1" x14ac:dyDescent="0.2">
      <c r="A13" s="28" t="s">
        <v>69</v>
      </c>
      <c r="B13" s="15" t="s">
        <v>105</v>
      </c>
      <c r="C13" s="16">
        <v>5484000</v>
      </c>
      <c r="D13" s="16">
        <v>21719691.809999999</v>
      </c>
      <c r="E13" s="17">
        <v>3.9605564934354485</v>
      </c>
    </row>
    <row r="14" spans="1:5" s="12" customFormat="1" ht="15" customHeight="1" x14ac:dyDescent="0.2">
      <c r="A14" s="28" t="s">
        <v>70</v>
      </c>
      <c r="B14" s="15" t="s">
        <v>106</v>
      </c>
      <c r="C14" s="16">
        <v>585524340</v>
      </c>
      <c r="D14" s="16">
        <v>783506924.79999995</v>
      </c>
      <c r="E14" s="17">
        <v>1.338128701532715</v>
      </c>
    </row>
    <row r="15" spans="1:5" s="12" customFormat="1" ht="15" customHeight="1" x14ac:dyDescent="0.2">
      <c r="A15" s="28" t="s">
        <v>72</v>
      </c>
      <c r="B15" s="15" t="s">
        <v>107</v>
      </c>
      <c r="C15" s="16">
        <v>0</v>
      </c>
      <c r="D15" s="16">
        <v>1090651.8999999999</v>
      </c>
      <c r="E15" s="17"/>
    </row>
    <row r="16" spans="1:5" s="12" customFormat="1" ht="15" customHeight="1" x14ac:dyDescent="0.2">
      <c r="A16" s="28" t="s">
        <v>73</v>
      </c>
      <c r="B16" s="15" t="s">
        <v>108</v>
      </c>
      <c r="C16" s="16">
        <v>0</v>
      </c>
      <c r="D16" s="16">
        <v>513530.5</v>
      </c>
      <c r="E16" s="17"/>
    </row>
    <row r="17" spans="1:5" s="12" customFormat="1" ht="15" customHeight="1" x14ac:dyDescent="0.2">
      <c r="A17" s="28" t="s">
        <v>88</v>
      </c>
      <c r="B17" s="15" t="s">
        <v>109</v>
      </c>
      <c r="C17" s="16">
        <v>0</v>
      </c>
      <c r="D17" s="16">
        <v>131101.4</v>
      </c>
      <c r="E17" s="17"/>
    </row>
    <row r="18" spans="1:5" s="12" customFormat="1" ht="15" customHeight="1" x14ac:dyDescent="0.2">
      <c r="A18" s="28" t="s">
        <v>74</v>
      </c>
      <c r="B18" s="15" t="s">
        <v>110</v>
      </c>
      <c r="C18" s="16">
        <v>76794180</v>
      </c>
      <c r="D18" s="16">
        <v>91329857.640000001</v>
      </c>
      <c r="E18" s="17">
        <v>1.189280979886757</v>
      </c>
    </row>
    <row r="19" spans="1:5" s="12" customFormat="1" ht="15" customHeight="1" x14ac:dyDescent="0.2">
      <c r="A19" s="28" t="s">
        <v>89</v>
      </c>
      <c r="B19" s="15" t="s">
        <v>111</v>
      </c>
      <c r="C19" s="16">
        <v>662000</v>
      </c>
      <c r="D19" s="16">
        <v>752354.16</v>
      </c>
      <c r="E19" s="17">
        <v>1.1364866465256798</v>
      </c>
    </row>
    <row r="20" spans="1:5" s="12" customFormat="1" ht="15" customHeight="1" x14ac:dyDescent="0.2">
      <c r="A20" s="28" t="s">
        <v>91</v>
      </c>
      <c r="B20" s="15" t="s">
        <v>112</v>
      </c>
      <c r="C20" s="16">
        <v>873400</v>
      </c>
      <c r="D20" s="16">
        <v>679223.49</v>
      </c>
      <c r="E20" s="17">
        <v>0.77767745591939541</v>
      </c>
    </row>
    <row r="21" spans="1:5" s="12" customFormat="1" ht="15" customHeight="1" x14ac:dyDescent="0.2">
      <c r="A21" s="28" t="s">
        <v>75</v>
      </c>
      <c r="B21" s="15" t="s">
        <v>76</v>
      </c>
      <c r="C21" s="16">
        <v>0</v>
      </c>
      <c r="D21" s="16">
        <v>170895.68</v>
      </c>
      <c r="E21" s="17"/>
    </row>
    <row r="22" spans="1:5" ht="15" customHeight="1" x14ac:dyDescent="0.25">
      <c r="A22" s="29" t="s">
        <v>38</v>
      </c>
      <c r="B22" s="18"/>
      <c r="C22" s="19">
        <f>SUM(C9:C21)</f>
        <v>691314650</v>
      </c>
      <c r="D22" s="19">
        <f>SUM(D9:D21)</f>
        <v>917353730.75999987</v>
      </c>
      <c r="E22" s="20">
        <f>D22/C22</f>
        <v>1.326969898236642</v>
      </c>
    </row>
    <row r="23" spans="1:5" ht="15" customHeight="1" x14ac:dyDescent="0.25">
      <c r="A23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2"/>
  <sheetViews>
    <sheetView showZeros="0" zoomScaleNormal="100" workbookViewId="0">
      <selection activeCell="A8" sqref="A8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10" width="11.5546875" style="134"/>
  </cols>
  <sheetData>
    <row r="1" spans="1:10" ht="39" customHeight="1" x14ac:dyDescent="0.25">
      <c r="A1" s="34"/>
      <c r="B1" s="1"/>
      <c r="C1" s="1"/>
      <c r="D1" s="1"/>
      <c r="E1" s="35"/>
      <c r="F1" s="3" t="s">
        <v>0</v>
      </c>
    </row>
    <row r="3" spans="1:10" s="8" customFormat="1" ht="39.6" x14ac:dyDescent="0.25">
      <c r="A3" s="4" t="s">
        <v>125</v>
      </c>
      <c r="B3" s="4"/>
      <c r="C3" s="4"/>
      <c r="D3" s="4"/>
      <c r="E3" s="4"/>
      <c r="F3" s="4"/>
      <c r="G3" s="135"/>
      <c r="H3" s="135"/>
      <c r="I3" s="135"/>
      <c r="J3" s="135"/>
    </row>
    <row r="4" spans="1:10" s="8" customFormat="1" x14ac:dyDescent="0.25">
      <c r="A4" s="4" t="s">
        <v>118</v>
      </c>
      <c r="B4" s="4"/>
      <c r="C4" s="4"/>
      <c r="D4" s="4"/>
      <c r="E4" s="4"/>
      <c r="F4" s="4"/>
      <c r="G4" s="135"/>
      <c r="H4" s="135"/>
      <c r="I4" s="135"/>
      <c r="J4" s="135"/>
    </row>
    <row r="5" spans="1:10" s="8" customFormat="1" x14ac:dyDescent="0.25">
      <c r="A5" s="4" t="s">
        <v>150</v>
      </c>
      <c r="B5" s="4"/>
      <c r="C5" s="4"/>
      <c r="D5" s="4"/>
      <c r="E5" s="4"/>
      <c r="F5" s="4"/>
      <c r="G5" s="135"/>
      <c r="H5" s="135"/>
      <c r="I5" s="135"/>
      <c r="J5" s="135"/>
    </row>
    <row r="6" spans="1:10" s="8" customFormat="1" x14ac:dyDescent="0.25">
      <c r="G6" s="135"/>
      <c r="H6" s="135"/>
      <c r="I6" s="135"/>
      <c r="J6" s="135"/>
    </row>
    <row r="7" spans="1:10" s="8" customFormat="1" x14ac:dyDescent="0.25">
      <c r="F7" s="21" t="s">
        <v>2</v>
      </c>
      <c r="G7" s="135"/>
      <c r="H7" s="135"/>
      <c r="I7" s="135"/>
      <c r="J7" s="135"/>
    </row>
    <row r="8" spans="1:10" s="8" customFormat="1" ht="36" customHeight="1" x14ac:dyDescent="0.25">
      <c r="A8" s="36" t="s">
        <v>151</v>
      </c>
      <c r="B8" s="14"/>
      <c r="C8" s="53"/>
      <c r="D8" s="6" t="s">
        <v>4</v>
      </c>
      <c r="E8" s="6" t="s">
        <v>5</v>
      </c>
      <c r="F8" s="6" t="s">
        <v>6</v>
      </c>
      <c r="G8" s="135"/>
      <c r="H8" s="135"/>
      <c r="I8" s="135"/>
      <c r="J8" s="135"/>
    </row>
    <row r="9" spans="1:10" s="60" customFormat="1" ht="15" customHeight="1" x14ac:dyDescent="0.2">
      <c r="A9" s="84" t="s">
        <v>254</v>
      </c>
      <c r="B9" s="85"/>
      <c r="C9" s="86"/>
      <c r="D9" s="87">
        <v>6470000</v>
      </c>
      <c r="E9" s="87">
        <v>7433947.96</v>
      </c>
      <c r="F9" s="88">
        <v>1.1489873199381762</v>
      </c>
      <c r="G9" s="136"/>
      <c r="H9" s="137"/>
      <c r="I9" s="137"/>
      <c r="J9" s="137"/>
    </row>
    <row r="10" spans="1:10" s="43" customFormat="1" ht="15" customHeight="1" x14ac:dyDescent="0.2">
      <c r="A10" s="66"/>
      <c r="B10" s="67" t="s">
        <v>255</v>
      </c>
      <c r="C10" s="68" t="s">
        <v>256</v>
      </c>
      <c r="D10" s="89">
        <v>1300000</v>
      </c>
      <c r="E10" s="89">
        <v>3468761.68</v>
      </c>
      <c r="F10" s="90">
        <v>2.6682782153846154</v>
      </c>
      <c r="G10" s="136"/>
      <c r="H10" s="138"/>
      <c r="I10" s="138"/>
      <c r="J10" s="138"/>
    </row>
    <row r="11" spans="1:10" s="43" customFormat="1" ht="15" customHeight="1" x14ac:dyDescent="0.2">
      <c r="A11" s="66"/>
      <c r="B11" s="67" t="s">
        <v>257</v>
      </c>
      <c r="C11" s="68" t="s">
        <v>258</v>
      </c>
      <c r="D11" s="89">
        <v>5170000</v>
      </c>
      <c r="E11" s="89">
        <v>3965186.28</v>
      </c>
      <c r="F11" s="90">
        <v>0.76696059574468078</v>
      </c>
      <c r="G11" s="136"/>
      <c r="H11" s="138"/>
      <c r="I11" s="138"/>
      <c r="J11" s="138"/>
    </row>
    <row r="12" spans="1:10" s="60" customFormat="1" ht="15" customHeight="1" x14ac:dyDescent="0.2">
      <c r="A12" s="54" t="s">
        <v>266</v>
      </c>
      <c r="B12" s="56"/>
      <c r="C12" s="69"/>
      <c r="D12" s="93">
        <v>160000</v>
      </c>
      <c r="E12" s="93">
        <v>2534699.1100000003</v>
      </c>
      <c r="F12" s="94">
        <v>15.841869437500002</v>
      </c>
      <c r="G12" s="136"/>
      <c r="H12" s="137"/>
      <c r="I12" s="137"/>
      <c r="J12" s="137"/>
    </row>
    <row r="13" spans="1:10" s="43" customFormat="1" ht="15" customHeight="1" x14ac:dyDescent="0.2">
      <c r="A13" s="66"/>
      <c r="B13" s="67" t="s">
        <v>267</v>
      </c>
      <c r="C13" s="68" t="s">
        <v>268</v>
      </c>
      <c r="D13" s="89">
        <v>0</v>
      </c>
      <c r="E13" s="89">
        <v>419345.38</v>
      </c>
      <c r="F13" s="90"/>
      <c r="G13" s="139"/>
      <c r="H13" s="138"/>
      <c r="I13" s="138"/>
      <c r="J13" s="138"/>
    </row>
    <row r="14" spans="1:10" s="43" customFormat="1" ht="15" customHeight="1" x14ac:dyDescent="0.2">
      <c r="A14" s="66"/>
      <c r="B14" s="67" t="s">
        <v>269</v>
      </c>
      <c r="C14" s="68" t="s">
        <v>270</v>
      </c>
      <c r="D14" s="89">
        <v>160000</v>
      </c>
      <c r="E14" s="89">
        <v>252641.63</v>
      </c>
      <c r="F14" s="90">
        <v>1.5790101875</v>
      </c>
      <c r="G14" s="139"/>
      <c r="H14" s="138"/>
      <c r="I14" s="138"/>
      <c r="J14" s="138"/>
    </row>
    <row r="15" spans="1:10" s="43" customFormat="1" ht="15" customHeight="1" x14ac:dyDescent="0.2">
      <c r="A15" s="66"/>
      <c r="B15" s="67" t="s">
        <v>271</v>
      </c>
      <c r="C15" s="68" t="s">
        <v>272</v>
      </c>
      <c r="D15" s="89">
        <v>0</v>
      </c>
      <c r="E15" s="89">
        <v>1862712.1</v>
      </c>
      <c r="F15" s="90"/>
      <c r="G15" s="139"/>
      <c r="H15" s="138"/>
      <c r="I15" s="138"/>
      <c r="J15" s="138"/>
    </row>
    <row r="16" spans="1:10" s="60" customFormat="1" ht="15" customHeight="1" x14ac:dyDescent="0.2">
      <c r="A16" s="54" t="s">
        <v>152</v>
      </c>
      <c r="B16" s="56"/>
      <c r="C16" s="69"/>
      <c r="D16" s="93">
        <v>64137580</v>
      </c>
      <c r="E16" s="93">
        <v>168117700.94999999</v>
      </c>
      <c r="F16" s="94">
        <v>2.6212043072095952</v>
      </c>
      <c r="G16" s="136"/>
      <c r="H16" s="137"/>
      <c r="I16" s="137"/>
      <c r="J16" s="137"/>
    </row>
    <row r="17" spans="1:10" s="43" customFormat="1" ht="15" customHeight="1" x14ac:dyDescent="0.2">
      <c r="A17" s="66"/>
      <c r="B17" s="67" t="s">
        <v>153</v>
      </c>
      <c r="C17" s="68" t="s">
        <v>154</v>
      </c>
      <c r="D17" s="89">
        <v>0</v>
      </c>
      <c r="E17" s="89">
        <v>56108.59</v>
      </c>
      <c r="F17" s="90"/>
      <c r="G17" s="139"/>
      <c r="H17" s="138"/>
      <c r="I17" s="138"/>
      <c r="J17" s="138"/>
    </row>
    <row r="18" spans="1:10" s="43" customFormat="1" ht="15" customHeight="1" x14ac:dyDescent="0.2">
      <c r="A18" s="66"/>
      <c r="B18" s="67" t="s">
        <v>155</v>
      </c>
      <c r="C18" s="68" t="s">
        <v>156</v>
      </c>
      <c r="D18" s="89">
        <v>5020220</v>
      </c>
      <c r="E18" s="89">
        <v>95523246.569999993</v>
      </c>
      <c r="F18" s="90">
        <v>19.027701289983305</v>
      </c>
      <c r="G18" s="139"/>
      <c r="H18" s="138"/>
      <c r="I18" s="138"/>
      <c r="J18" s="138"/>
    </row>
    <row r="19" spans="1:10" s="43" customFormat="1" ht="15" customHeight="1" x14ac:dyDescent="0.2">
      <c r="A19" s="66"/>
      <c r="B19" s="67" t="s">
        <v>273</v>
      </c>
      <c r="C19" s="68" t="s">
        <v>274</v>
      </c>
      <c r="D19" s="89">
        <v>1495190</v>
      </c>
      <c r="E19" s="89">
        <v>743448.02</v>
      </c>
      <c r="F19" s="90">
        <v>0.49722645282539346</v>
      </c>
      <c r="G19" s="139"/>
      <c r="H19" s="138"/>
      <c r="I19" s="138"/>
      <c r="J19" s="138"/>
    </row>
    <row r="20" spans="1:10" s="43" customFormat="1" ht="15" customHeight="1" x14ac:dyDescent="0.2">
      <c r="A20" s="66"/>
      <c r="B20" s="67" t="s">
        <v>233</v>
      </c>
      <c r="C20" s="68" t="s">
        <v>234</v>
      </c>
      <c r="D20" s="89">
        <v>0</v>
      </c>
      <c r="E20" s="89">
        <v>481416.7</v>
      </c>
      <c r="F20" s="90"/>
      <c r="G20" s="139"/>
      <c r="H20" s="138"/>
      <c r="I20" s="138"/>
      <c r="J20" s="138"/>
    </row>
    <row r="21" spans="1:10" s="43" customFormat="1" ht="15" customHeight="1" x14ac:dyDescent="0.2">
      <c r="A21" s="66"/>
      <c r="B21" s="67" t="s">
        <v>235</v>
      </c>
      <c r="C21" s="68" t="s">
        <v>236</v>
      </c>
      <c r="D21" s="89">
        <v>461410</v>
      </c>
      <c r="E21" s="89">
        <v>326448.92</v>
      </c>
      <c r="F21" s="90">
        <v>0.70750291497800222</v>
      </c>
      <c r="G21" s="139"/>
      <c r="H21" s="138"/>
      <c r="I21" s="138"/>
      <c r="J21" s="138"/>
    </row>
    <row r="22" spans="1:10" s="43" customFormat="1" ht="15" customHeight="1" x14ac:dyDescent="0.2">
      <c r="A22" s="66"/>
      <c r="B22" s="67" t="s">
        <v>237</v>
      </c>
      <c r="C22" s="68" t="s">
        <v>263</v>
      </c>
      <c r="D22" s="89">
        <v>56477760</v>
      </c>
      <c r="E22" s="89">
        <v>51545087.210000001</v>
      </c>
      <c r="F22" s="90">
        <v>0.91266167797731357</v>
      </c>
      <c r="G22" s="139"/>
      <c r="H22" s="138"/>
      <c r="I22" s="138"/>
      <c r="J22" s="138"/>
    </row>
    <row r="23" spans="1:10" s="43" customFormat="1" ht="15" customHeight="1" x14ac:dyDescent="0.2">
      <c r="A23" s="66"/>
      <c r="B23" s="67" t="s">
        <v>157</v>
      </c>
      <c r="C23" s="68" t="s">
        <v>158</v>
      </c>
      <c r="D23" s="89">
        <v>683000</v>
      </c>
      <c r="E23" s="89">
        <v>19441944.940000001</v>
      </c>
      <c r="F23" s="90">
        <v>28.465512357247441</v>
      </c>
      <c r="G23" s="139"/>
      <c r="H23" s="138"/>
      <c r="I23" s="138"/>
      <c r="J23" s="138"/>
    </row>
    <row r="24" spans="1:10" s="60" customFormat="1" ht="15" customHeight="1" x14ac:dyDescent="0.2">
      <c r="A24" s="54" t="s">
        <v>159</v>
      </c>
      <c r="B24" s="56"/>
      <c r="C24" s="69"/>
      <c r="D24" s="93">
        <v>6239070</v>
      </c>
      <c r="E24" s="93">
        <v>31904322.506749999</v>
      </c>
      <c r="F24" s="94">
        <v>5.1136343247871876</v>
      </c>
      <c r="G24" s="136"/>
      <c r="H24" s="137"/>
      <c r="I24" s="137"/>
      <c r="J24" s="137"/>
    </row>
    <row r="25" spans="1:10" s="43" customFormat="1" ht="15" customHeight="1" x14ac:dyDescent="0.2">
      <c r="A25" s="66"/>
      <c r="B25" s="67" t="s">
        <v>204</v>
      </c>
      <c r="C25" s="68" t="s">
        <v>205</v>
      </c>
      <c r="D25" s="89">
        <v>1415770</v>
      </c>
      <c r="E25" s="89">
        <v>1702038.57</v>
      </c>
      <c r="F25" s="90">
        <v>1.2021999124151521</v>
      </c>
      <c r="G25" s="136"/>
      <c r="H25" s="138"/>
      <c r="I25" s="138"/>
      <c r="J25" s="138"/>
    </row>
    <row r="26" spans="1:10" s="43" customFormat="1" ht="15" customHeight="1" x14ac:dyDescent="0.2">
      <c r="A26" s="66"/>
      <c r="B26" s="67" t="s">
        <v>275</v>
      </c>
      <c r="C26" s="68" t="s">
        <v>276</v>
      </c>
      <c r="D26" s="89">
        <v>533290</v>
      </c>
      <c r="E26" s="89">
        <v>224162.02</v>
      </c>
      <c r="F26" s="90">
        <v>0.42033793995762153</v>
      </c>
      <c r="G26" s="139"/>
      <c r="H26" s="138"/>
      <c r="I26" s="138"/>
      <c r="J26" s="138"/>
    </row>
    <row r="27" spans="1:10" s="43" customFormat="1" ht="15" customHeight="1" x14ac:dyDescent="0.2">
      <c r="A27" s="66"/>
      <c r="B27" s="67" t="s">
        <v>277</v>
      </c>
      <c r="C27" s="68" t="s">
        <v>278</v>
      </c>
      <c r="D27" s="89">
        <v>880000</v>
      </c>
      <c r="E27" s="89">
        <v>24710.14</v>
      </c>
      <c r="F27" s="90">
        <v>2.8079704545454543E-2</v>
      </c>
      <c r="G27" s="136"/>
      <c r="H27" s="138"/>
      <c r="I27" s="138"/>
      <c r="J27" s="138"/>
    </row>
    <row r="28" spans="1:10" s="43" customFormat="1" ht="15" customHeight="1" x14ac:dyDescent="0.2">
      <c r="A28" s="66"/>
      <c r="B28" s="67" t="s">
        <v>160</v>
      </c>
      <c r="C28" s="68" t="s">
        <v>161</v>
      </c>
      <c r="D28" s="89">
        <v>0</v>
      </c>
      <c r="E28" s="89">
        <v>26171667.100000001</v>
      </c>
      <c r="F28" s="90"/>
      <c r="G28" s="136"/>
      <c r="H28" s="138"/>
      <c r="I28" s="138"/>
      <c r="J28" s="138"/>
    </row>
    <row r="29" spans="1:10" s="43" customFormat="1" ht="15" customHeight="1" x14ac:dyDescent="0.2">
      <c r="A29" s="66"/>
      <c r="B29" s="67" t="s">
        <v>279</v>
      </c>
      <c r="C29" s="68" t="s">
        <v>280</v>
      </c>
      <c r="D29" s="89">
        <v>2362540</v>
      </c>
      <c r="E29" s="89">
        <v>2268316.56</v>
      </c>
      <c r="F29" s="90">
        <v>0.96011773768909736</v>
      </c>
      <c r="G29" s="136"/>
      <c r="H29" s="138"/>
      <c r="I29" s="138"/>
      <c r="J29" s="138"/>
    </row>
    <row r="30" spans="1:10" s="43" customFormat="1" ht="15" customHeight="1" x14ac:dyDescent="0.2">
      <c r="A30" s="66"/>
      <c r="B30" s="67" t="s">
        <v>162</v>
      </c>
      <c r="C30" s="68" t="s">
        <v>163</v>
      </c>
      <c r="D30" s="89">
        <v>0</v>
      </c>
      <c r="E30" s="89">
        <v>340148.93674999999</v>
      </c>
      <c r="F30" s="90"/>
      <c r="G30" s="136"/>
      <c r="H30" s="138"/>
      <c r="I30" s="138"/>
      <c r="J30" s="138"/>
    </row>
    <row r="31" spans="1:10" s="43" customFormat="1" ht="15" customHeight="1" x14ac:dyDescent="0.2">
      <c r="A31" s="66"/>
      <c r="B31" s="67" t="s">
        <v>281</v>
      </c>
      <c r="C31" s="68" t="s">
        <v>282</v>
      </c>
      <c r="D31" s="89">
        <v>1047470</v>
      </c>
      <c r="E31" s="89">
        <v>1173279.18</v>
      </c>
      <c r="F31" s="90">
        <v>1.1201076689547194</v>
      </c>
      <c r="G31" s="136"/>
      <c r="H31" s="138"/>
      <c r="I31" s="138"/>
      <c r="J31" s="138"/>
    </row>
    <row r="32" spans="1:10" s="60" customFormat="1" ht="15" customHeight="1" x14ac:dyDescent="0.2">
      <c r="A32" s="54" t="s">
        <v>164</v>
      </c>
      <c r="B32" s="56"/>
      <c r="C32" s="69"/>
      <c r="D32" s="93">
        <v>1416940</v>
      </c>
      <c r="E32" s="93">
        <v>37046226.070000008</v>
      </c>
      <c r="F32" s="94">
        <v>26.145232733919578</v>
      </c>
      <c r="G32" s="136"/>
      <c r="H32" s="137"/>
      <c r="I32" s="137"/>
      <c r="J32" s="137"/>
    </row>
    <row r="33" spans="1:10" s="43" customFormat="1" ht="15" customHeight="1" x14ac:dyDescent="0.2">
      <c r="A33" s="66"/>
      <c r="B33" s="67" t="s">
        <v>165</v>
      </c>
      <c r="C33" s="68" t="s">
        <v>166</v>
      </c>
      <c r="D33" s="89">
        <v>1416940</v>
      </c>
      <c r="E33" s="89">
        <v>35517260.950000003</v>
      </c>
      <c r="F33" s="90">
        <v>25.066171432805909</v>
      </c>
      <c r="G33" s="139"/>
      <c r="H33" s="138"/>
      <c r="I33" s="138"/>
      <c r="J33" s="138"/>
    </row>
    <row r="34" spans="1:10" s="43" customFormat="1" ht="15" customHeight="1" x14ac:dyDescent="0.2">
      <c r="A34" s="66"/>
      <c r="B34" s="67" t="s">
        <v>167</v>
      </c>
      <c r="C34" s="68" t="s">
        <v>168</v>
      </c>
      <c r="D34" s="89">
        <v>0</v>
      </c>
      <c r="E34" s="89">
        <v>382.28</v>
      </c>
      <c r="F34" s="90"/>
      <c r="G34" s="139"/>
      <c r="H34" s="138"/>
      <c r="I34" s="138"/>
      <c r="J34" s="138"/>
    </row>
    <row r="35" spans="1:10" s="43" customFormat="1" ht="15" customHeight="1" x14ac:dyDescent="0.2">
      <c r="A35" s="66"/>
      <c r="B35" s="67" t="s">
        <v>169</v>
      </c>
      <c r="C35" s="68" t="s">
        <v>170</v>
      </c>
      <c r="D35" s="89">
        <v>0</v>
      </c>
      <c r="E35" s="89">
        <v>1528582.8399999999</v>
      </c>
      <c r="F35" s="90"/>
      <c r="G35" s="139"/>
      <c r="H35" s="138"/>
      <c r="I35" s="138"/>
      <c r="J35" s="138"/>
    </row>
    <row r="36" spans="1:10" s="60" customFormat="1" ht="15" customHeight="1" x14ac:dyDescent="0.2">
      <c r="A36" s="54" t="s">
        <v>283</v>
      </c>
      <c r="B36" s="56"/>
      <c r="C36" s="69"/>
      <c r="D36" s="93">
        <v>26464740</v>
      </c>
      <c r="E36" s="93">
        <v>21269704.919999998</v>
      </c>
      <c r="F36" s="94">
        <v>0.80369974993141813</v>
      </c>
      <c r="G36" s="136"/>
      <c r="H36" s="137"/>
      <c r="I36" s="137"/>
      <c r="J36" s="137"/>
    </row>
    <row r="37" spans="1:10" s="43" customFormat="1" ht="15" customHeight="1" x14ac:dyDescent="0.2">
      <c r="A37" s="66"/>
      <c r="B37" s="67" t="s">
        <v>284</v>
      </c>
      <c r="C37" s="68" t="s">
        <v>285</v>
      </c>
      <c r="D37" s="89">
        <v>11775410</v>
      </c>
      <c r="E37" s="89">
        <v>7714185.5</v>
      </c>
      <c r="F37" s="90">
        <v>0.6551097159249657</v>
      </c>
      <c r="G37" s="139"/>
      <c r="H37" s="138"/>
      <c r="I37" s="138"/>
      <c r="J37" s="138"/>
    </row>
    <row r="38" spans="1:10" s="43" customFormat="1" ht="15" customHeight="1" x14ac:dyDescent="0.2">
      <c r="A38" s="66"/>
      <c r="B38" s="67" t="s">
        <v>286</v>
      </c>
      <c r="C38" s="68" t="s">
        <v>287</v>
      </c>
      <c r="D38" s="89">
        <v>6280610</v>
      </c>
      <c r="E38" s="89">
        <v>9100811.2899999991</v>
      </c>
      <c r="F38" s="90">
        <v>1.4490330222701298</v>
      </c>
      <c r="G38" s="139"/>
      <c r="H38" s="138"/>
      <c r="I38" s="138"/>
      <c r="J38" s="138"/>
    </row>
    <row r="39" spans="1:10" s="43" customFormat="1" ht="15" customHeight="1" x14ac:dyDescent="0.2">
      <c r="A39" s="66"/>
      <c r="B39" s="67" t="s">
        <v>288</v>
      </c>
      <c r="C39" s="68" t="s">
        <v>289</v>
      </c>
      <c r="D39" s="89">
        <v>8408720</v>
      </c>
      <c r="E39" s="89">
        <v>4454708.13</v>
      </c>
      <c r="F39" s="90">
        <v>0.52977244217907127</v>
      </c>
      <c r="G39" s="139"/>
      <c r="H39" s="138"/>
      <c r="I39" s="138"/>
      <c r="J39" s="138"/>
    </row>
    <row r="40" spans="1:10" s="60" customFormat="1" ht="15" customHeight="1" x14ac:dyDescent="0.2">
      <c r="A40" s="54" t="s">
        <v>206</v>
      </c>
      <c r="B40" s="56"/>
      <c r="C40" s="69"/>
      <c r="D40" s="93">
        <v>4762540</v>
      </c>
      <c r="E40" s="93">
        <v>4925002.8400000008</v>
      </c>
      <c r="F40" s="94">
        <v>1.0341126457730541</v>
      </c>
      <c r="G40" s="136"/>
      <c r="H40" s="137"/>
      <c r="I40" s="137"/>
      <c r="J40" s="137"/>
    </row>
    <row r="41" spans="1:10" s="43" customFormat="1" ht="15" customHeight="1" x14ac:dyDescent="0.2">
      <c r="A41" s="66"/>
      <c r="B41" s="67" t="s">
        <v>207</v>
      </c>
      <c r="C41" s="68" t="s">
        <v>208</v>
      </c>
      <c r="D41" s="89">
        <v>3962540</v>
      </c>
      <c r="E41" s="89">
        <v>4402137.03</v>
      </c>
      <c r="F41" s="90">
        <v>1.1109381936838494</v>
      </c>
      <c r="G41" s="139"/>
      <c r="H41" s="138"/>
      <c r="I41" s="138"/>
      <c r="J41" s="138"/>
    </row>
    <row r="42" spans="1:10" s="43" customFormat="1" ht="15" customHeight="1" x14ac:dyDescent="0.2">
      <c r="A42" s="66"/>
      <c r="B42" s="67" t="s">
        <v>290</v>
      </c>
      <c r="C42" s="68" t="s">
        <v>291</v>
      </c>
      <c r="D42" s="89">
        <v>0</v>
      </c>
      <c r="E42" s="89">
        <v>27885.200000000001</v>
      </c>
      <c r="F42" s="90"/>
      <c r="G42" s="139"/>
      <c r="H42" s="138"/>
      <c r="I42" s="138"/>
      <c r="J42" s="138"/>
    </row>
    <row r="43" spans="1:10" s="43" customFormat="1" ht="15" customHeight="1" x14ac:dyDescent="0.2">
      <c r="A43" s="66"/>
      <c r="B43" s="67" t="s">
        <v>292</v>
      </c>
      <c r="C43" s="68" t="s">
        <v>293</v>
      </c>
      <c r="D43" s="89">
        <v>800000</v>
      </c>
      <c r="E43" s="89">
        <v>494980.61</v>
      </c>
      <c r="F43" s="90">
        <v>0.6187257625</v>
      </c>
      <c r="G43" s="139"/>
      <c r="H43" s="138"/>
      <c r="I43" s="138"/>
      <c r="J43" s="138"/>
    </row>
    <row r="44" spans="1:10" s="60" customFormat="1" ht="15" customHeight="1" x14ac:dyDescent="0.2">
      <c r="A44" s="54" t="s">
        <v>171</v>
      </c>
      <c r="B44" s="56"/>
      <c r="C44" s="69"/>
      <c r="D44" s="93">
        <v>409400</v>
      </c>
      <c r="E44" s="93">
        <v>4465931.51</v>
      </c>
      <c r="F44" s="94">
        <v>10.908479506595016</v>
      </c>
      <c r="G44" s="136"/>
      <c r="H44" s="137"/>
      <c r="I44" s="137"/>
      <c r="J44" s="137"/>
    </row>
    <row r="45" spans="1:10" s="60" customFormat="1" ht="15" customHeight="1" x14ac:dyDescent="0.2">
      <c r="A45" s="66"/>
      <c r="B45" s="67" t="s">
        <v>172</v>
      </c>
      <c r="C45" s="68" t="s">
        <v>173</v>
      </c>
      <c r="D45" s="89">
        <v>409400</v>
      </c>
      <c r="E45" s="89">
        <v>805759.56</v>
      </c>
      <c r="F45" s="90">
        <v>1.9681474352711286</v>
      </c>
      <c r="G45" s="136"/>
      <c r="H45" s="137"/>
      <c r="I45" s="137"/>
      <c r="J45" s="137"/>
    </row>
    <row r="46" spans="1:10" s="43" customFormat="1" ht="15" customHeight="1" x14ac:dyDescent="0.2">
      <c r="A46" s="66"/>
      <c r="B46" s="67" t="s">
        <v>174</v>
      </c>
      <c r="C46" s="68" t="s">
        <v>175</v>
      </c>
      <c r="D46" s="89">
        <v>0</v>
      </c>
      <c r="E46" s="89">
        <v>639763.21</v>
      </c>
      <c r="F46" s="90"/>
      <c r="G46" s="139"/>
      <c r="H46" s="138"/>
      <c r="I46" s="138"/>
      <c r="J46" s="138"/>
    </row>
    <row r="47" spans="1:10" s="43" customFormat="1" ht="15" customHeight="1" x14ac:dyDescent="0.2">
      <c r="A47" s="66"/>
      <c r="B47" s="67" t="s">
        <v>176</v>
      </c>
      <c r="C47" s="68" t="s">
        <v>177</v>
      </c>
      <c r="D47" s="89">
        <v>0</v>
      </c>
      <c r="E47" s="89">
        <v>1654626.93</v>
      </c>
      <c r="F47" s="90"/>
      <c r="G47" s="136"/>
      <c r="H47" s="138"/>
      <c r="I47" s="138"/>
      <c r="J47" s="138"/>
    </row>
    <row r="48" spans="1:10" s="43" customFormat="1" ht="15" customHeight="1" x14ac:dyDescent="0.2">
      <c r="A48" s="66"/>
      <c r="B48" s="67" t="s">
        <v>294</v>
      </c>
      <c r="C48" s="68" t="s">
        <v>295</v>
      </c>
      <c r="D48" s="89">
        <v>0</v>
      </c>
      <c r="E48" s="89">
        <v>1365781.81</v>
      </c>
      <c r="F48" s="90"/>
      <c r="G48" s="136"/>
      <c r="H48" s="138"/>
      <c r="I48" s="138"/>
      <c r="J48" s="138"/>
    </row>
    <row r="49" spans="1:10" s="60" customFormat="1" ht="15" customHeight="1" x14ac:dyDescent="0.2">
      <c r="A49" s="54" t="s">
        <v>178</v>
      </c>
      <c r="B49" s="56"/>
      <c r="C49" s="69"/>
      <c r="D49" s="93">
        <v>29162350</v>
      </c>
      <c r="E49" s="93">
        <v>99849017.200000003</v>
      </c>
      <c r="F49" s="94">
        <v>3.4239016128672759</v>
      </c>
      <c r="G49" s="136"/>
      <c r="H49" s="137"/>
      <c r="I49" s="137"/>
      <c r="J49" s="137"/>
    </row>
    <row r="50" spans="1:10" s="43" customFormat="1" ht="15" customHeight="1" x14ac:dyDescent="0.2">
      <c r="A50" s="66"/>
      <c r="B50" s="67" t="s">
        <v>249</v>
      </c>
      <c r="C50" s="68" t="s">
        <v>250</v>
      </c>
      <c r="D50" s="89">
        <v>3245000</v>
      </c>
      <c r="E50" s="89">
        <v>185874.07</v>
      </c>
      <c r="F50" s="90">
        <v>5.7280144838212636E-2</v>
      </c>
      <c r="G50" s="139"/>
      <c r="H50" s="138"/>
      <c r="I50" s="138"/>
      <c r="J50" s="138"/>
    </row>
    <row r="51" spans="1:10" s="43" customFormat="1" ht="15" customHeight="1" x14ac:dyDescent="0.2">
      <c r="A51" s="66"/>
      <c r="B51" s="67" t="s">
        <v>296</v>
      </c>
      <c r="C51" s="68" t="s">
        <v>297</v>
      </c>
      <c r="D51" s="89">
        <v>15307990</v>
      </c>
      <c r="E51" s="89">
        <v>9940396.2100000009</v>
      </c>
      <c r="F51" s="90">
        <v>0.64935998847660603</v>
      </c>
      <c r="G51" s="139"/>
      <c r="H51" s="138"/>
      <c r="I51" s="138"/>
      <c r="J51" s="138"/>
    </row>
    <row r="52" spans="1:10" s="43" customFormat="1" ht="15" customHeight="1" x14ac:dyDescent="0.2">
      <c r="A52" s="66"/>
      <c r="B52" s="67" t="s">
        <v>298</v>
      </c>
      <c r="C52" s="68" t="s">
        <v>299</v>
      </c>
      <c r="D52" s="89">
        <v>4078530</v>
      </c>
      <c r="E52" s="89">
        <v>4020095.26</v>
      </c>
      <c r="F52" s="90">
        <v>0.98567259772516069</v>
      </c>
      <c r="G52" s="139"/>
      <c r="H52" s="138"/>
      <c r="I52" s="138"/>
      <c r="J52" s="138"/>
    </row>
    <row r="53" spans="1:10" s="43" customFormat="1" ht="15" customHeight="1" x14ac:dyDescent="0.2">
      <c r="A53" s="66"/>
      <c r="B53" s="67" t="s">
        <v>179</v>
      </c>
      <c r="C53" s="68" t="s">
        <v>180</v>
      </c>
      <c r="D53" s="89">
        <v>1000000</v>
      </c>
      <c r="E53" s="89">
        <v>61193799.719999999</v>
      </c>
      <c r="F53" s="90">
        <v>61.193799720000001</v>
      </c>
      <c r="G53" s="139"/>
      <c r="H53" s="138"/>
      <c r="I53" s="138"/>
      <c r="J53" s="138"/>
    </row>
    <row r="54" spans="1:10" s="43" customFormat="1" ht="15" customHeight="1" x14ac:dyDescent="0.2">
      <c r="A54" s="66"/>
      <c r="B54" s="67" t="s">
        <v>181</v>
      </c>
      <c r="C54" s="68" t="s">
        <v>182</v>
      </c>
      <c r="D54" s="89">
        <v>869040</v>
      </c>
      <c r="E54" s="89">
        <v>20254664.93</v>
      </c>
      <c r="F54" s="90">
        <v>23.306942062505755</v>
      </c>
      <c r="G54" s="139"/>
      <c r="H54" s="138"/>
      <c r="I54" s="138"/>
      <c r="J54" s="138"/>
    </row>
    <row r="55" spans="1:10" s="43" customFormat="1" ht="15" customHeight="1" x14ac:dyDescent="0.2">
      <c r="A55" s="66"/>
      <c r="B55" s="67" t="s">
        <v>300</v>
      </c>
      <c r="C55" s="68" t="s">
        <v>301</v>
      </c>
      <c r="D55" s="89">
        <v>4661790</v>
      </c>
      <c r="E55" s="89">
        <v>4254187.01</v>
      </c>
      <c r="F55" s="90">
        <v>0.91256513270653539</v>
      </c>
      <c r="G55" s="139"/>
      <c r="H55" s="138"/>
      <c r="I55" s="138"/>
      <c r="J55" s="138"/>
    </row>
    <row r="56" spans="1:10" s="60" customFormat="1" ht="15" customHeight="1" x14ac:dyDescent="0.2">
      <c r="A56" s="54" t="s">
        <v>183</v>
      </c>
      <c r="B56" s="56"/>
      <c r="C56" s="69"/>
      <c r="D56" s="93">
        <v>92170630</v>
      </c>
      <c r="E56" s="93">
        <v>233910472.81</v>
      </c>
      <c r="F56" s="94">
        <v>2.5377983508412605</v>
      </c>
      <c r="G56" s="136"/>
      <c r="H56" s="137"/>
      <c r="I56" s="137"/>
      <c r="J56" s="137"/>
    </row>
    <row r="57" spans="1:10" s="43" customFormat="1" ht="15" customHeight="1" x14ac:dyDescent="0.2">
      <c r="A57" s="66"/>
      <c r="B57" s="67" t="s">
        <v>302</v>
      </c>
      <c r="C57" s="68" t="s">
        <v>303</v>
      </c>
      <c r="D57" s="89">
        <v>0</v>
      </c>
      <c r="E57" s="89">
        <v>21165.77</v>
      </c>
      <c r="F57" s="90"/>
      <c r="G57" s="139"/>
      <c r="H57" s="138"/>
      <c r="I57" s="138"/>
      <c r="J57" s="138"/>
    </row>
    <row r="58" spans="1:10" s="43" customFormat="1" ht="15" customHeight="1" x14ac:dyDescent="0.2">
      <c r="A58" s="66"/>
      <c r="B58" s="67" t="s">
        <v>239</v>
      </c>
      <c r="C58" s="68" t="s">
        <v>240</v>
      </c>
      <c r="D58" s="89">
        <v>122690</v>
      </c>
      <c r="E58" s="89">
        <v>186801.8</v>
      </c>
      <c r="F58" s="90">
        <v>1.5225511451626048</v>
      </c>
      <c r="G58" s="139"/>
      <c r="H58" s="138"/>
      <c r="I58" s="138"/>
      <c r="J58" s="138"/>
    </row>
    <row r="59" spans="1:10" s="43" customFormat="1" ht="15" customHeight="1" x14ac:dyDescent="0.2">
      <c r="A59" s="66"/>
      <c r="B59" s="67" t="s">
        <v>209</v>
      </c>
      <c r="C59" s="68" t="s">
        <v>210</v>
      </c>
      <c r="D59" s="89">
        <v>36210900</v>
      </c>
      <c r="E59" s="89">
        <v>42006788.700000003</v>
      </c>
      <c r="F59" s="90">
        <v>1.1600592280225015</v>
      </c>
      <c r="G59" s="139"/>
      <c r="H59" s="138"/>
      <c r="I59" s="138"/>
      <c r="J59" s="138"/>
    </row>
    <row r="60" spans="1:10" s="43" customFormat="1" ht="15" customHeight="1" x14ac:dyDescent="0.2">
      <c r="A60" s="66"/>
      <c r="B60" s="67" t="s">
        <v>184</v>
      </c>
      <c r="C60" s="68" t="s">
        <v>185</v>
      </c>
      <c r="D60" s="89">
        <v>0</v>
      </c>
      <c r="E60" s="89">
        <v>10090758.42</v>
      </c>
      <c r="F60" s="90"/>
      <c r="G60" s="139"/>
      <c r="H60" s="138"/>
      <c r="I60" s="138"/>
      <c r="J60" s="138"/>
    </row>
    <row r="61" spans="1:10" s="43" customFormat="1" ht="15" customHeight="1" x14ac:dyDescent="0.2">
      <c r="A61" s="66"/>
      <c r="B61" s="67" t="s">
        <v>229</v>
      </c>
      <c r="C61" s="68" t="s">
        <v>230</v>
      </c>
      <c r="D61" s="89">
        <v>0</v>
      </c>
      <c r="E61" s="89">
        <v>6763730.5099999998</v>
      </c>
      <c r="F61" s="90"/>
      <c r="G61" s="139"/>
      <c r="H61" s="138"/>
      <c r="I61" s="138"/>
      <c r="J61" s="138"/>
    </row>
    <row r="62" spans="1:10" s="43" customFormat="1" ht="15" customHeight="1" x14ac:dyDescent="0.2">
      <c r="A62" s="66"/>
      <c r="B62" s="95" t="s">
        <v>211</v>
      </c>
      <c r="C62" s="92" t="s">
        <v>212</v>
      </c>
      <c r="D62" s="89">
        <v>0</v>
      </c>
      <c r="E62" s="89">
        <v>3335098.09</v>
      </c>
      <c r="F62" s="90"/>
      <c r="G62" s="139"/>
      <c r="H62" s="138"/>
      <c r="I62" s="138"/>
      <c r="J62" s="138"/>
    </row>
    <row r="63" spans="1:10" s="43" customFormat="1" ht="15" customHeight="1" x14ac:dyDescent="0.2">
      <c r="A63" s="66"/>
      <c r="B63" s="67" t="s">
        <v>304</v>
      </c>
      <c r="C63" s="68" t="s">
        <v>305</v>
      </c>
      <c r="D63" s="89">
        <v>16337040</v>
      </c>
      <c r="E63" s="89">
        <v>11232356.48</v>
      </c>
      <c r="F63" s="90">
        <v>0.68753926537487819</v>
      </c>
      <c r="G63" s="139"/>
      <c r="H63" s="138"/>
      <c r="I63" s="138"/>
      <c r="J63" s="138"/>
    </row>
    <row r="64" spans="1:10" s="43" customFormat="1" ht="15" customHeight="1" x14ac:dyDescent="0.2">
      <c r="A64" s="66"/>
      <c r="B64" s="67" t="s">
        <v>186</v>
      </c>
      <c r="C64" s="68" t="s">
        <v>187</v>
      </c>
      <c r="D64" s="89">
        <v>39500000</v>
      </c>
      <c r="E64" s="89">
        <v>160273773.03999999</v>
      </c>
      <c r="F64" s="90">
        <v>4.0575638744303797</v>
      </c>
      <c r="G64" s="136"/>
      <c r="H64" s="138"/>
      <c r="I64" s="138"/>
      <c r="J64" s="138"/>
    </row>
    <row r="65" spans="1:10" s="60" customFormat="1" ht="15" customHeight="1" x14ac:dyDescent="0.2">
      <c r="A65" s="54" t="s">
        <v>213</v>
      </c>
      <c r="B65" s="56"/>
      <c r="C65" s="69"/>
      <c r="D65" s="93">
        <v>1300000</v>
      </c>
      <c r="E65" s="93">
        <v>6250321.2800000003</v>
      </c>
      <c r="F65" s="94">
        <v>4.8079394461538465</v>
      </c>
      <c r="G65" s="136"/>
      <c r="H65" s="137"/>
      <c r="I65" s="137"/>
      <c r="J65" s="137"/>
    </row>
    <row r="66" spans="1:10" s="60" customFormat="1" ht="15" customHeight="1" x14ac:dyDescent="0.2">
      <c r="A66" s="66"/>
      <c r="B66" s="67" t="s">
        <v>259</v>
      </c>
      <c r="C66" s="68" t="s">
        <v>260</v>
      </c>
      <c r="D66" s="89">
        <v>850000</v>
      </c>
      <c r="E66" s="89">
        <v>716587.15</v>
      </c>
      <c r="F66" s="90">
        <v>0.843043705882353</v>
      </c>
      <c r="G66" s="136"/>
      <c r="H66" s="137"/>
      <c r="I66" s="137"/>
      <c r="J66" s="137"/>
    </row>
    <row r="67" spans="1:10" s="43" customFormat="1" ht="15" customHeight="1" x14ac:dyDescent="0.2">
      <c r="A67" s="66"/>
      <c r="B67" s="67" t="s">
        <v>214</v>
      </c>
      <c r="C67" s="68" t="s">
        <v>215</v>
      </c>
      <c r="D67" s="89">
        <v>0</v>
      </c>
      <c r="E67" s="89">
        <v>5332922.3600000003</v>
      </c>
      <c r="F67" s="120"/>
      <c r="G67" s="136"/>
      <c r="H67" s="138"/>
      <c r="I67" s="138"/>
      <c r="J67" s="138"/>
    </row>
    <row r="68" spans="1:10" s="43" customFormat="1" ht="15" customHeight="1" x14ac:dyDescent="0.2">
      <c r="A68" s="66"/>
      <c r="B68" s="67" t="s">
        <v>306</v>
      </c>
      <c r="C68" s="68" t="s">
        <v>307</v>
      </c>
      <c r="D68" s="89">
        <v>450000</v>
      </c>
      <c r="E68" s="89">
        <v>200811.77</v>
      </c>
      <c r="F68" s="122">
        <v>0.44624837777777776</v>
      </c>
      <c r="G68" s="139"/>
      <c r="H68" s="138"/>
      <c r="I68" s="138"/>
      <c r="J68" s="138"/>
    </row>
    <row r="69" spans="1:10" s="60" customFormat="1" ht="15" customHeight="1" x14ac:dyDescent="0.2">
      <c r="A69" s="54" t="s">
        <v>188</v>
      </c>
      <c r="B69" s="56"/>
      <c r="C69" s="69"/>
      <c r="D69" s="93">
        <v>15343840</v>
      </c>
      <c r="E69" s="93">
        <v>43008652.450000003</v>
      </c>
      <c r="F69" s="94">
        <v>2.8029914578097794</v>
      </c>
      <c r="G69" s="136"/>
      <c r="H69" s="137"/>
      <c r="I69" s="137"/>
      <c r="J69" s="137"/>
    </row>
    <row r="70" spans="1:10" s="138" customFormat="1" ht="15" customHeight="1" x14ac:dyDescent="0.2">
      <c r="A70" s="66"/>
      <c r="B70" s="67" t="s">
        <v>216</v>
      </c>
      <c r="C70" s="68" t="s">
        <v>217</v>
      </c>
      <c r="D70" s="89">
        <v>0</v>
      </c>
      <c r="E70" s="89">
        <v>4511037.0199999996</v>
      </c>
      <c r="F70" s="90"/>
      <c r="G70" s="136"/>
    </row>
    <row r="71" spans="1:10" s="60" customFormat="1" ht="15" customHeight="1" x14ac:dyDescent="0.2">
      <c r="A71" s="66"/>
      <c r="B71" s="67" t="s">
        <v>308</v>
      </c>
      <c r="C71" s="68" t="s">
        <v>309</v>
      </c>
      <c r="D71" s="89">
        <v>709940</v>
      </c>
      <c r="E71" s="89">
        <v>653148.41</v>
      </c>
      <c r="F71" s="90">
        <v>0.92000508493675526</v>
      </c>
      <c r="G71" s="136"/>
      <c r="H71" s="137"/>
      <c r="I71" s="137"/>
      <c r="J71" s="137"/>
    </row>
    <row r="72" spans="1:10" s="43" customFormat="1" ht="15" customHeight="1" x14ac:dyDescent="0.2">
      <c r="A72" s="66"/>
      <c r="B72" s="67" t="s">
        <v>310</v>
      </c>
      <c r="C72" s="68" t="s">
        <v>311</v>
      </c>
      <c r="D72" s="89">
        <v>1053600</v>
      </c>
      <c r="E72" s="89">
        <v>805067.87</v>
      </c>
      <c r="F72" s="90">
        <v>0.76411149392558841</v>
      </c>
      <c r="G72" s="139"/>
      <c r="H72" s="138"/>
      <c r="I72" s="138"/>
      <c r="J72" s="138"/>
    </row>
    <row r="73" spans="1:10" s="43" customFormat="1" ht="15" customHeight="1" x14ac:dyDescent="0.2">
      <c r="A73" s="66"/>
      <c r="B73" s="67" t="s">
        <v>189</v>
      </c>
      <c r="C73" s="68" t="s">
        <v>190</v>
      </c>
      <c r="D73" s="89">
        <v>0</v>
      </c>
      <c r="E73" s="89">
        <v>11280175.98</v>
      </c>
      <c r="F73" s="90"/>
      <c r="G73" s="136"/>
      <c r="H73" s="138"/>
      <c r="I73" s="138"/>
      <c r="J73" s="138"/>
    </row>
    <row r="74" spans="1:10" s="43" customFormat="1" ht="15" customHeight="1" x14ac:dyDescent="0.2">
      <c r="A74" s="66"/>
      <c r="B74" s="67" t="s">
        <v>218</v>
      </c>
      <c r="C74" s="68" t="s">
        <v>219</v>
      </c>
      <c r="D74" s="89">
        <v>8149290</v>
      </c>
      <c r="E74" s="89">
        <v>10334098.439999999</v>
      </c>
      <c r="F74" s="90">
        <v>1.2680980109923685</v>
      </c>
      <c r="G74" s="136"/>
      <c r="H74" s="138"/>
      <c r="I74" s="138"/>
      <c r="J74" s="138"/>
    </row>
    <row r="75" spans="1:10" s="43" customFormat="1" ht="15" customHeight="1" x14ac:dyDescent="0.2">
      <c r="A75" s="66"/>
      <c r="B75" s="67" t="s">
        <v>193</v>
      </c>
      <c r="C75" s="68" t="s">
        <v>194</v>
      </c>
      <c r="D75" s="89">
        <v>0</v>
      </c>
      <c r="E75" s="89">
        <v>18186.919999999998</v>
      </c>
      <c r="F75" s="90"/>
      <c r="G75" s="139"/>
      <c r="H75" s="138"/>
      <c r="I75" s="138"/>
      <c r="J75" s="138"/>
    </row>
    <row r="76" spans="1:10" s="43" customFormat="1" ht="15" customHeight="1" x14ac:dyDescent="0.2">
      <c r="A76" s="66"/>
      <c r="B76" s="67" t="s">
        <v>222</v>
      </c>
      <c r="C76" s="68" t="s">
        <v>223</v>
      </c>
      <c r="D76" s="89">
        <v>2570000</v>
      </c>
      <c r="E76" s="89">
        <v>8337670.2400000002</v>
      </c>
      <c r="F76" s="90">
        <v>3.2442296653696499</v>
      </c>
      <c r="G76" s="136"/>
      <c r="H76" s="138"/>
      <c r="I76" s="138"/>
      <c r="J76" s="138"/>
    </row>
    <row r="77" spans="1:10" s="43" customFormat="1" ht="15" customHeight="1" x14ac:dyDescent="0.2">
      <c r="A77" s="66"/>
      <c r="B77" s="67" t="s">
        <v>312</v>
      </c>
      <c r="C77" s="68" t="s">
        <v>313</v>
      </c>
      <c r="D77" s="89">
        <v>1841010</v>
      </c>
      <c r="E77" s="89">
        <v>1517469.41</v>
      </c>
      <c r="F77" s="90">
        <v>0.82425918924937935</v>
      </c>
      <c r="G77" s="136"/>
      <c r="H77" s="138"/>
      <c r="I77" s="138"/>
      <c r="J77" s="138"/>
    </row>
    <row r="78" spans="1:10" s="60" customFormat="1" ht="15" customHeight="1" x14ac:dyDescent="0.2">
      <c r="A78" s="66"/>
      <c r="B78" s="67" t="s">
        <v>199</v>
      </c>
      <c r="C78" s="68" t="s">
        <v>200</v>
      </c>
      <c r="D78" s="89">
        <v>1020000</v>
      </c>
      <c r="E78" s="89">
        <v>5551798.1600000001</v>
      </c>
      <c r="F78" s="90">
        <v>5.44293937254902</v>
      </c>
      <c r="G78" s="136"/>
      <c r="H78" s="137"/>
      <c r="I78" s="137"/>
      <c r="J78" s="137"/>
    </row>
    <row r="79" spans="1:10" s="60" customFormat="1" ht="15" customHeight="1" x14ac:dyDescent="0.2">
      <c r="A79" s="54" t="s">
        <v>201</v>
      </c>
      <c r="B79" s="56"/>
      <c r="C79" s="69"/>
      <c r="D79" s="93">
        <v>99650930</v>
      </c>
      <c r="E79" s="93">
        <v>97984922.159999996</v>
      </c>
      <c r="F79" s="94">
        <v>0.98328156255039467</v>
      </c>
      <c r="G79" s="136"/>
      <c r="H79" s="137"/>
      <c r="I79" s="137"/>
      <c r="J79" s="137"/>
    </row>
    <row r="80" spans="1:10" s="43" customFormat="1" ht="15" customHeight="1" x14ac:dyDescent="0.2">
      <c r="A80" s="66"/>
      <c r="B80" s="67" t="s">
        <v>314</v>
      </c>
      <c r="C80" s="68" t="s">
        <v>315</v>
      </c>
      <c r="D80" s="89">
        <v>720000</v>
      </c>
      <c r="E80" s="89">
        <v>1736151.46</v>
      </c>
      <c r="F80" s="90">
        <v>2.4113214722222223</v>
      </c>
      <c r="G80" s="136"/>
      <c r="H80" s="138"/>
      <c r="I80" s="138"/>
      <c r="J80" s="138"/>
    </row>
    <row r="81" spans="1:10" s="43" customFormat="1" ht="15" customHeight="1" x14ac:dyDescent="0.2">
      <c r="A81" s="66"/>
      <c r="B81" s="67" t="s">
        <v>316</v>
      </c>
      <c r="C81" s="68" t="s">
        <v>317</v>
      </c>
      <c r="D81" s="89">
        <v>21742000</v>
      </c>
      <c r="E81" s="89">
        <v>20226066.120000001</v>
      </c>
      <c r="F81" s="90">
        <v>0.93027624505565265</v>
      </c>
      <c r="G81" s="136"/>
      <c r="H81" s="138"/>
      <c r="I81" s="138"/>
      <c r="J81" s="138"/>
    </row>
    <row r="82" spans="1:10" s="43" customFormat="1" ht="15" customHeight="1" x14ac:dyDescent="0.2">
      <c r="A82" s="66"/>
      <c r="B82" s="67" t="s">
        <v>202</v>
      </c>
      <c r="C82" s="68" t="s">
        <v>203</v>
      </c>
      <c r="D82" s="89">
        <v>45266930</v>
      </c>
      <c r="E82" s="89">
        <v>49349753.189999998</v>
      </c>
      <c r="F82" s="90">
        <v>1.0901943911371943</v>
      </c>
      <c r="G82" s="139"/>
      <c r="H82" s="138"/>
      <c r="I82" s="138"/>
      <c r="J82" s="138"/>
    </row>
    <row r="83" spans="1:10" s="43" customFormat="1" ht="15" customHeight="1" x14ac:dyDescent="0.2">
      <c r="A83" s="66"/>
      <c r="B83" s="67" t="s">
        <v>224</v>
      </c>
      <c r="C83" s="68" t="s">
        <v>225</v>
      </c>
      <c r="D83" s="89">
        <v>20740000</v>
      </c>
      <c r="E83" s="89">
        <v>18731920.210000001</v>
      </c>
      <c r="F83" s="90">
        <v>0.90317840935390559</v>
      </c>
      <c r="G83" s="136"/>
      <c r="H83" s="138"/>
      <c r="I83" s="138"/>
      <c r="J83" s="138"/>
    </row>
    <row r="84" spans="1:10" s="43" customFormat="1" ht="15" customHeight="1" x14ac:dyDescent="0.2">
      <c r="A84" s="66"/>
      <c r="B84" s="67" t="s">
        <v>261</v>
      </c>
      <c r="C84" s="68" t="s">
        <v>262</v>
      </c>
      <c r="D84" s="89">
        <v>5304000</v>
      </c>
      <c r="E84" s="89">
        <v>1890912.01</v>
      </c>
      <c r="F84" s="90">
        <v>0.35650678921568629</v>
      </c>
      <c r="G84" s="136"/>
      <c r="H84" s="138"/>
      <c r="I84" s="138"/>
      <c r="J84" s="138"/>
    </row>
    <row r="85" spans="1:10" s="43" customFormat="1" ht="15" customHeight="1" x14ac:dyDescent="0.2">
      <c r="A85" s="66"/>
      <c r="B85" s="67" t="s">
        <v>318</v>
      </c>
      <c r="C85" s="68" t="s">
        <v>319</v>
      </c>
      <c r="D85" s="89">
        <v>5878000</v>
      </c>
      <c r="E85" s="89">
        <v>6050119.1699999999</v>
      </c>
      <c r="F85" s="90">
        <v>1.0292819275263696</v>
      </c>
      <c r="G85" s="136"/>
      <c r="H85" s="138"/>
      <c r="I85" s="138"/>
      <c r="J85" s="138"/>
    </row>
    <row r="86" spans="1:10" s="60" customFormat="1" ht="15" customHeight="1" x14ac:dyDescent="0.2">
      <c r="A86" s="54" t="s">
        <v>226</v>
      </c>
      <c r="B86" s="56"/>
      <c r="C86" s="69"/>
      <c r="D86" s="93">
        <v>30858270</v>
      </c>
      <c r="E86" s="93">
        <v>40069551.109999999</v>
      </c>
      <c r="F86" s="94">
        <v>1.2985028360306654</v>
      </c>
      <c r="G86" s="136"/>
      <c r="H86" s="137"/>
      <c r="I86" s="137"/>
      <c r="J86" s="137"/>
    </row>
    <row r="87" spans="1:10" s="43" customFormat="1" ht="15" customHeight="1" x14ac:dyDescent="0.2">
      <c r="A87" s="66"/>
      <c r="B87" s="67" t="s">
        <v>320</v>
      </c>
      <c r="C87" s="68" t="s">
        <v>321</v>
      </c>
      <c r="D87" s="89">
        <v>490680</v>
      </c>
      <c r="E87" s="89">
        <v>465533.1</v>
      </c>
      <c r="F87" s="90">
        <v>0.9487509170946441</v>
      </c>
      <c r="G87" s="136"/>
      <c r="H87" s="138"/>
      <c r="I87" s="138"/>
      <c r="J87" s="138"/>
    </row>
    <row r="88" spans="1:10" s="43" customFormat="1" ht="15" customHeight="1" x14ac:dyDescent="0.2">
      <c r="A88" s="66"/>
      <c r="B88" s="95" t="s">
        <v>322</v>
      </c>
      <c r="C88" s="92" t="s">
        <v>323</v>
      </c>
      <c r="D88" s="89">
        <v>288570</v>
      </c>
      <c r="E88" s="89">
        <v>190214.23</v>
      </c>
      <c r="F88" s="90">
        <v>0.65916148594795032</v>
      </c>
      <c r="G88" s="136"/>
      <c r="H88" s="138"/>
      <c r="I88" s="138"/>
      <c r="J88" s="138"/>
    </row>
    <row r="89" spans="1:10" s="43" customFormat="1" ht="15" customHeight="1" x14ac:dyDescent="0.2">
      <c r="A89" s="66"/>
      <c r="B89" s="67" t="s">
        <v>227</v>
      </c>
      <c r="C89" s="68" t="s">
        <v>228</v>
      </c>
      <c r="D89" s="89">
        <v>26873020</v>
      </c>
      <c r="E89" s="89">
        <v>38425348.649999999</v>
      </c>
      <c r="F89" s="90">
        <v>1.4298857608858253</v>
      </c>
      <c r="G89" s="139"/>
      <c r="H89" s="138"/>
      <c r="I89" s="138"/>
      <c r="J89" s="138"/>
    </row>
    <row r="90" spans="1:10" s="43" customFormat="1" ht="15" customHeight="1" x14ac:dyDescent="0.2">
      <c r="A90" s="66"/>
      <c r="B90" s="67" t="s">
        <v>324</v>
      </c>
      <c r="C90" s="68" t="s">
        <v>325</v>
      </c>
      <c r="D90" s="89">
        <v>3206000</v>
      </c>
      <c r="E90" s="89">
        <v>988455.13</v>
      </c>
      <c r="F90" s="90">
        <v>0.30831413911416095</v>
      </c>
      <c r="G90" s="136"/>
      <c r="H90" s="138"/>
      <c r="I90" s="138"/>
      <c r="J90" s="138"/>
    </row>
    <row r="91" spans="1:10" s="60" customFormat="1" ht="15" customHeight="1" x14ac:dyDescent="0.2">
      <c r="A91" s="54" t="s">
        <v>326</v>
      </c>
      <c r="B91" s="56"/>
      <c r="C91" s="69"/>
      <c r="D91" s="93">
        <v>6550100</v>
      </c>
      <c r="E91" s="93">
        <v>5375397.3899999997</v>
      </c>
      <c r="F91" s="94">
        <v>0.82065882810949442</v>
      </c>
      <c r="G91" s="136"/>
      <c r="H91" s="137"/>
      <c r="I91" s="137"/>
      <c r="J91" s="137"/>
    </row>
    <row r="92" spans="1:10" s="43" customFormat="1" ht="15" customHeight="1" x14ac:dyDescent="0.2">
      <c r="A92" s="54"/>
      <c r="B92" s="67" t="s">
        <v>327</v>
      </c>
      <c r="C92" s="68" t="s">
        <v>328</v>
      </c>
      <c r="D92" s="89">
        <v>813380</v>
      </c>
      <c r="E92" s="89">
        <v>522359.62</v>
      </c>
      <c r="F92" s="90">
        <v>0.64220858639258405</v>
      </c>
      <c r="G92" s="136"/>
      <c r="H92" s="138"/>
      <c r="I92" s="138"/>
      <c r="J92" s="138"/>
    </row>
    <row r="93" spans="1:10" s="43" customFormat="1" ht="15" customHeight="1" x14ac:dyDescent="0.2">
      <c r="A93" s="66"/>
      <c r="B93" s="67" t="s">
        <v>329</v>
      </c>
      <c r="C93" s="68" t="s">
        <v>330</v>
      </c>
      <c r="D93" s="89">
        <v>3368000</v>
      </c>
      <c r="E93" s="89">
        <v>2651468.7599999998</v>
      </c>
      <c r="F93" s="90">
        <v>0.78725319477434674</v>
      </c>
      <c r="G93" s="136"/>
      <c r="H93" s="138"/>
      <c r="I93" s="138"/>
      <c r="J93" s="138"/>
    </row>
    <row r="94" spans="1:10" s="43" customFormat="1" ht="15" customHeight="1" x14ac:dyDescent="0.2">
      <c r="A94" s="66"/>
      <c r="B94" s="67" t="s">
        <v>331</v>
      </c>
      <c r="C94" s="68" t="s">
        <v>332</v>
      </c>
      <c r="D94" s="89">
        <v>2109960</v>
      </c>
      <c r="E94" s="89">
        <v>1961859.87</v>
      </c>
      <c r="F94" s="90">
        <v>0.92980903429448902</v>
      </c>
      <c r="G94" s="136"/>
      <c r="H94" s="138"/>
      <c r="I94" s="138"/>
      <c r="J94" s="138"/>
    </row>
    <row r="95" spans="1:10" s="43" customFormat="1" ht="15" customHeight="1" x14ac:dyDescent="0.2">
      <c r="A95" s="66"/>
      <c r="B95" s="67" t="s">
        <v>333</v>
      </c>
      <c r="C95" s="68" t="s">
        <v>334</v>
      </c>
      <c r="D95" s="89">
        <v>258760</v>
      </c>
      <c r="E95" s="89">
        <v>239709.14</v>
      </c>
      <c r="F95" s="90">
        <v>0.92637633328180558</v>
      </c>
      <c r="G95" s="136"/>
      <c r="H95" s="138"/>
      <c r="I95" s="138"/>
      <c r="J95" s="138"/>
    </row>
    <row r="96" spans="1:10" s="60" customFormat="1" ht="15" customHeight="1" x14ac:dyDescent="0.2">
      <c r="A96" s="54" t="s">
        <v>246</v>
      </c>
      <c r="B96" s="56"/>
      <c r="C96" s="69"/>
      <c r="D96" s="93">
        <v>0</v>
      </c>
      <c r="E96" s="93">
        <v>1110307.8799999999</v>
      </c>
      <c r="F96" s="94"/>
      <c r="G96" s="136"/>
      <c r="H96" s="137"/>
      <c r="I96" s="137"/>
      <c r="J96" s="137"/>
    </row>
    <row r="97" spans="1:10" s="43" customFormat="1" ht="15" customHeight="1" x14ac:dyDescent="0.2">
      <c r="A97" s="66"/>
      <c r="B97" s="67" t="s">
        <v>335</v>
      </c>
      <c r="C97" s="68" t="s">
        <v>336</v>
      </c>
      <c r="D97" s="89">
        <v>0</v>
      </c>
      <c r="E97" s="89">
        <v>1088204.49</v>
      </c>
      <c r="F97" s="90"/>
      <c r="G97" s="136"/>
      <c r="H97" s="138"/>
      <c r="I97" s="138"/>
      <c r="J97" s="138"/>
    </row>
    <row r="98" spans="1:10" s="43" customFormat="1" ht="15" customHeight="1" x14ac:dyDescent="0.2">
      <c r="A98" s="66"/>
      <c r="B98" s="67" t="s">
        <v>337</v>
      </c>
      <c r="C98" s="68" t="s">
        <v>338</v>
      </c>
      <c r="D98" s="89">
        <v>0</v>
      </c>
      <c r="E98" s="89">
        <v>22103.39</v>
      </c>
      <c r="F98" s="90"/>
      <c r="G98" s="136"/>
      <c r="H98" s="138"/>
      <c r="I98" s="138"/>
      <c r="J98" s="138"/>
    </row>
    <row r="99" spans="1:10" s="8" customFormat="1" ht="15" customHeight="1" x14ac:dyDescent="0.25">
      <c r="A99" s="152" t="s">
        <v>38</v>
      </c>
      <c r="B99" s="153"/>
      <c r="C99" s="154"/>
      <c r="D99" s="114">
        <v>385096390</v>
      </c>
      <c r="E99" s="114">
        <v>805256178.14674973</v>
      </c>
      <c r="F99" s="81">
        <v>2.0910509655692948</v>
      </c>
      <c r="G99" s="136"/>
      <c r="H99" s="135"/>
      <c r="I99" s="135"/>
      <c r="J99" s="135"/>
    </row>
    <row r="100" spans="1:10" ht="15" customHeight="1" x14ac:dyDescent="0.25">
      <c r="A100" s="50" t="s">
        <v>8</v>
      </c>
      <c r="B100" s="13"/>
      <c r="C100" s="13"/>
      <c r="D100" s="13"/>
      <c r="E100" s="13"/>
      <c r="F100" s="13"/>
    </row>
    <row r="101" spans="1:10" x14ac:dyDescent="0.25">
      <c r="E101" s="22"/>
    </row>
    <row r="102" spans="1:10" x14ac:dyDescent="0.25">
      <c r="D102" s="22"/>
      <c r="E102" s="22"/>
    </row>
  </sheetData>
  <mergeCells count="1">
    <mergeCell ref="A99:C99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rowBreaks count="1" manualBreakCount="1">
    <brk id="48" max="16383" man="1"/>
  </row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"/>
  <sheetViews>
    <sheetView showZeros="0" zoomScaleNormal="100" workbookViewId="0">
      <selection activeCell="A8" sqref="A8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125</v>
      </c>
      <c r="B3" s="4"/>
      <c r="C3" s="4"/>
      <c r="D3" s="4"/>
      <c r="E3" s="4"/>
      <c r="F3" s="4"/>
    </row>
    <row r="4" spans="1:6" s="8" customFormat="1" x14ac:dyDescent="0.25">
      <c r="A4" s="4" t="s">
        <v>123</v>
      </c>
      <c r="B4" s="4"/>
      <c r="C4" s="4"/>
      <c r="D4" s="4"/>
      <c r="E4" s="4"/>
      <c r="F4" s="4"/>
    </row>
    <row r="5" spans="1:6" s="8" customFormat="1" x14ac:dyDescent="0.25">
      <c r="A5" s="4" t="s">
        <v>150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151</v>
      </c>
      <c r="B8" s="14"/>
      <c r="C8" s="53"/>
      <c r="D8" s="6" t="s">
        <v>4</v>
      </c>
      <c r="E8" s="6" t="s">
        <v>5</v>
      </c>
      <c r="F8" s="6" t="s">
        <v>6</v>
      </c>
    </row>
    <row r="9" spans="1:6" s="60" customFormat="1" ht="15" customHeight="1" x14ac:dyDescent="0.2">
      <c r="A9" s="84" t="s">
        <v>152</v>
      </c>
      <c r="B9" s="85"/>
      <c r="C9" s="86"/>
      <c r="D9" s="87">
        <v>0</v>
      </c>
      <c r="E9" s="87">
        <v>6148767.1000000006</v>
      </c>
      <c r="F9" s="88"/>
    </row>
    <row r="10" spans="1:6" s="43" customFormat="1" ht="15" customHeight="1" x14ac:dyDescent="0.2">
      <c r="A10" s="66"/>
      <c r="B10" s="67" t="s">
        <v>153</v>
      </c>
      <c r="C10" s="68" t="s">
        <v>154</v>
      </c>
      <c r="D10" s="89">
        <v>0</v>
      </c>
      <c r="E10" s="89">
        <v>45414.13</v>
      </c>
      <c r="F10" s="90"/>
    </row>
    <row r="11" spans="1:6" s="43" customFormat="1" ht="15" customHeight="1" x14ac:dyDescent="0.2">
      <c r="A11" s="66"/>
      <c r="B11" s="67" t="s">
        <v>155</v>
      </c>
      <c r="C11" s="68" t="s">
        <v>156</v>
      </c>
      <c r="D11" s="89">
        <v>0</v>
      </c>
      <c r="E11" s="89">
        <v>789918.70000000007</v>
      </c>
      <c r="F11" s="90"/>
    </row>
    <row r="12" spans="1:6" s="43" customFormat="1" ht="15" customHeight="1" x14ac:dyDescent="0.2">
      <c r="A12" s="66"/>
      <c r="B12" s="95" t="s">
        <v>233</v>
      </c>
      <c r="C12" s="92" t="s">
        <v>234</v>
      </c>
      <c r="D12" s="89">
        <v>0</v>
      </c>
      <c r="E12" s="89">
        <v>232</v>
      </c>
      <c r="F12" s="90"/>
    </row>
    <row r="13" spans="1:6" s="43" customFormat="1" ht="15" customHeight="1" x14ac:dyDescent="0.2">
      <c r="A13" s="66"/>
      <c r="B13" s="67" t="s">
        <v>235</v>
      </c>
      <c r="C13" s="68" t="s">
        <v>236</v>
      </c>
      <c r="D13" s="89">
        <v>0</v>
      </c>
      <c r="E13" s="89">
        <v>32500.36</v>
      </c>
      <c r="F13" s="90"/>
    </row>
    <row r="14" spans="1:6" s="43" customFormat="1" ht="15" customHeight="1" x14ac:dyDescent="0.2">
      <c r="A14" s="66"/>
      <c r="B14" s="67" t="s">
        <v>157</v>
      </c>
      <c r="C14" s="68" t="s">
        <v>158</v>
      </c>
      <c r="D14" s="89">
        <v>0</v>
      </c>
      <c r="E14" s="89">
        <v>5280701.91</v>
      </c>
      <c r="F14" s="90"/>
    </row>
    <row r="15" spans="1:6" s="60" customFormat="1" ht="15" customHeight="1" x14ac:dyDescent="0.2">
      <c r="A15" s="54" t="s">
        <v>159</v>
      </c>
      <c r="B15" s="56"/>
      <c r="C15" s="69"/>
      <c r="D15" s="93">
        <v>0</v>
      </c>
      <c r="E15" s="93">
        <v>1762049.9000000001</v>
      </c>
      <c r="F15" s="94"/>
    </row>
    <row r="16" spans="1:6" s="43" customFormat="1" ht="15" customHeight="1" x14ac:dyDescent="0.2">
      <c r="A16" s="66"/>
      <c r="B16" s="67" t="s">
        <v>160</v>
      </c>
      <c r="C16" s="68" t="s">
        <v>161</v>
      </c>
      <c r="D16" s="89">
        <v>0</v>
      </c>
      <c r="E16" s="89">
        <v>1364349.11</v>
      </c>
      <c r="F16" s="90"/>
    </row>
    <row r="17" spans="1:7" s="43" customFormat="1" ht="15" customHeight="1" x14ac:dyDescent="0.2">
      <c r="A17" s="66"/>
      <c r="B17" s="67" t="s">
        <v>162</v>
      </c>
      <c r="C17" s="68" t="s">
        <v>163</v>
      </c>
      <c r="D17" s="89">
        <v>0</v>
      </c>
      <c r="E17" s="89">
        <v>397700.79000000004</v>
      </c>
      <c r="F17" s="90"/>
    </row>
    <row r="18" spans="1:7" s="60" customFormat="1" ht="15" customHeight="1" x14ac:dyDescent="0.2">
      <c r="A18" s="54" t="s">
        <v>164</v>
      </c>
      <c r="B18" s="56"/>
      <c r="C18" s="69"/>
      <c r="D18" s="93">
        <v>0</v>
      </c>
      <c r="E18" s="93">
        <v>8334542.2499999991</v>
      </c>
      <c r="F18" s="94"/>
    </row>
    <row r="19" spans="1:7" s="43" customFormat="1" ht="15" customHeight="1" x14ac:dyDescent="0.2">
      <c r="A19" s="66"/>
      <c r="B19" s="67" t="s">
        <v>165</v>
      </c>
      <c r="C19" s="68" t="s">
        <v>166</v>
      </c>
      <c r="D19" s="89">
        <v>0</v>
      </c>
      <c r="E19" s="89">
        <v>7071236.919999999</v>
      </c>
      <c r="F19" s="90"/>
    </row>
    <row r="20" spans="1:7" s="43" customFormat="1" ht="15" customHeight="1" x14ac:dyDescent="0.2">
      <c r="A20" s="66"/>
      <c r="B20" s="67" t="s">
        <v>167</v>
      </c>
      <c r="C20" s="68" t="s">
        <v>168</v>
      </c>
      <c r="D20" s="89">
        <v>0</v>
      </c>
      <c r="E20" s="89">
        <v>336513.41</v>
      </c>
      <c r="F20" s="90"/>
    </row>
    <row r="21" spans="1:7" s="43" customFormat="1" ht="15" customHeight="1" x14ac:dyDescent="0.2">
      <c r="A21" s="66"/>
      <c r="B21" s="95" t="s">
        <v>169</v>
      </c>
      <c r="C21" s="92" t="s">
        <v>170</v>
      </c>
      <c r="D21" s="89">
        <v>0</v>
      </c>
      <c r="E21" s="89">
        <v>926791.92</v>
      </c>
      <c r="F21" s="90"/>
    </row>
    <row r="22" spans="1:7" s="43" customFormat="1" ht="15" customHeight="1" x14ac:dyDescent="0.2">
      <c r="A22" s="54" t="s">
        <v>206</v>
      </c>
      <c r="B22" s="56"/>
      <c r="C22" s="69"/>
      <c r="D22" s="93">
        <v>0</v>
      </c>
      <c r="E22" s="93">
        <v>2078242.04</v>
      </c>
      <c r="F22" s="94"/>
    </row>
    <row r="23" spans="1:7" s="43" customFormat="1" ht="15" customHeight="1" x14ac:dyDescent="0.2">
      <c r="A23" s="66"/>
      <c r="B23" s="67" t="s">
        <v>207</v>
      </c>
      <c r="C23" s="68" t="s">
        <v>208</v>
      </c>
      <c r="D23" s="89">
        <v>0</v>
      </c>
      <c r="E23" s="89">
        <v>2078242.04</v>
      </c>
      <c r="F23" s="90"/>
    </row>
    <row r="24" spans="1:7" s="60" customFormat="1" ht="15" customHeight="1" x14ac:dyDescent="0.2">
      <c r="A24" s="54" t="s">
        <v>171</v>
      </c>
      <c r="B24" s="56"/>
      <c r="C24" s="69"/>
      <c r="D24" s="93">
        <v>0</v>
      </c>
      <c r="E24" s="93">
        <v>408688.67999999993</v>
      </c>
      <c r="F24" s="94"/>
    </row>
    <row r="25" spans="1:7" s="43" customFormat="1" ht="15" customHeight="1" x14ac:dyDescent="0.2">
      <c r="A25" s="66"/>
      <c r="B25" s="67" t="s">
        <v>172</v>
      </c>
      <c r="C25" s="68" t="s">
        <v>173</v>
      </c>
      <c r="D25" s="89">
        <v>0</v>
      </c>
      <c r="E25" s="89">
        <v>398991.73999999993</v>
      </c>
      <c r="F25" s="90"/>
      <c r="G25" s="41"/>
    </row>
    <row r="26" spans="1:7" s="60" customFormat="1" ht="15" customHeight="1" x14ac:dyDescent="0.2">
      <c r="A26" s="66"/>
      <c r="B26" s="67" t="s">
        <v>174</v>
      </c>
      <c r="C26" s="68" t="s">
        <v>175</v>
      </c>
      <c r="D26" s="89">
        <v>0</v>
      </c>
      <c r="E26" s="89">
        <v>9696.9399999999987</v>
      </c>
      <c r="F26" s="90"/>
      <c r="G26" s="41"/>
    </row>
    <row r="27" spans="1:7" s="60" customFormat="1" ht="15" customHeight="1" x14ac:dyDescent="0.2">
      <c r="A27" s="54" t="s">
        <v>178</v>
      </c>
      <c r="B27" s="56"/>
      <c r="C27" s="69"/>
      <c r="D27" s="93">
        <v>0</v>
      </c>
      <c r="E27" s="93">
        <v>3926326.16</v>
      </c>
      <c r="F27" s="94"/>
      <c r="G27" s="59"/>
    </row>
    <row r="28" spans="1:7" s="43" customFormat="1" ht="15" customHeight="1" x14ac:dyDescent="0.2">
      <c r="A28" s="66"/>
      <c r="B28" s="67" t="s">
        <v>179</v>
      </c>
      <c r="C28" s="68" t="s">
        <v>180</v>
      </c>
      <c r="D28" s="89">
        <v>0</v>
      </c>
      <c r="E28" s="89">
        <v>46564.35</v>
      </c>
      <c r="F28" s="90"/>
      <c r="G28" s="41"/>
    </row>
    <row r="29" spans="1:7" s="60" customFormat="1" ht="15" customHeight="1" x14ac:dyDescent="0.2">
      <c r="A29" s="66"/>
      <c r="B29" s="67" t="s">
        <v>181</v>
      </c>
      <c r="C29" s="68" t="s">
        <v>182</v>
      </c>
      <c r="D29" s="89">
        <v>0</v>
      </c>
      <c r="E29" s="89">
        <v>3879761.81</v>
      </c>
      <c r="F29" s="90"/>
      <c r="G29" s="41"/>
    </row>
    <row r="30" spans="1:7" s="60" customFormat="1" ht="15" customHeight="1" x14ac:dyDescent="0.2">
      <c r="A30" s="54" t="s">
        <v>183</v>
      </c>
      <c r="B30" s="56"/>
      <c r="C30" s="69"/>
      <c r="D30" s="93">
        <v>7691430</v>
      </c>
      <c r="E30" s="93">
        <v>17163205.739999998</v>
      </c>
      <c r="F30" s="94">
        <v>2.2314713570818432</v>
      </c>
      <c r="G30" s="59"/>
    </row>
    <row r="31" spans="1:7" s="43" customFormat="1" ht="15" customHeight="1" x14ac:dyDescent="0.2">
      <c r="A31" s="66"/>
      <c r="B31" s="67" t="s">
        <v>209</v>
      </c>
      <c r="C31" s="68" t="s">
        <v>210</v>
      </c>
      <c r="D31" s="89">
        <v>2841430</v>
      </c>
      <c r="E31" s="89">
        <v>6132480.7699999996</v>
      </c>
      <c r="F31" s="90">
        <v>2.158237496612621</v>
      </c>
      <c r="G31" s="41"/>
    </row>
    <row r="32" spans="1:7" s="43" customFormat="1" ht="15" customHeight="1" x14ac:dyDescent="0.2">
      <c r="A32" s="66"/>
      <c r="B32" s="67" t="s">
        <v>184</v>
      </c>
      <c r="C32" s="68" t="s">
        <v>185</v>
      </c>
      <c r="D32" s="89">
        <v>400000</v>
      </c>
      <c r="E32" s="89">
        <v>495492.08</v>
      </c>
      <c r="F32" s="90">
        <v>1.2387302</v>
      </c>
      <c r="G32" s="41"/>
    </row>
    <row r="33" spans="1:7" s="43" customFormat="1" ht="15" customHeight="1" x14ac:dyDescent="0.2">
      <c r="A33" s="66"/>
      <c r="B33" s="67" t="s">
        <v>211</v>
      </c>
      <c r="C33" s="68" t="s">
        <v>212</v>
      </c>
      <c r="D33" s="89">
        <v>0</v>
      </c>
      <c r="E33" s="89">
        <v>187721.88</v>
      </c>
      <c r="F33" s="90"/>
      <c r="G33" s="41"/>
    </row>
    <row r="34" spans="1:7" s="43" customFormat="1" ht="15" customHeight="1" x14ac:dyDescent="0.2">
      <c r="A34" s="66"/>
      <c r="B34" s="95" t="s">
        <v>186</v>
      </c>
      <c r="C34" s="92" t="s">
        <v>187</v>
      </c>
      <c r="D34" s="89">
        <v>4450000</v>
      </c>
      <c r="E34" s="89">
        <v>10347511.01</v>
      </c>
      <c r="F34" s="90">
        <v>2.3252833730337077</v>
      </c>
      <c r="G34" s="41"/>
    </row>
    <row r="35" spans="1:7" s="60" customFormat="1" ht="15" customHeight="1" x14ac:dyDescent="0.2">
      <c r="A35" s="54" t="s">
        <v>213</v>
      </c>
      <c r="B35" s="98"/>
      <c r="C35" s="99"/>
      <c r="D35" s="93">
        <v>0</v>
      </c>
      <c r="E35" s="93">
        <v>33002.269999999997</v>
      </c>
      <c r="F35" s="94"/>
      <c r="G35" s="59"/>
    </row>
    <row r="36" spans="1:7" s="43" customFormat="1" ht="15" customHeight="1" x14ac:dyDescent="0.2">
      <c r="A36" s="66"/>
      <c r="B36" s="95" t="s">
        <v>214</v>
      </c>
      <c r="C36" s="92" t="s">
        <v>215</v>
      </c>
      <c r="D36" s="89">
        <v>0</v>
      </c>
      <c r="E36" s="89">
        <v>33002.269999999997</v>
      </c>
      <c r="F36" s="90"/>
      <c r="G36" s="41"/>
    </row>
    <row r="37" spans="1:7" s="60" customFormat="1" ht="15" customHeight="1" x14ac:dyDescent="0.2">
      <c r="A37" s="54" t="s">
        <v>188</v>
      </c>
      <c r="B37" s="98"/>
      <c r="C37" s="99"/>
      <c r="D37" s="93">
        <v>21696000</v>
      </c>
      <c r="E37" s="93">
        <v>44092300.50999999</v>
      </c>
      <c r="F37" s="94">
        <v>2.0322778627396754</v>
      </c>
      <c r="G37" s="59"/>
    </row>
    <row r="38" spans="1:7" s="43" customFormat="1" ht="15" customHeight="1" x14ac:dyDescent="0.2">
      <c r="A38" s="66"/>
      <c r="B38" s="95" t="s">
        <v>216</v>
      </c>
      <c r="C38" s="92" t="s">
        <v>217</v>
      </c>
      <c r="D38" s="89">
        <v>0</v>
      </c>
      <c r="E38" s="89">
        <v>12743328.219999999</v>
      </c>
      <c r="F38" s="90"/>
      <c r="G38" s="41"/>
    </row>
    <row r="39" spans="1:7" s="43" customFormat="1" ht="15" customHeight="1" x14ac:dyDescent="0.2">
      <c r="A39" s="66"/>
      <c r="B39" s="95" t="s">
        <v>310</v>
      </c>
      <c r="C39" s="92" t="s">
        <v>311</v>
      </c>
      <c r="D39" s="89">
        <v>0</v>
      </c>
      <c r="E39" s="89">
        <v>68359.63</v>
      </c>
      <c r="F39" s="90"/>
      <c r="G39" s="41"/>
    </row>
    <row r="40" spans="1:7" s="60" customFormat="1" ht="15" customHeight="1" x14ac:dyDescent="0.2">
      <c r="A40" s="66"/>
      <c r="B40" s="67" t="s">
        <v>218</v>
      </c>
      <c r="C40" s="68" t="s">
        <v>219</v>
      </c>
      <c r="D40" s="89">
        <v>0</v>
      </c>
      <c r="E40" s="89">
        <v>5753123.5</v>
      </c>
      <c r="F40" s="90"/>
      <c r="G40" s="41"/>
    </row>
    <row r="41" spans="1:7" s="43" customFormat="1" ht="15" customHeight="1" x14ac:dyDescent="0.2">
      <c r="A41" s="66"/>
      <c r="B41" s="67" t="s">
        <v>231</v>
      </c>
      <c r="C41" s="68" t="s">
        <v>232</v>
      </c>
      <c r="D41" s="89">
        <v>16756000</v>
      </c>
      <c r="E41" s="89">
        <v>22604849.079999998</v>
      </c>
      <c r="F41" s="90">
        <v>1.3490599832895678</v>
      </c>
      <c r="G41" s="41"/>
    </row>
    <row r="42" spans="1:7" s="43" customFormat="1" ht="15" customHeight="1" x14ac:dyDescent="0.2">
      <c r="A42" s="66"/>
      <c r="B42" s="67" t="s">
        <v>191</v>
      </c>
      <c r="C42" s="68" t="s">
        <v>192</v>
      </c>
      <c r="D42" s="89">
        <v>0</v>
      </c>
      <c r="E42" s="89">
        <v>658902.65999999992</v>
      </c>
      <c r="F42" s="90"/>
      <c r="G42" s="41"/>
    </row>
    <row r="43" spans="1:7" s="43" customFormat="1" ht="15" customHeight="1" x14ac:dyDescent="0.2">
      <c r="A43" s="66"/>
      <c r="B43" s="67" t="s">
        <v>195</v>
      </c>
      <c r="C43" s="68" t="s">
        <v>196</v>
      </c>
      <c r="D43" s="89">
        <v>4940000</v>
      </c>
      <c r="E43" s="89">
        <v>671408.66</v>
      </c>
      <c r="F43" s="90">
        <v>0.13591268421052632</v>
      </c>
      <c r="G43" s="41"/>
    </row>
    <row r="44" spans="1:7" s="43" customFormat="1" ht="15" customHeight="1" x14ac:dyDescent="0.2">
      <c r="A44" s="66"/>
      <c r="B44" s="67" t="s">
        <v>197</v>
      </c>
      <c r="C44" s="68" t="s">
        <v>198</v>
      </c>
      <c r="D44" s="89">
        <v>0</v>
      </c>
      <c r="E44" s="89">
        <v>25219.03</v>
      </c>
      <c r="F44" s="90"/>
      <c r="G44" s="41"/>
    </row>
    <row r="45" spans="1:7" s="60" customFormat="1" ht="15" customHeight="1" x14ac:dyDescent="0.2">
      <c r="A45" s="66"/>
      <c r="B45" s="67" t="s">
        <v>222</v>
      </c>
      <c r="C45" s="68" t="s">
        <v>223</v>
      </c>
      <c r="D45" s="89">
        <v>0</v>
      </c>
      <c r="E45" s="89">
        <v>1187181.48</v>
      </c>
      <c r="F45" s="90"/>
      <c r="G45" s="41"/>
    </row>
    <row r="46" spans="1:7" s="43" customFormat="1" ht="15" customHeight="1" x14ac:dyDescent="0.2">
      <c r="A46" s="66"/>
      <c r="B46" s="67" t="s">
        <v>199</v>
      </c>
      <c r="C46" s="68" t="s">
        <v>200</v>
      </c>
      <c r="D46" s="89">
        <v>0</v>
      </c>
      <c r="E46" s="89">
        <v>379928.25</v>
      </c>
      <c r="F46" s="90"/>
      <c r="G46" s="41"/>
    </row>
    <row r="47" spans="1:7" s="60" customFormat="1" ht="15" customHeight="1" x14ac:dyDescent="0.2">
      <c r="A47" s="54" t="s">
        <v>201</v>
      </c>
      <c r="B47" s="56"/>
      <c r="C47" s="69"/>
      <c r="D47" s="93">
        <v>20274000</v>
      </c>
      <c r="E47" s="93">
        <v>8730062.8500000015</v>
      </c>
      <c r="F47" s="94">
        <v>0.43060386948801427</v>
      </c>
      <c r="G47" s="59"/>
    </row>
    <row r="48" spans="1:7" s="43" customFormat="1" ht="15" customHeight="1" x14ac:dyDescent="0.2">
      <c r="A48" s="66"/>
      <c r="B48" s="67" t="s">
        <v>202</v>
      </c>
      <c r="C48" s="68" t="s">
        <v>203</v>
      </c>
      <c r="D48" s="89">
        <v>20250000</v>
      </c>
      <c r="E48" s="89">
        <v>8725316.1300000008</v>
      </c>
      <c r="F48" s="90">
        <v>0.43087980888888894</v>
      </c>
      <c r="G48" s="41"/>
    </row>
    <row r="49" spans="1:7" s="43" customFormat="1" ht="15" customHeight="1" x14ac:dyDescent="0.2">
      <c r="A49" s="66"/>
      <c r="B49" s="67" t="s">
        <v>261</v>
      </c>
      <c r="C49" s="68" t="s">
        <v>262</v>
      </c>
      <c r="D49" s="89">
        <v>24000</v>
      </c>
      <c r="E49" s="89">
        <v>4746.72</v>
      </c>
      <c r="F49" s="90">
        <v>0.19778000000000001</v>
      </c>
      <c r="G49" s="41"/>
    </row>
    <row r="50" spans="1:7" s="43" customFormat="1" ht="15" customHeight="1" x14ac:dyDescent="0.2">
      <c r="A50" s="54" t="s">
        <v>226</v>
      </c>
      <c r="B50" s="67"/>
      <c r="C50" s="68"/>
      <c r="D50" s="89">
        <v>0</v>
      </c>
      <c r="E50" s="93">
        <v>2491546.79</v>
      </c>
      <c r="F50" s="90"/>
      <c r="G50" s="41"/>
    </row>
    <row r="51" spans="1:7" s="43" customFormat="1" ht="15" customHeight="1" x14ac:dyDescent="0.2">
      <c r="A51" s="66"/>
      <c r="B51" s="67" t="s">
        <v>227</v>
      </c>
      <c r="C51" s="68" t="s">
        <v>228</v>
      </c>
      <c r="D51" s="89">
        <v>0</v>
      </c>
      <c r="E51" s="89">
        <v>2491546.79</v>
      </c>
      <c r="F51" s="90"/>
      <c r="G51" s="41"/>
    </row>
    <row r="52" spans="1:7" s="8" customFormat="1" ht="15" customHeight="1" x14ac:dyDescent="0.25">
      <c r="A52" s="152" t="s">
        <v>38</v>
      </c>
      <c r="B52" s="153"/>
      <c r="C52" s="154"/>
      <c r="D52" s="114">
        <v>49661430</v>
      </c>
      <c r="E52" s="114">
        <v>95168734.289999992</v>
      </c>
      <c r="F52" s="81">
        <v>1.9163510654042777</v>
      </c>
      <c r="G52" s="41"/>
    </row>
    <row r="53" spans="1:7" ht="15" customHeight="1" x14ac:dyDescent="0.25">
      <c r="A53" s="50" t="s">
        <v>8</v>
      </c>
      <c r="B53" s="13"/>
      <c r="C53" s="13"/>
      <c r="D53" s="13"/>
      <c r="E53" s="13"/>
      <c r="F53" s="13"/>
    </row>
    <row r="54" spans="1:7" x14ac:dyDescent="0.25">
      <c r="E54" s="22"/>
    </row>
    <row r="55" spans="1:7" x14ac:dyDescent="0.25">
      <c r="D55" s="22"/>
      <c r="E55" s="22"/>
    </row>
  </sheetData>
  <mergeCells count="1">
    <mergeCell ref="A52:C52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showZeros="0" workbookViewId="0">
      <selection activeCell="A8" sqref="A8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125</v>
      </c>
      <c r="B3" s="4"/>
      <c r="C3" s="4"/>
      <c r="D3" s="4"/>
      <c r="E3" s="4"/>
      <c r="F3" s="4"/>
    </row>
    <row r="4" spans="1:6" s="8" customFormat="1" x14ac:dyDescent="0.25">
      <c r="A4" s="4" t="s">
        <v>19</v>
      </c>
      <c r="B4" s="4"/>
      <c r="C4" s="4"/>
      <c r="D4" s="4"/>
      <c r="E4" s="4"/>
      <c r="F4" s="4"/>
    </row>
    <row r="5" spans="1:6" s="8" customFormat="1" x14ac:dyDescent="0.25">
      <c r="A5" s="4" t="s">
        <v>150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151</v>
      </c>
      <c r="B8" s="116"/>
      <c r="C8" s="117"/>
      <c r="D8" s="118" t="s">
        <v>4</v>
      </c>
      <c r="E8" s="118" t="s">
        <v>5</v>
      </c>
      <c r="F8" s="118" t="s">
        <v>6</v>
      </c>
    </row>
    <row r="9" spans="1:6" s="60" customFormat="1" ht="15" customHeight="1" x14ac:dyDescent="0.2">
      <c r="A9" s="84" t="s">
        <v>152</v>
      </c>
      <c r="B9" s="85"/>
      <c r="C9" s="86"/>
      <c r="D9" s="87">
        <v>0</v>
      </c>
      <c r="E9" s="87">
        <v>3714918.3999999999</v>
      </c>
      <c r="F9" s="105"/>
    </row>
    <row r="10" spans="1:6" s="43" customFormat="1" ht="15" customHeight="1" x14ac:dyDescent="0.2">
      <c r="A10" s="66"/>
      <c r="B10" s="67" t="s">
        <v>155</v>
      </c>
      <c r="C10" s="68" t="s">
        <v>156</v>
      </c>
      <c r="D10" s="89">
        <v>0</v>
      </c>
      <c r="E10" s="89">
        <v>21098.12</v>
      </c>
      <c r="F10" s="120"/>
    </row>
    <row r="11" spans="1:6" s="43" customFormat="1" ht="15" customHeight="1" x14ac:dyDescent="0.2">
      <c r="A11" s="66"/>
      <c r="B11" s="95" t="s">
        <v>233</v>
      </c>
      <c r="C11" s="92" t="s">
        <v>234</v>
      </c>
      <c r="D11" s="89">
        <v>0</v>
      </c>
      <c r="E11" s="89">
        <v>10324.75</v>
      </c>
      <c r="F11" s="120"/>
    </row>
    <row r="12" spans="1:6" s="43" customFormat="1" ht="15" customHeight="1" x14ac:dyDescent="0.2">
      <c r="A12" s="66"/>
      <c r="B12" s="67" t="s">
        <v>157</v>
      </c>
      <c r="C12" s="68" t="s">
        <v>158</v>
      </c>
      <c r="D12" s="89">
        <v>0</v>
      </c>
      <c r="E12" s="89">
        <v>3683495.53</v>
      </c>
      <c r="F12" s="120"/>
    </row>
    <row r="13" spans="1:6" s="60" customFormat="1" ht="15" customHeight="1" x14ac:dyDescent="0.2">
      <c r="A13" s="54" t="s">
        <v>159</v>
      </c>
      <c r="B13" s="98"/>
      <c r="C13" s="99"/>
      <c r="D13" s="93">
        <v>0</v>
      </c>
      <c r="E13" s="93">
        <v>18825.759999999998</v>
      </c>
      <c r="F13" s="121"/>
    </row>
    <row r="14" spans="1:6" s="43" customFormat="1" ht="15" customHeight="1" x14ac:dyDescent="0.2">
      <c r="A14" s="66"/>
      <c r="B14" s="95" t="s">
        <v>160</v>
      </c>
      <c r="C14" s="92" t="s">
        <v>161</v>
      </c>
      <c r="D14" s="89">
        <v>0</v>
      </c>
      <c r="E14" s="89">
        <v>16468.759999999998</v>
      </c>
      <c r="F14" s="120"/>
    </row>
    <row r="15" spans="1:6" s="43" customFormat="1" ht="15" customHeight="1" x14ac:dyDescent="0.2">
      <c r="A15" s="66"/>
      <c r="B15" s="67" t="s">
        <v>162</v>
      </c>
      <c r="C15" s="68" t="s">
        <v>163</v>
      </c>
      <c r="D15" s="89">
        <v>0</v>
      </c>
      <c r="E15" s="89">
        <v>2357</v>
      </c>
      <c r="F15" s="120"/>
    </row>
    <row r="16" spans="1:6" s="60" customFormat="1" ht="15" customHeight="1" x14ac:dyDescent="0.2">
      <c r="A16" s="54" t="s">
        <v>164</v>
      </c>
      <c r="B16" s="98"/>
      <c r="C16" s="99"/>
      <c r="D16" s="93">
        <v>0</v>
      </c>
      <c r="E16" s="93">
        <v>44736.67</v>
      </c>
      <c r="F16" s="121"/>
    </row>
    <row r="17" spans="1:7" s="43" customFormat="1" ht="15" customHeight="1" x14ac:dyDescent="0.2">
      <c r="A17" s="66"/>
      <c r="B17" s="95" t="s">
        <v>165</v>
      </c>
      <c r="C17" s="92" t="s">
        <v>166</v>
      </c>
      <c r="D17" s="89">
        <v>0</v>
      </c>
      <c r="E17" s="89">
        <v>33311.870000000003</v>
      </c>
      <c r="F17" s="120"/>
    </row>
    <row r="18" spans="1:7" s="43" customFormat="1" ht="15" customHeight="1" x14ac:dyDescent="0.2">
      <c r="A18" s="66"/>
      <c r="B18" s="95" t="s">
        <v>169</v>
      </c>
      <c r="C18" s="92" t="s">
        <v>170</v>
      </c>
      <c r="D18" s="89">
        <v>0</v>
      </c>
      <c r="E18" s="89">
        <v>11424.8</v>
      </c>
      <c r="F18" s="120"/>
    </row>
    <row r="19" spans="1:7" s="60" customFormat="1" ht="15" customHeight="1" x14ac:dyDescent="0.2">
      <c r="A19" s="54" t="s">
        <v>171</v>
      </c>
      <c r="B19" s="98"/>
      <c r="C19" s="99"/>
      <c r="D19" s="93">
        <v>0</v>
      </c>
      <c r="E19" s="93">
        <v>33231.9</v>
      </c>
      <c r="F19" s="121"/>
    </row>
    <row r="20" spans="1:7" s="43" customFormat="1" ht="15" customHeight="1" x14ac:dyDescent="0.2">
      <c r="A20" s="66"/>
      <c r="B20" s="95" t="s">
        <v>172</v>
      </c>
      <c r="C20" s="92" t="s">
        <v>173</v>
      </c>
      <c r="D20" s="89">
        <v>0</v>
      </c>
      <c r="E20" s="89">
        <v>33231.9</v>
      </c>
      <c r="F20" s="120"/>
    </row>
    <row r="21" spans="1:7" s="60" customFormat="1" ht="15" customHeight="1" x14ac:dyDescent="0.2">
      <c r="A21" s="54" t="s">
        <v>178</v>
      </c>
      <c r="B21" s="98"/>
      <c r="C21" s="99"/>
      <c r="D21" s="93">
        <v>0</v>
      </c>
      <c r="E21" s="93">
        <v>48020.08</v>
      </c>
      <c r="F21" s="121"/>
    </row>
    <row r="22" spans="1:7" s="43" customFormat="1" ht="15" customHeight="1" x14ac:dyDescent="0.2">
      <c r="A22" s="66"/>
      <c r="B22" s="95" t="s">
        <v>179</v>
      </c>
      <c r="C22" s="92" t="s">
        <v>180</v>
      </c>
      <c r="D22" s="89">
        <v>0</v>
      </c>
      <c r="E22" s="89">
        <v>45626.76</v>
      </c>
      <c r="F22" s="120"/>
    </row>
    <row r="23" spans="1:7" s="43" customFormat="1" ht="15" customHeight="1" x14ac:dyDescent="0.2">
      <c r="A23" s="66"/>
      <c r="B23" s="67" t="s">
        <v>181</v>
      </c>
      <c r="C23" s="68" t="s">
        <v>182</v>
      </c>
      <c r="D23" s="89">
        <v>0</v>
      </c>
      <c r="E23" s="89">
        <v>2393.3200000000002</v>
      </c>
      <c r="F23" s="120"/>
    </row>
    <row r="24" spans="1:7" s="60" customFormat="1" ht="15.75" customHeight="1" x14ac:dyDescent="0.2">
      <c r="A24" s="54" t="s">
        <v>213</v>
      </c>
      <c r="B24" s="98"/>
      <c r="C24" s="99"/>
      <c r="D24" s="93">
        <v>0</v>
      </c>
      <c r="E24" s="93">
        <v>3188.73</v>
      </c>
      <c r="F24" s="121"/>
    </row>
    <row r="25" spans="1:7" s="43" customFormat="1" ht="15" customHeight="1" x14ac:dyDescent="0.2">
      <c r="A25" s="54"/>
      <c r="B25" s="43" t="s">
        <v>214</v>
      </c>
      <c r="C25" s="68" t="s">
        <v>215</v>
      </c>
      <c r="D25" s="93">
        <v>0</v>
      </c>
      <c r="E25" s="89">
        <v>3188.73</v>
      </c>
      <c r="F25" s="120"/>
    </row>
    <row r="26" spans="1:7" s="60" customFormat="1" ht="15" customHeight="1" x14ac:dyDescent="0.2">
      <c r="A26" s="54" t="s">
        <v>188</v>
      </c>
      <c r="B26" s="98"/>
      <c r="C26" s="99"/>
      <c r="D26" s="93">
        <v>0</v>
      </c>
      <c r="E26" s="93">
        <v>253.85</v>
      </c>
      <c r="F26" s="121"/>
    </row>
    <row r="27" spans="1:7" s="43" customFormat="1" ht="15" customHeight="1" x14ac:dyDescent="0.2">
      <c r="A27" s="66"/>
      <c r="B27" s="95" t="s">
        <v>199</v>
      </c>
      <c r="C27" s="92" t="s">
        <v>200</v>
      </c>
      <c r="D27" s="89">
        <v>0</v>
      </c>
      <c r="E27" s="89">
        <v>253.85</v>
      </c>
      <c r="F27" s="120"/>
    </row>
    <row r="28" spans="1:7" s="43" customFormat="1" ht="15" customHeight="1" x14ac:dyDescent="0.2">
      <c r="A28" s="54" t="s">
        <v>201</v>
      </c>
      <c r="B28" s="56"/>
      <c r="C28" s="69"/>
      <c r="D28" s="93">
        <v>2700000</v>
      </c>
      <c r="E28" s="93">
        <v>0</v>
      </c>
      <c r="F28" s="121">
        <v>0</v>
      </c>
      <c r="G28" s="41"/>
    </row>
    <row r="29" spans="1:7" s="43" customFormat="1" ht="15" customHeight="1" x14ac:dyDescent="0.2">
      <c r="A29" s="66"/>
      <c r="B29" s="67" t="s">
        <v>202</v>
      </c>
      <c r="C29" s="68" t="s">
        <v>203</v>
      </c>
      <c r="D29" s="89">
        <v>2700000</v>
      </c>
      <c r="E29" s="89">
        <v>0</v>
      </c>
      <c r="F29" s="120">
        <v>0</v>
      </c>
      <c r="G29" s="41"/>
    </row>
    <row r="30" spans="1:7" s="8" customFormat="1" ht="15" customHeight="1" x14ac:dyDescent="0.25">
      <c r="A30" s="152" t="s">
        <v>38</v>
      </c>
      <c r="B30" s="153"/>
      <c r="C30" s="154"/>
      <c r="D30" s="114">
        <v>2700000</v>
      </c>
      <c r="E30" s="114">
        <v>3863175.3899999992</v>
      </c>
      <c r="F30" s="81">
        <v>1.4308056999999996</v>
      </c>
      <c r="G30" s="41"/>
    </row>
    <row r="31" spans="1:7" ht="15" customHeight="1" x14ac:dyDescent="0.25">
      <c r="A31" s="50" t="s">
        <v>8</v>
      </c>
      <c r="B31" s="13"/>
      <c r="C31" s="13"/>
      <c r="D31" s="13"/>
      <c r="E31" s="13"/>
      <c r="F31" s="13"/>
    </row>
    <row r="32" spans="1:7" x14ac:dyDescent="0.25">
      <c r="E32" s="22"/>
    </row>
    <row r="33" spans="5:5" x14ac:dyDescent="0.25">
      <c r="E33" s="22"/>
    </row>
    <row r="34" spans="5:5" ht="12.75" customHeight="1" x14ac:dyDescent="0.25"/>
  </sheetData>
  <mergeCells count="1">
    <mergeCell ref="A30:C30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showZeros="0" workbookViewId="0">
      <selection activeCell="A8" sqref="A8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125</v>
      </c>
      <c r="B3" s="4"/>
      <c r="C3" s="4"/>
      <c r="D3" s="4"/>
      <c r="E3" s="4"/>
      <c r="F3" s="4"/>
    </row>
    <row r="4" spans="1:6" s="8" customFormat="1" x14ac:dyDescent="0.25">
      <c r="A4" s="4" t="s">
        <v>20</v>
      </c>
      <c r="B4" s="4"/>
      <c r="C4" s="4"/>
      <c r="D4" s="4"/>
      <c r="E4" s="4"/>
      <c r="F4" s="4"/>
    </row>
    <row r="5" spans="1:6" s="8" customFormat="1" x14ac:dyDescent="0.25">
      <c r="A5" s="4" t="s">
        <v>150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151</v>
      </c>
      <c r="B8" s="14"/>
      <c r="C8" s="53"/>
      <c r="D8" s="6" t="s">
        <v>4</v>
      </c>
      <c r="E8" s="6" t="s">
        <v>5</v>
      </c>
      <c r="F8" s="6" t="s">
        <v>6</v>
      </c>
    </row>
    <row r="9" spans="1:6" s="60" customFormat="1" ht="15" customHeight="1" x14ac:dyDescent="0.2">
      <c r="A9" s="84" t="s">
        <v>152</v>
      </c>
      <c r="B9" s="85"/>
      <c r="C9" s="86"/>
      <c r="D9" s="87">
        <v>0</v>
      </c>
      <c r="E9" s="87">
        <v>3123636.25</v>
      </c>
      <c r="F9" s="140"/>
    </row>
    <row r="10" spans="1:6" s="43" customFormat="1" ht="15" customHeight="1" x14ac:dyDescent="0.2">
      <c r="A10" s="66"/>
      <c r="B10" s="67" t="s">
        <v>157</v>
      </c>
      <c r="C10" s="68" t="s">
        <v>158</v>
      </c>
      <c r="D10" s="89">
        <v>0</v>
      </c>
      <c r="E10" s="89">
        <v>3123636.25</v>
      </c>
      <c r="F10" s="141"/>
    </row>
    <row r="11" spans="1:6" s="60" customFormat="1" ht="15" customHeight="1" x14ac:dyDescent="0.2">
      <c r="A11" s="54" t="s">
        <v>159</v>
      </c>
      <c r="B11" s="56"/>
      <c r="C11" s="69"/>
      <c r="D11" s="93">
        <v>0</v>
      </c>
      <c r="E11" s="93">
        <v>1075</v>
      </c>
      <c r="F11" s="142"/>
    </row>
    <row r="12" spans="1:6" s="43" customFormat="1" ht="15" customHeight="1" x14ac:dyDescent="0.2">
      <c r="A12" s="143"/>
      <c r="B12" s="144" t="s">
        <v>162</v>
      </c>
      <c r="C12" s="68" t="s">
        <v>163</v>
      </c>
      <c r="D12" s="89">
        <v>0</v>
      </c>
      <c r="E12" s="89">
        <v>1075</v>
      </c>
      <c r="F12" s="141"/>
    </row>
    <row r="13" spans="1:6" s="60" customFormat="1" ht="15" customHeight="1" x14ac:dyDescent="0.2">
      <c r="A13" s="54" t="s">
        <v>164</v>
      </c>
      <c r="B13" s="98"/>
      <c r="C13" s="99"/>
      <c r="D13" s="93">
        <v>0</v>
      </c>
      <c r="E13" s="93">
        <v>26253.940000000002</v>
      </c>
      <c r="F13" s="142"/>
    </row>
    <row r="14" spans="1:6" s="43" customFormat="1" ht="15" customHeight="1" x14ac:dyDescent="0.2">
      <c r="A14" s="66"/>
      <c r="B14" s="95" t="s">
        <v>169</v>
      </c>
      <c r="C14" s="92" t="s">
        <v>170</v>
      </c>
      <c r="D14" s="89">
        <v>0</v>
      </c>
      <c r="E14" s="89">
        <v>26253.940000000002</v>
      </c>
      <c r="F14" s="141"/>
    </row>
    <row r="15" spans="1:6" s="60" customFormat="1" ht="15" customHeight="1" x14ac:dyDescent="0.2">
      <c r="A15" s="54" t="s">
        <v>206</v>
      </c>
      <c r="B15" s="98"/>
      <c r="C15" s="99"/>
      <c r="D15" s="93">
        <v>500000</v>
      </c>
      <c r="E15" s="93">
        <v>0</v>
      </c>
      <c r="F15" s="142">
        <v>0</v>
      </c>
    </row>
    <row r="16" spans="1:6" s="43" customFormat="1" ht="15" customHeight="1" x14ac:dyDescent="0.2">
      <c r="A16" s="66"/>
      <c r="B16" s="95" t="s">
        <v>207</v>
      </c>
      <c r="C16" s="92" t="s">
        <v>208</v>
      </c>
      <c r="D16" s="89">
        <v>500000</v>
      </c>
      <c r="E16" s="89">
        <v>0</v>
      </c>
      <c r="F16" s="141">
        <v>0</v>
      </c>
    </row>
    <row r="17" spans="1:6" s="60" customFormat="1" ht="15" customHeight="1" x14ac:dyDescent="0.2">
      <c r="A17" s="54" t="s">
        <v>171</v>
      </c>
      <c r="B17" s="98"/>
      <c r="C17" s="99"/>
      <c r="D17" s="93">
        <v>0</v>
      </c>
      <c r="E17" s="93">
        <v>18734.55</v>
      </c>
      <c r="F17" s="142"/>
    </row>
    <row r="18" spans="1:6" s="43" customFormat="1" ht="15" customHeight="1" x14ac:dyDescent="0.2">
      <c r="A18" s="66"/>
      <c r="B18" s="95" t="s">
        <v>172</v>
      </c>
      <c r="C18" s="92" t="s">
        <v>173</v>
      </c>
      <c r="D18" s="89">
        <v>0</v>
      </c>
      <c r="E18" s="89">
        <v>18734.55</v>
      </c>
      <c r="F18" s="141"/>
    </row>
    <row r="19" spans="1:6" s="60" customFormat="1" ht="15" customHeight="1" x14ac:dyDescent="0.2">
      <c r="A19" s="54" t="s">
        <v>188</v>
      </c>
      <c r="B19" s="98"/>
      <c r="C19" s="99"/>
      <c r="D19" s="93">
        <v>0</v>
      </c>
      <c r="E19" s="93">
        <v>1908178.2700000003</v>
      </c>
      <c r="F19" s="142"/>
    </row>
    <row r="20" spans="1:6" s="43" customFormat="1" ht="15" customHeight="1" x14ac:dyDescent="0.2">
      <c r="A20" s="66"/>
      <c r="B20" s="95" t="s">
        <v>216</v>
      </c>
      <c r="C20" s="92" t="s">
        <v>217</v>
      </c>
      <c r="D20" s="89">
        <v>0</v>
      </c>
      <c r="E20" s="89">
        <v>754438.15</v>
      </c>
      <c r="F20" s="141"/>
    </row>
    <row r="21" spans="1:6" s="43" customFormat="1" ht="15" customHeight="1" x14ac:dyDescent="0.2">
      <c r="A21" s="66"/>
      <c r="B21" s="67" t="s">
        <v>242</v>
      </c>
      <c r="C21" s="68" t="s">
        <v>243</v>
      </c>
      <c r="D21" s="89">
        <v>0</v>
      </c>
      <c r="E21" s="89">
        <v>1124693.28</v>
      </c>
      <c r="F21" s="141"/>
    </row>
    <row r="22" spans="1:6" s="43" customFormat="1" ht="15" customHeight="1" x14ac:dyDescent="0.2">
      <c r="A22" s="54"/>
      <c r="B22" s="95" t="s">
        <v>199</v>
      </c>
      <c r="C22" s="92" t="s">
        <v>200</v>
      </c>
      <c r="D22" s="89">
        <v>0</v>
      </c>
      <c r="E22" s="89">
        <v>29046.84</v>
      </c>
      <c r="F22" s="142"/>
    </row>
    <row r="23" spans="1:6" s="60" customFormat="1" ht="15" customHeight="1" x14ac:dyDescent="0.2">
      <c r="A23" s="54" t="s">
        <v>201</v>
      </c>
      <c r="B23" s="98"/>
      <c r="C23" s="99"/>
      <c r="D23" s="93">
        <v>0</v>
      </c>
      <c r="E23" s="93">
        <v>68602.89</v>
      </c>
      <c r="F23" s="142"/>
    </row>
    <row r="24" spans="1:6" s="43" customFormat="1" ht="15" customHeight="1" x14ac:dyDescent="0.2">
      <c r="A24" s="66"/>
      <c r="B24" s="95" t="s">
        <v>202</v>
      </c>
      <c r="C24" s="92" t="s">
        <v>203</v>
      </c>
      <c r="D24" s="89">
        <v>0</v>
      </c>
      <c r="E24" s="89">
        <v>68602.89</v>
      </c>
      <c r="F24" s="141"/>
    </row>
    <row r="25" spans="1:6" s="8" customFormat="1" ht="15" customHeight="1" x14ac:dyDescent="0.25">
      <c r="A25" s="152" t="s">
        <v>38</v>
      </c>
      <c r="B25" s="153"/>
      <c r="C25" s="154"/>
      <c r="D25" s="114">
        <v>500000</v>
      </c>
      <c r="E25" s="114">
        <v>5146480.8999999994</v>
      </c>
      <c r="F25" s="81">
        <v>10.292961799999999</v>
      </c>
    </row>
    <row r="26" spans="1:6" ht="15" customHeight="1" x14ac:dyDescent="0.25">
      <c r="A26" s="50" t="s">
        <v>8</v>
      </c>
      <c r="B26" s="13"/>
      <c r="C26" s="13"/>
      <c r="D26" s="13"/>
      <c r="E26" s="13"/>
      <c r="F26" s="13"/>
    </row>
    <row r="27" spans="1:6" x14ac:dyDescent="0.25">
      <c r="E27" s="22"/>
    </row>
    <row r="28" spans="1:6" x14ac:dyDescent="0.25">
      <c r="E28" s="22"/>
    </row>
    <row r="34" ht="12.75" customHeight="1" x14ac:dyDescent="0.25"/>
  </sheetData>
  <mergeCells count="1">
    <mergeCell ref="A25:C25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Zeros="0" zoomScaleNormal="100" workbookViewId="0">
      <selection activeCell="A8" sqref="A8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</cols>
  <sheetData>
    <row r="1" spans="1:6" ht="39" customHeight="1" x14ac:dyDescent="0.25">
      <c r="A1" s="34"/>
      <c r="B1" s="1"/>
      <c r="C1" s="1"/>
      <c r="D1" s="1"/>
      <c r="E1" s="35"/>
      <c r="F1" s="3" t="s">
        <v>0</v>
      </c>
    </row>
    <row r="3" spans="1:6" s="8" customFormat="1" ht="39.6" x14ac:dyDescent="0.25">
      <c r="A3" s="4" t="s">
        <v>125</v>
      </c>
      <c r="B3" s="4"/>
      <c r="C3" s="4"/>
      <c r="D3" s="4"/>
      <c r="E3" s="4"/>
      <c r="F3" s="4"/>
    </row>
    <row r="4" spans="1:6" s="8" customFormat="1" x14ac:dyDescent="0.25">
      <c r="A4" s="4" t="s">
        <v>124</v>
      </c>
      <c r="B4" s="4"/>
      <c r="C4" s="4"/>
      <c r="D4" s="4"/>
      <c r="E4" s="4"/>
      <c r="F4" s="4"/>
    </row>
    <row r="5" spans="1:6" s="8" customFormat="1" x14ac:dyDescent="0.25">
      <c r="A5" s="4" t="s">
        <v>150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2</v>
      </c>
    </row>
    <row r="8" spans="1:6" s="8" customFormat="1" ht="36" customHeight="1" x14ac:dyDescent="0.25">
      <c r="A8" s="36" t="s">
        <v>151</v>
      </c>
      <c r="B8" s="14"/>
      <c r="C8" s="53"/>
      <c r="D8" s="6" t="s">
        <v>4</v>
      </c>
      <c r="E8" s="6" t="s">
        <v>5</v>
      </c>
      <c r="F8" s="6" t="s">
        <v>6</v>
      </c>
    </row>
    <row r="9" spans="1:6" s="60" customFormat="1" ht="15" customHeight="1" x14ac:dyDescent="0.2">
      <c r="A9" s="84" t="s">
        <v>152</v>
      </c>
      <c r="B9" s="85"/>
      <c r="C9" s="86"/>
      <c r="D9" s="145">
        <v>6112290</v>
      </c>
      <c r="E9" s="145">
        <v>64711.24</v>
      </c>
      <c r="F9" s="88">
        <v>1.058706965801688E-2</v>
      </c>
    </row>
    <row r="10" spans="1:6" s="43" customFormat="1" ht="15" customHeight="1" x14ac:dyDescent="0.2">
      <c r="A10" s="66"/>
      <c r="B10" s="67" t="s">
        <v>155</v>
      </c>
      <c r="C10" s="68" t="s">
        <v>156</v>
      </c>
      <c r="D10" s="65">
        <v>4431260</v>
      </c>
      <c r="E10" s="65">
        <v>0</v>
      </c>
      <c r="F10" s="90">
        <v>0</v>
      </c>
    </row>
    <row r="11" spans="1:6" s="43" customFormat="1" ht="15" customHeight="1" x14ac:dyDescent="0.2">
      <c r="A11" s="66"/>
      <c r="B11" s="67" t="s">
        <v>233</v>
      </c>
      <c r="C11" s="68" t="s">
        <v>234</v>
      </c>
      <c r="D11" s="65">
        <v>1681030</v>
      </c>
      <c r="E11" s="65">
        <v>64711.24</v>
      </c>
      <c r="F11" s="90">
        <v>3.8494994140497195E-2</v>
      </c>
    </row>
    <row r="12" spans="1:6" s="60" customFormat="1" ht="15" customHeight="1" x14ac:dyDescent="0.2">
      <c r="A12" s="54" t="s">
        <v>159</v>
      </c>
      <c r="B12" s="56"/>
      <c r="C12" s="69"/>
      <c r="D12" s="146">
        <v>68236290</v>
      </c>
      <c r="E12" s="146">
        <v>10437762.859999999</v>
      </c>
      <c r="F12" s="94">
        <v>0.15296498183004967</v>
      </c>
    </row>
    <row r="13" spans="1:6" s="43" customFormat="1" ht="15" customHeight="1" x14ac:dyDescent="0.2">
      <c r="A13" s="66"/>
      <c r="B13" s="67" t="s">
        <v>204</v>
      </c>
      <c r="C13" s="68" t="s">
        <v>205</v>
      </c>
      <c r="D13" s="65">
        <v>434230</v>
      </c>
      <c r="E13" s="65">
        <v>0</v>
      </c>
      <c r="F13" s="90">
        <v>0</v>
      </c>
    </row>
    <row r="14" spans="1:6" s="43" customFormat="1" ht="15" customHeight="1" x14ac:dyDescent="0.2">
      <c r="A14" s="66"/>
      <c r="B14" s="67" t="s">
        <v>160</v>
      </c>
      <c r="C14" s="68" t="s">
        <v>161</v>
      </c>
      <c r="D14" s="65">
        <v>24340250</v>
      </c>
      <c r="E14" s="65">
        <v>164.11</v>
      </c>
      <c r="F14" s="90">
        <v>6.7423300911042416E-6</v>
      </c>
    </row>
    <row r="15" spans="1:6" s="43" customFormat="1" ht="15" customHeight="1" x14ac:dyDescent="0.2">
      <c r="A15" s="66"/>
      <c r="B15" s="67" t="s">
        <v>162</v>
      </c>
      <c r="C15" s="68" t="s">
        <v>163</v>
      </c>
      <c r="D15" s="65">
        <v>43461810</v>
      </c>
      <c r="E15" s="65">
        <v>10437598.75</v>
      </c>
      <c r="F15" s="90">
        <v>0.24015563893910538</v>
      </c>
    </row>
    <row r="16" spans="1:6" s="60" customFormat="1" ht="15" customHeight="1" x14ac:dyDescent="0.2">
      <c r="A16" s="54" t="s">
        <v>164</v>
      </c>
      <c r="B16" s="56"/>
      <c r="C16" s="69"/>
      <c r="D16" s="146">
        <v>0</v>
      </c>
      <c r="E16" s="146">
        <v>54303329.130000003</v>
      </c>
      <c r="F16" s="94"/>
    </row>
    <row r="17" spans="1:6" s="43" customFormat="1" ht="15" customHeight="1" x14ac:dyDescent="0.2">
      <c r="A17" s="66"/>
      <c r="B17" s="67" t="s">
        <v>165</v>
      </c>
      <c r="C17" s="68" t="s">
        <v>166</v>
      </c>
      <c r="D17" s="65">
        <v>0</v>
      </c>
      <c r="E17" s="65">
        <v>54303329.130000003</v>
      </c>
      <c r="F17" s="90"/>
    </row>
    <row r="18" spans="1:6" s="60" customFormat="1" ht="15" customHeight="1" x14ac:dyDescent="0.2">
      <c r="A18" s="54" t="s">
        <v>283</v>
      </c>
      <c r="B18" s="56"/>
      <c r="C18" s="69"/>
      <c r="D18" s="146">
        <v>529000</v>
      </c>
      <c r="E18" s="146">
        <v>0</v>
      </c>
      <c r="F18" s="94">
        <v>0</v>
      </c>
    </row>
    <row r="19" spans="1:6" s="43" customFormat="1" ht="15" customHeight="1" x14ac:dyDescent="0.2">
      <c r="A19" s="66"/>
      <c r="B19" s="67" t="s">
        <v>288</v>
      </c>
      <c r="C19" s="68" t="s">
        <v>289</v>
      </c>
      <c r="D19" s="65">
        <v>529000</v>
      </c>
      <c r="E19" s="65">
        <v>0</v>
      </c>
      <c r="F19" s="90">
        <v>0</v>
      </c>
    </row>
    <row r="20" spans="1:6" s="60" customFormat="1" ht="15" customHeight="1" x14ac:dyDescent="0.2">
      <c r="A20" s="54" t="s">
        <v>206</v>
      </c>
      <c r="B20" s="56"/>
      <c r="C20" s="69"/>
      <c r="D20" s="146">
        <v>20492770</v>
      </c>
      <c r="E20" s="146">
        <v>0</v>
      </c>
      <c r="F20" s="94">
        <v>0</v>
      </c>
    </row>
    <row r="21" spans="1:6" s="60" customFormat="1" ht="15" customHeight="1" x14ac:dyDescent="0.2">
      <c r="A21" s="66"/>
      <c r="B21" s="67" t="s">
        <v>207</v>
      </c>
      <c r="C21" s="68" t="s">
        <v>208</v>
      </c>
      <c r="D21" s="65">
        <v>20492770</v>
      </c>
      <c r="E21" s="65">
        <v>0</v>
      </c>
      <c r="F21" s="90">
        <v>0</v>
      </c>
    </row>
    <row r="22" spans="1:6" s="60" customFormat="1" ht="15" customHeight="1" x14ac:dyDescent="0.2">
      <c r="A22" s="54" t="s">
        <v>171</v>
      </c>
      <c r="B22" s="56"/>
      <c r="C22" s="69"/>
      <c r="D22" s="146">
        <v>0</v>
      </c>
      <c r="E22" s="146">
        <v>362437.41000000003</v>
      </c>
      <c r="F22" s="94"/>
    </row>
    <row r="23" spans="1:6" s="43" customFormat="1" ht="15" customHeight="1" x14ac:dyDescent="0.2">
      <c r="A23" s="66"/>
      <c r="B23" s="67" t="s">
        <v>174</v>
      </c>
      <c r="C23" s="68" t="s">
        <v>175</v>
      </c>
      <c r="D23" s="65">
        <v>0</v>
      </c>
      <c r="E23" s="65">
        <v>176861.04</v>
      </c>
      <c r="F23" s="90"/>
    </row>
    <row r="24" spans="1:6" s="43" customFormat="1" ht="15" customHeight="1" x14ac:dyDescent="0.2">
      <c r="A24" s="66"/>
      <c r="B24" s="67" t="s">
        <v>176</v>
      </c>
      <c r="C24" s="68" t="s">
        <v>177</v>
      </c>
      <c r="D24" s="65">
        <v>0</v>
      </c>
      <c r="E24" s="65">
        <v>185576.37</v>
      </c>
      <c r="F24" s="90"/>
    </row>
    <row r="25" spans="1:6" s="60" customFormat="1" ht="15" customHeight="1" x14ac:dyDescent="0.2">
      <c r="A25" s="54" t="s">
        <v>178</v>
      </c>
      <c r="B25" s="56"/>
      <c r="C25" s="69"/>
      <c r="D25" s="146">
        <v>1000000</v>
      </c>
      <c r="E25" s="146">
        <v>0</v>
      </c>
      <c r="F25" s="94">
        <v>0</v>
      </c>
    </row>
    <row r="26" spans="1:6" s="43" customFormat="1" ht="15" customHeight="1" x14ac:dyDescent="0.2">
      <c r="A26" s="66"/>
      <c r="B26" s="67" t="s">
        <v>179</v>
      </c>
      <c r="C26" s="68" t="s">
        <v>180</v>
      </c>
      <c r="D26" s="65">
        <v>1000000</v>
      </c>
      <c r="E26" s="65">
        <v>0</v>
      </c>
      <c r="F26" s="90">
        <v>0</v>
      </c>
    </row>
    <row r="27" spans="1:6" s="60" customFormat="1" ht="15" customHeight="1" x14ac:dyDescent="0.2">
      <c r="A27" s="54" t="s">
        <v>183</v>
      </c>
      <c r="B27" s="56"/>
      <c r="C27" s="69"/>
      <c r="D27" s="146">
        <v>0</v>
      </c>
      <c r="E27" s="146">
        <v>49826.97</v>
      </c>
      <c r="F27" s="94"/>
    </row>
    <row r="28" spans="1:6" s="43" customFormat="1" ht="15" customHeight="1" x14ac:dyDescent="0.2">
      <c r="A28" s="66"/>
      <c r="B28" s="67" t="s">
        <v>211</v>
      </c>
      <c r="C28" s="68" t="s">
        <v>212</v>
      </c>
      <c r="D28" s="65">
        <v>0</v>
      </c>
      <c r="E28" s="65">
        <v>49826.97</v>
      </c>
      <c r="F28" s="90"/>
    </row>
    <row r="29" spans="1:6" s="60" customFormat="1" ht="15" customHeight="1" x14ac:dyDescent="0.2">
      <c r="A29" s="54" t="s">
        <v>188</v>
      </c>
      <c r="B29" s="56"/>
      <c r="C29" s="69"/>
      <c r="D29" s="146">
        <v>447719900</v>
      </c>
      <c r="E29" s="146">
        <v>6776172.0199999996</v>
      </c>
      <c r="F29" s="94">
        <v>1.5134846630672435E-2</v>
      </c>
    </row>
    <row r="30" spans="1:6" s="43" customFormat="1" ht="15" customHeight="1" x14ac:dyDescent="0.2">
      <c r="A30" s="66"/>
      <c r="B30" s="67" t="s">
        <v>216</v>
      </c>
      <c r="C30" s="68" t="s">
        <v>217</v>
      </c>
      <c r="D30" s="65">
        <v>41481270</v>
      </c>
      <c r="E30" s="65">
        <v>0</v>
      </c>
      <c r="F30" s="90">
        <v>0</v>
      </c>
    </row>
    <row r="31" spans="1:6" s="60" customFormat="1" ht="15" customHeight="1" x14ac:dyDescent="0.2">
      <c r="A31" s="66"/>
      <c r="B31" s="67" t="s">
        <v>231</v>
      </c>
      <c r="C31" s="68" t="s">
        <v>232</v>
      </c>
      <c r="D31" s="65">
        <v>11185000</v>
      </c>
      <c r="E31" s="65">
        <v>0</v>
      </c>
      <c r="F31" s="90">
        <v>0</v>
      </c>
    </row>
    <row r="32" spans="1:6" s="60" customFormat="1" ht="15" customHeight="1" x14ac:dyDescent="0.2">
      <c r="A32" s="66"/>
      <c r="B32" s="67" t="s">
        <v>191</v>
      </c>
      <c r="C32" s="68" t="s">
        <v>192</v>
      </c>
      <c r="D32" s="65">
        <v>14017300</v>
      </c>
      <c r="E32" s="65">
        <v>0</v>
      </c>
      <c r="F32" s="90">
        <v>0</v>
      </c>
    </row>
    <row r="33" spans="1:6" s="60" customFormat="1" ht="15" customHeight="1" x14ac:dyDescent="0.2">
      <c r="A33" s="66"/>
      <c r="B33" s="67" t="s">
        <v>242</v>
      </c>
      <c r="C33" s="68" t="s">
        <v>243</v>
      </c>
      <c r="D33" s="65">
        <v>148056580</v>
      </c>
      <c r="E33" s="65">
        <v>0</v>
      </c>
      <c r="F33" s="90">
        <v>0</v>
      </c>
    </row>
    <row r="34" spans="1:6" s="60" customFormat="1" ht="15" customHeight="1" x14ac:dyDescent="0.2">
      <c r="A34" s="66"/>
      <c r="B34" s="67" t="s">
        <v>193</v>
      </c>
      <c r="C34" s="68" t="s">
        <v>194</v>
      </c>
      <c r="D34" s="65">
        <v>72581590</v>
      </c>
      <c r="E34" s="65">
        <v>235298.87</v>
      </c>
      <c r="F34" s="90">
        <v>3.2418533404958475E-3</v>
      </c>
    </row>
    <row r="35" spans="1:6" s="60" customFormat="1" ht="15" customHeight="1" x14ac:dyDescent="0.2">
      <c r="A35" s="66"/>
      <c r="B35" s="67" t="s">
        <v>220</v>
      </c>
      <c r="C35" s="68" t="s">
        <v>221</v>
      </c>
      <c r="D35" s="65">
        <v>69178620</v>
      </c>
      <c r="E35" s="65">
        <v>1266334.58</v>
      </c>
      <c r="F35" s="90">
        <v>1.8305288252353114E-2</v>
      </c>
    </row>
    <row r="36" spans="1:6" s="60" customFormat="1" ht="15" customHeight="1" x14ac:dyDescent="0.2">
      <c r="A36" s="66"/>
      <c r="B36" s="67" t="s">
        <v>195</v>
      </c>
      <c r="C36" s="68" t="s">
        <v>196</v>
      </c>
      <c r="D36" s="65">
        <v>24290000</v>
      </c>
      <c r="E36" s="65">
        <v>1364296.43</v>
      </c>
      <c r="F36" s="90">
        <v>5.6166999999999995E-2</v>
      </c>
    </row>
    <row r="37" spans="1:6" s="60" customFormat="1" ht="15" customHeight="1" x14ac:dyDescent="0.2">
      <c r="A37" s="66"/>
      <c r="B37" s="67" t="s">
        <v>244</v>
      </c>
      <c r="C37" s="68" t="s">
        <v>245</v>
      </c>
      <c r="D37" s="65">
        <v>1700000</v>
      </c>
      <c r="E37" s="65">
        <v>652065.85</v>
      </c>
      <c r="F37" s="90">
        <v>0.38356814705882353</v>
      </c>
    </row>
    <row r="38" spans="1:6" s="60" customFormat="1" ht="15" customHeight="1" x14ac:dyDescent="0.2">
      <c r="A38" s="66"/>
      <c r="B38" s="67" t="s">
        <v>197</v>
      </c>
      <c r="C38" s="68" t="s">
        <v>198</v>
      </c>
      <c r="D38" s="65">
        <v>8300000</v>
      </c>
      <c r="E38" s="65">
        <v>0</v>
      </c>
      <c r="F38" s="90">
        <v>0</v>
      </c>
    </row>
    <row r="39" spans="1:6" s="60" customFormat="1" ht="15" customHeight="1" x14ac:dyDescent="0.2">
      <c r="A39" s="66"/>
      <c r="B39" s="67" t="s">
        <v>222</v>
      </c>
      <c r="C39" s="68" t="s">
        <v>223</v>
      </c>
      <c r="D39" s="65">
        <v>36204060</v>
      </c>
      <c r="E39" s="65">
        <v>3258176.29</v>
      </c>
      <c r="F39" s="90">
        <v>8.999477655268498E-2</v>
      </c>
    </row>
    <row r="40" spans="1:6" s="60" customFormat="1" ht="15" customHeight="1" x14ac:dyDescent="0.2">
      <c r="A40" s="66"/>
      <c r="B40" s="67" t="s">
        <v>199</v>
      </c>
      <c r="C40" s="68" t="s">
        <v>200</v>
      </c>
      <c r="D40" s="65">
        <v>20725480</v>
      </c>
      <c r="E40" s="65">
        <v>0</v>
      </c>
      <c r="F40" s="90">
        <v>0</v>
      </c>
    </row>
    <row r="41" spans="1:6" s="60" customFormat="1" ht="15" customHeight="1" x14ac:dyDescent="0.2">
      <c r="A41" s="54" t="s">
        <v>226</v>
      </c>
      <c r="B41" s="56"/>
      <c r="C41" s="69"/>
      <c r="D41" s="146">
        <v>15288260</v>
      </c>
      <c r="E41" s="146">
        <v>68742.899999999994</v>
      </c>
      <c r="F41" s="94">
        <v>4.4964502173563238E-3</v>
      </c>
    </row>
    <row r="42" spans="1:6" s="43" customFormat="1" ht="15" customHeight="1" x14ac:dyDescent="0.2">
      <c r="A42" s="66"/>
      <c r="B42" s="67" t="s">
        <v>227</v>
      </c>
      <c r="C42" s="68" t="s">
        <v>228</v>
      </c>
      <c r="D42" s="65">
        <v>15288260</v>
      </c>
      <c r="E42" s="65">
        <v>68742.899999999994</v>
      </c>
      <c r="F42" s="90">
        <v>4.4964502173563238E-3</v>
      </c>
    </row>
    <row r="43" spans="1:6" s="8" customFormat="1" ht="15" customHeight="1" x14ac:dyDescent="0.25">
      <c r="A43" s="152" t="s">
        <v>38</v>
      </c>
      <c r="B43" s="153"/>
      <c r="C43" s="154"/>
      <c r="D43" s="19">
        <v>559378510</v>
      </c>
      <c r="E43" s="19">
        <v>72062982.530000001</v>
      </c>
      <c r="F43" s="81">
        <v>0.12882686989530578</v>
      </c>
    </row>
    <row r="44" spans="1:6" ht="15" customHeight="1" x14ac:dyDescent="0.25">
      <c r="A44" s="50" t="s">
        <v>8</v>
      </c>
      <c r="B44" s="13"/>
      <c r="C44" s="13"/>
      <c r="D44" s="13"/>
      <c r="E44" s="13"/>
      <c r="F44" s="13"/>
    </row>
    <row r="45" spans="1:6" x14ac:dyDescent="0.25">
      <c r="E45" s="22"/>
    </row>
    <row r="46" spans="1:6" x14ac:dyDescent="0.25">
      <c r="D46" s="22"/>
      <c r="E46" s="22"/>
    </row>
  </sheetData>
  <mergeCells count="1">
    <mergeCell ref="A43:C43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showZeros="0" workbookViewId="0">
      <selection activeCell="A8" sqref="A8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</cols>
  <sheetData>
    <row r="1" spans="1:7" ht="39" customHeight="1" x14ac:dyDescent="0.25">
      <c r="A1" s="34"/>
      <c r="B1" s="1"/>
      <c r="C1" s="1"/>
      <c r="D1" s="1"/>
      <c r="E1" s="35"/>
      <c r="F1" s="3" t="s">
        <v>0</v>
      </c>
    </row>
    <row r="3" spans="1:7" s="8" customFormat="1" ht="39.6" x14ac:dyDescent="0.25">
      <c r="A3" s="4" t="s">
        <v>125</v>
      </c>
      <c r="B3" s="4"/>
      <c r="C3" s="4"/>
      <c r="D3" s="4"/>
      <c r="E3" s="4"/>
      <c r="F3" s="4"/>
    </row>
    <row r="4" spans="1:7" s="8" customFormat="1" x14ac:dyDescent="0.25">
      <c r="A4" s="4" t="s">
        <v>21</v>
      </c>
      <c r="B4" s="4"/>
      <c r="C4" s="4"/>
      <c r="D4" s="4"/>
      <c r="E4" s="4"/>
      <c r="F4" s="4"/>
    </row>
    <row r="5" spans="1:7" s="8" customFormat="1" x14ac:dyDescent="0.25">
      <c r="A5" s="4" t="s">
        <v>150</v>
      </c>
      <c r="B5" s="4"/>
      <c r="C5" s="4"/>
      <c r="D5" s="4"/>
      <c r="E5" s="4"/>
      <c r="F5" s="4"/>
    </row>
    <row r="6" spans="1:7" s="8" customFormat="1" x14ac:dyDescent="0.25"/>
    <row r="7" spans="1:7" s="8" customFormat="1" x14ac:dyDescent="0.25">
      <c r="F7" s="21" t="s">
        <v>2</v>
      </c>
    </row>
    <row r="8" spans="1:7" s="8" customFormat="1" ht="36" customHeight="1" x14ac:dyDescent="0.25">
      <c r="A8" s="36" t="s">
        <v>151</v>
      </c>
      <c r="B8" s="14"/>
      <c r="C8" s="53"/>
      <c r="D8" s="6" t="s">
        <v>4</v>
      </c>
      <c r="E8" s="6" t="s">
        <v>5</v>
      </c>
      <c r="F8" s="6" t="s">
        <v>6</v>
      </c>
    </row>
    <row r="9" spans="1:7" s="60" customFormat="1" ht="15" customHeight="1" x14ac:dyDescent="0.2">
      <c r="A9" s="84" t="s">
        <v>254</v>
      </c>
      <c r="B9" s="85"/>
      <c r="C9" s="86"/>
      <c r="D9" s="87">
        <v>18020880</v>
      </c>
      <c r="E9" s="87">
        <v>13578924.26</v>
      </c>
      <c r="F9" s="88">
        <v>0.7535106088048974</v>
      </c>
      <c r="G9" s="59"/>
    </row>
    <row r="10" spans="1:7" s="43" customFormat="1" ht="15" customHeight="1" x14ac:dyDescent="0.2">
      <c r="A10" s="66"/>
      <c r="B10" s="67" t="s">
        <v>255</v>
      </c>
      <c r="C10" s="68" t="s">
        <v>256</v>
      </c>
      <c r="D10" s="89">
        <v>7270000</v>
      </c>
      <c r="E10" s="89">
        <v>6184044.8499999996</v>
      </c>
      <c r="F10" s="90">
        <v>0.85062515130673999</v>
      </c>
      <c r="G10" s="59"/>
    </row>
    <row r="11" spans="1:7" s="43" customFormat="1" ht="15" customHeight="1" x14ac:dyDescent="0.2">
      <c r="A11" s="66"/>
      <c r="B11" s="67" t="s">
        <v>257</v>
      </c>
      <c r="C11" s="68" t="s">
        <v>258</v>
      </c>
      <c r="D11" s="89">
        <v>10750880</v>
      </c>
      <c r="E11" s="89">
        <v>7394879.4100000001</v>
      </c>
      <c r="F11" s="90">
        <v>0.68783945221228404</v>
      </c>
      <c r="G11" s="59"/>
    </row>
    <row r="12" spans="1:7" s="43" customFormat="1" ht="15" customHeight="1" x14ac:dyDescent="0.2">
      <c r="A12" s="54" t="s">
        <v>152</v>
      </c>
      <c r="B12" s="56"/>
      <c r="C12" s="69"/>
      <c r="D12" s="93">
        <v>13915920</v>
      </c>
      <c r="E12" s="93">
        <v>0</v>
      </c>
      <c r="F12" s="94">
        <v>0</v>
      </c>
      <c r="G12" s="59"/>
    </row>
    <row r="13" spans="1:7" s="43" customFormat="1" ht="15" customHeight="1" x14ac:dyDescent="0.2">
      <c r="A13" s="66"/>
      <c r="B13" s="67" t="s">
        <v>155</v>
      </c>
      <c r="C13" s="68" t="s">
        <v>156</v>
      </c>
      <c r="D13" s="89">
        <v>13915920</v>
      </c>
      <c r="E13" s="89">
        <v>0</v>
      </c>
      <c r="F13" s="90">
        <v>0</v>
      </c>
      <c r="G13" s="59"/>
    </row>
    <row r="14" spans="1:7" s="43" customFormat="1" ht="15" customHeight="1" x14ac:dyDescent="0.2">
      <c r="A14" s="54" t="s">
        <v>178</v>
      </c>
      <c r="B14" s="56"/>
      <c r="C14" s="69"/>
      <c r="D14" s="93">
        <v>0</v>
      </c>
      <c r="E14" s="93">
        <v>19642648.109999999</v>
      </c>
      <c r="F14" s="94"/>
      <c r="G14" s="59"/>
    </row>
    <row r="15" spans="1:7" s="43" customFormat="1" ht="15" customHeight="1" x14ac:dyDescent="0.2">
      <c r="A15" s="66"/>
      <c r="B15" s="67" t="s">
        <v>179</v>
      </c>
      <c r="C15" s="68" t="s">
        <v>180</v>
      </c>
      <c r="D15" s="89">
        <v>0</v>
      </c>
      <c r="E15" s="89">
        <v>19642648.109999999</v>
      </c>
      <c r="F15" s="90"/>
      <c r="G15" s="59"/>
    </row>
    <row r="16" spans="1:7" s="60" customFormat="1" ht="15" customHeight="1" x14ac:dyDescent="0.2">
      <c r="A16" s="54" t="s">
        <v>183</v>
      </c>
      <c r="B16" s="56"/>
      <c r="C16" s="69"/>
      <c r="D16" s="93">
        <v>1050000</v>
      </c>
      <c r="E16" s="93">
        <v>780876.01</v>
      </c>
      <c r="F16" s="94">
        <v>0.74369143809523808</v>
      </c>
      <c r="G16" s="59"/>
    </row>
    <row r="17" spans="1:7" s="43" customFormat="1" ht="15" customHeight="1" x14ac:dyDescent="0.2">
      <c r="A17" s="66"/>
      <c r="B17" s="67" t="s">
        <v>184</v>
      </c>
      <c r="C17" s="68" t="s">
        <v>185</v>
      </c>
      <c r="D17" s="89">
        <v>0</v>
      </c>
      <c r="E17" s="89">
        <v>334000</v>
      </c>
      <c r="F17" s="90"/>
      <c r="G17" s="59"/>
    </row>
    <row r="18" spans="1:7" s="43" customFormat="1" ht="15" customHeight="1" x14ac:dyDescent="0.2">
      <c r="A18" s="66"/>
      <c r="B18" s="67" t="s">
        <v>211</v>
      </c>
      <c r="C18" s="68" t="s">
        <v>212</v>
      </c>
      <c r="D18" s="89">
        <v>0</v>
      </c>
      <c r="E18" s="89">
        <v>104410.72</v>
      </c>
      <c r="F18" s="90"/>
      <c r="G18" s="59"/>
    </row>
    <row r="19" spans="1:7" s="43" customFormat="1" ht="15" customHeight="1" x14ac:dyDescent="0.2">
      <c r="A19" s="66"/>
      <c r="B19" s="67" t="s">
        <v>186</v>
      </c>
      <c r="C19" s="68" t="s">
        <v>187</v>
      </c>
      <c r="D19" s="89">
        <v>1050000</v>
      </c>
      <c r="E19" s="89">
        <v>342465.29000000004</v>
      </c>
      <c r="F19" s="90">
        <v>0.32615741904761908</v>
      </c>
      <c r="G19" s="59"/>
    </row>
    <row r="20" spans="1:7" s="60" customFormat="1" ht="15" customHeight="1" x14ac:dyDescent="0.2">
      <c r="A20" s="54" t="s">
        <v>188</v>
      </c>
      <c r="B20" s="56"/>
      <c r="C20" s="69"/>
      <c r="D20" s="93">
        <v>0</v>
      </c>
      <c r="E20" s="93">
        <v>1180312.32</v>
      </c>
      <c r="F20" s="94"/>
      <c r="G20" s="59"/>
    </row>
    <row r="21" spans="1:7" s="43" customFormat="1" ht="15" customHeight="1" x14ac:dyDescent="0.2">
      <c r="A21" s="66"/>
      <c r="B21" s="67" t="s">
        <v>189</v>
      </c>
      <c r="C21" s="68" t="s">
        <v>190</v>
      </c>
      <c r="D21" s="89">
        <v>0</v>
      </c>
      <c r="E21" s="89">
        <v>1180312.32</v>
      </c>
      <c r="F21" s="90"/>
      <c r="G21" s="59"/>
    </row>
    <row r="22" spans="1:7" s="8" customFormat="1" ht="15" customHeight="1" x14ac:dyDescent="0.25">
      <c r="A22" s="152" t="s">
        <v>38</v>
      </c>
      <c r="B22" s="153"/>
      <c r="C22" s="154"/>
      <c r="D22" s="114">
        <v>32986800</v>
      </c>
      <c r="E22" s="114">
        <v>35182760.699999996</v>
      </c>
      <c r="F22" s="81">
        <v>1.0665708919931607</v>
      </c>
      <c r="G22" s="59"/>
    </row>
    <row r="23" spans="1:7" ht="15" customHeight="1" x14ac:dyDescent="0.25">
      <c r="A23" s="50" t="s">
        <v>8</v>
      </c>
      <c r="B23" s="13"/>
      <c r="C23" s="13"/>
      <c r="D23" s="13"/>
      <c r="E23" s="13"/>
      <c r="F23" s="13"/>
    </row>
    <row r="24" spans="1:7" x14ac:dyDescent="0.25">
      <c r="D24" s="22"/>
      <c r="E24" s="22"/>
    </row>
    <row r="25" spans="1:7" ht="12.75" customHeight="1" x14ac:dyDescent="0.25">
      <c r="E25" s="22"/>
    </row>
  </sheetData>
  <mergeCells count="1">
    <mergeCell ref="A22:C22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4"/>
  <sheetViews>
    <sheetView showZeros="0" zoomScaleNormal="100" workbookViewId="0">
      <selection activeCell="A8" sqref="A8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</cols>
  <sheetData>
    <row r="1" spans="1:7" ht="39" customHeight="1" x14ac:dyDescent="0.25">
      <c r="A1" s="34"/>
      <c r="B1" s="1"/>
      <c r="C1" s="1"/>
      <c r="D1" s="1"/>
      <c r="E1" s="35"/>
      <c r="F1" s="3" t="s">
        <v>0</v>
      </c>
    </row>
    <row r="3" spans="1:7" s="8" customFormat="1" ht="39.6" x14ac:dyDescent="0.25">
      <c r="A3" s="4" t="s">
        <v>125</v>
      </c>
      <c r="B3" s="4"/>
      <c r="C3" s="4"/>
      <c r="D3" s="4"/>
      <c r="E3" s="4"/>
      <c r="F3" s="4"/>
    </row>
    <row r="4" spans="1:7" s="8" customFormat="1" x14ac:dyDescent="0.25">
      <c r="A4" s="4" t="s">
        <v>22</v>
      </c>
      <c r="B4" s="4"/>
      <c r="C4" s="4"/>
      <c r="D4" s="4"/>
      <c r="E4" s="4"/>
      <c r="F4" s="4"/>
    </row>
    <row r="5" spans="1:7" s="8" customFormat="1" x14ac:dyDescent="0.25">
      <c r="A5" s="4" t="s">
        <v>150</v>
      </c>
      <c r="B5" s="4"/>
      <c r="C5" s="4"/>
      <c r="D5" s="4"/>
      <c r="E5" s="4"/>
      <c r="F5" s="4"/>
    </row>
    <row r="6" spans="1:7" s="8" customFormat="1" x14ac:dyDescent="0.25"/>
    <row r="7" spans="1:7" s="8" customFormat="1" x14ac:dyDescent="0.25">
      <c r="F7" s="21" t="s">
        <v>2</v>
      </c>
    </row>
    <row r="8" spans="1:7" s="8" customFormat="1" ht="36" customHeight="1" x14ac:dyDescent="0.25">
      <c r="A8" s="36" t="s">
        <v>151</v>
      </c>
      <c r="B8" s="14"/>
      <c r="C8" s="53"/>
      <c r="D8" s="6" t="s">
        <v>4</v>
      </c>
      <c r="E8" s="6" t="s">
        <v>5</v>
      </c>
      <c r="F8" s="6" t="s">
        <v>6</v>
      </c>
    </row>
    <row r="9" spans="1:7" s="60" customFormat="1" ht="15" customHeight="1" x14ac:dyDescent="0.2">
      <c r="A9" s="84" t="s">
        <v>254</v>
      </c>
      <c r="B9" s="85"/>
      <c r="C9" s="86"/>
      <c r="D9" s="87">
        <v>600000</v>
      </c>
      <c r="E9" s="147">
        <v>0</v>
      </c>
      <c r="F9" s="88">
        <v>0</v>
      </c>
    </row>
    <row r="10" spans="1:7" s="43" customFormat="1" ht="15" customHeight="1" x14ac:dyDescent="0.2">
      <c r="A10" s="66"/>
      <c r="B10" s="67" t="s">
        <v>255</v>
      </c>
      <c r="C10" s="68" t="s">
        <v>256</v>
      </c>
      <c r="D10" s="89">
        <v>600000</v>
      </c>
      <c r="E10" s="148">
        <v>0</v>
      </c>
      <c r="F10" s="90">
        <v>0</v>
      </c>
    </row>
    <row r="11" spans="1:7" s="60" customFormat="1" ht="15" customHeight="1" x14ac:dyDescent="0.2">
      <c r="A11" s="54" t="s">
        <v>266</v>
      </c>
      <c r="B11" s="56"/>
      <c r="C11" s="69"/>
      <c r="D11" s="93">
        <v>2509760</v>
      </c>
      <c r="E11" s="147">
        <v>0</v>
      </c>
      <c r="F11" s="94">
        <v>0</v>
      </c>
    </row>
    <row r="12" spans="1:7" s="43" customFormat="1" ht="15" customHeight="1" x14ac:dyDescent="0.2">
      <c r="A12" s="66"/>
      <c r="B12" s="67" t="s">
        <v>267</v>
      </c>
      <c r="C12" s="68" t="s">
        <v>268</v>
      </c>
      <c r="D12" s="89">
        <v>488490</v>
      </c>
      <c r="E12" s="148">
        <v>0</v>
      </c>
      <c r="F12" s="90">
        <v>0</v>
      </c>
    </row>
    <row r="13" spans="1:7" s="43" customFormat="1" ht="15" customHeight="1" x14ac:dyDescent="0.2">
      <c r="A13" s="66"/>
      <c r="B13" s="67" t="s">
        <v>269</v>
      </c>
      <c r="C13" s="68" t="s">
        <v>270</v>
      </c>
      <c r="D13" s="89">
        <v>120500</v>
      </c>
      <c r="E13" s="148">
        <v>0</v>
      </c>
      <c r="F13" s="90">
        <v>0</v>
      </c>
    </row>
    <row r="14" spans="1:7" s="43" customFormat="1" ht="15" customHeight="1" x14ac:dyDescent="0.2">
      <c r="A14" s="66"/>
      <c r="B14" s="67" t="s">
        <v>271</v>
      </c>
      <c r="C14" s="68" t="s">
        <v>272</v>
      </c>
      <c r="D14" s="89">
        <v>1900770</v>
      </c>
      <c r="E14" s="148">
        <v>0</v>
      </c>
      <c r="F14" s="90">
        <v>0</v>
      </c>
    </row>
    <row r="15" spans="1:7" s="60" customFormat="1" ht="15" customHeight="1" x14ac:dyDescent="0.2">
      <c r="A15" s="54" t="s">
        <v>152</v>
      </c>
      <c r="B15" s="56"/>
      <c r="C15" s="69"/>
      <c r="D15" s="93">
        <v>159336690</v>
      </c>
      <c r="E15" s="147">
        <v>228663.51</v>
      </c>
      <c r="F15" s="94">
        <v>1.4350963987013914E-3</v>
      </c>
      <c r="G15" s="59"/>
    </row>
    <row r="16" spans="1:7" s="43" customFormat="1" ht="15" customHeight="1" x14ac:dyDescent="0.2">
      <c r="A16" s="66"/>
      <c r="B16" s="67" t="s">
        <v>153</v>
      </c>
      <c r="C16" s="68" t="s">
        <v>154</v>
      </c>
      <c r="D16" s="89">
        <v>2100000</v>
      </c>
      <c r="E16" s="148">
        <v>228663.51</v>
      </c>
      <c r="F16" s="90">
        <v>0.10888738571428572</v>
      </c>
      <c r="G16" s="59"/>
    </row>
    <row r="17" spans="1:7" s="43" customFormat="1" ht="15" customHeight="1" x14ac:dyDescent="0.2">
      <c r="A17" s="66"/>
      <c r="B17" s="67" t="s">
        <v>155</v>
      </c>
      <c r="C17" s="68" t="s">
        <v>156</v>
      </c>
      <c r="D17" s="89">
        <v>76236690</v>
      </c>
      <c r="E17" s="148">
        <v>0</v>
      </c>
      <c r="F17" s="90">
        <v>0</v>
      </c>
      <c r="G17" s="59"/>
    </row>
    <row r="18" spans="1:7" s="43" customFormat="1" ht="15" customHeight="1" x14ac:dyDescent="0.2">
      <c r="A18" s="54"/>
      <c r="B18" s="67" t="s">
        <v>157</v>
      </c>
      <c r="C18" s="68" t="s">
        <v>158</v>
      </c>
      <c r="D18" s="89">
        <v>81000000</v>
      </c>
      <c r="E18" s="148">
        <v>0</v>
      </c>
      <c r="F18" s="94">
        <v>0</v>
      </c>
      <c r="G18" s="59"/>
    </row>
    <row r="19" spans="1:7" s="43" customFormat="1" ht="15" customHeight="1" x14ac:dyDescent="0.2">
      <c r="A19" s="54" t="s">
        <v>159</v>
      </c>
      <c r="B19" s="67"/>
      <c r="C19" s="68"/>
      <c r="D19" s="93">
        <v>35909750</v>
      </c>
      <c r="E19" s="147">
        <v>11376799.49</v>
      </c>
      <c r="F19" s="94">
        <v>0.31681644929301933</v>
      </c>
      <c r="G19" s="59"/>
    </row>
    <row r="20" spans="1:7" s="43" customFormat="1" ht="15" customHeight="1" x14ac:dyDescent="0.2">
      <c r="A20" s="54"/>
      <c r="B20" s="67" t="s">
        <v>160</v>
      </c>
      <c r="C20" s="68" t="s">
        <v>161</v>
      </c>
      <c r="D20" s="89">
        <v>35909750</v>
      </c>
      <c r="E20" s="148">
        <v>10044601.49</v>
      </c>
      <c r="F20" s="90">
        <v>0.27971794540479955</v>
      </c>
      <c r="G20" s="59"/>
    </row>
    <row r="21" spans="1:7" s="43" customFormat="1" ht="15" customHeight="1" x14ac:dyDescent="0.2">
      <c r="A21" s="54"/>
      <c r="B21" s="67" t="s">
        <v>162</v>
      </c>
      <c r="C21" s="68" t="s">
        <v>163</v>
      </c>
      <c r="D21" s="89">
        <v>0</v>
      </c>
      <c r="E21" s="148">
        <v>1332198</v>
      </c>
      <c r="F21" s="90"/>
      <c r="G21" s="59"/>
    </row>
    <row r="22" spans="1:7" s="43" customFormat="1" ht="15" customHeight="1" x14ac:dyDescent="0.2">
      <c r="A22" s="54" t="s">
        <v>164</v>
      </c>
      <c r="B22" s="67"/>
      <c r="C22" s="69"/>
      <c r="D22" s="93">
        <v>240438630</v>
      </c>
      <c r="E22" s="147">
        <v>19213744.09</v>
      </c>
      <c r="F22" s="94">
        <v>7.9911219299494421E-2</v>
      </c>
      <c r="G22" s="59"/>
    </row>
    <row r="23" spans="1:7" s="43" customFormat="1" ht="15" customHeight="1" x14ac:dyDescent="0.2">
      <c r="A23" s="54"/>
      <c r="B23" s="67" t="s">
        <v>165</v>
      </c>
      <c r="C23" s="68" t="s">
        <v>166</v>
      </c>
      <c r="D23" s="89">
        <v>210998140</v>
      </c>
      <c r="E23" s="148">
        <v>19213744.09</v>
      </c>
      <c r="F23" s="90">
        <v>9.1061201250399654E-2</v>
      </c>
      <c r="G23" s="59"/>
    </row>
    <row r="24" spans="1:7" s="43" customFormat="1" ht="15" customHeight="1" x14ac:dyDescent="0.2">
      <c r="A24" s="54"/>
      <c r="B24" s="67" t="s">
        <v>167</v>
      </c>
      <c r="C24" s="68" t="s">
        <v>168</v>
      </c>
      <c r="D24" s="89">
        <v>24040490</v>
      </c>
      <c r="E24" s="148">
        <v>0</v>
      </c>
      <c r="F24" s="90">
        <v>0</v>
      </c>
      <c r="G24" s="59"/>
    </row>
    <row r="25" spans="1:7" s="43" customFormat="1" ht="15" customHeight="1" x14ac:dyDescent="0.2">
      <c r="A25" s="54"/>
      <c r="B25" s="67" t="s">
        <v>169</v>
      </c>
      <c r="C25" s="68" t="s">
        <v>170</v>
      </c>
      <c r="D25" s="89">
        <v>5400000</v>
      </c>
      <c r="E25" s="148">
        <v>0</v>
      </c>
      <c r="F25" s="90">
        <v>0</v>
      </c>
      <c r="G25" s="59"/>
    </row>
    <row r="26" spans="1:7" s="43" customFormat="1" ht="15" customHeight="1" x14ac:dyDescent="0.2">
      <c r="A26" s="54" t="s">
        <v>283</v>
      </c>
      <c r="B26" s="56"/>
      <c r="C26" s="69"/>
      <c r="D26" s="93">
        <v>2762280</v>
      </c>
      <c r="E26" s="147">
        <v>2106415.09</v>
      </c>
      <c r="F26" s="94">
        <v>0.76256392907308446</v>
      </c>
      <c r="G26" s="59"/>
    </row>
    <row r="27" spans="1:7" s="43" customFormat="1" ht="15" customHeight="1" x14ac:dyDescent="0.2">
      <c r="A27" s="54"/>
      <c r="B27" s="67" t="s">
        <v>288</v>
      </c>
      <c r="C27" s="68" t="s">
        <v>289</v>
      </c>
      <c r="D27" s="89">
        <v>2762280</v>
      </c>
      <c r="E27" s="148">
        <v>2106415.09</v>
      </c>
      <c r="F27" s="90">
        <v>0.76256392907308446</v>
      </c>
      <c r="G27" s="59"/>
    </row>
    <row r="28" spans="1:7" s="43" customFormat="1" ht="15" customHeight="1" x14ac:dyDescent="0.2">
      <c r="A28" s="54" t="s">
        <v>206</v>
      </c>
      <c r="B28" s="67"/>
      <c r="C28" s="68"/>
      <c r="D28" s="93">
        <v>1765000</v>
      </c>
      <c r="E28" s="148">
        <v>0</v>
      </c>
      <c r="F28" s="90">
        <v>0</v>
      </c>
      <c r="G28" s="59"/>
    </row>
    <row r="29" spans="1:7" s="43" customFormat="1" ht="15" customHeight="1" x14ac:dyDescent="0.2">
      <c r="A29" s="54"/>
      <c r="B29" s="67" t="s">
        <v>207</v>
      </c>
      <c r="C29" s="68" t="s">
        <v>208</v>
      </c>
      <c r="D29" s="89">
        <v>1690000</v>
      </c>
      <c r="E29" s="148">
        <v>0</v>
      </c>
      <c r="F29" s="90">
        <v>0</v>
      </c>
      <c r="G29" s="59"/>
    </row>
    <row r="30" spans="1:7" s="43" customFormat="1" ht="15" customHeight="1" x14ac:dyDescent="0.2">
      <c r="A30" s="54"/>
      <c r="B30" s="67" t="s">
        <v>290</v>
      </c>
      <c r="C30" s="68" t="s">
        <v>291</v>
      </c>
      <c r="D30" s="89">
        <v>75000</v>
      </c>
      <c r="E30" s="148">
        <v>0</v>
      </c>
      <c r="F30" s="90">
        <v>0</v>
      </c>
      <c r="G30" s="59"/>
    </row>
    <row r="31" spans="1:7" s="43" customFormat="1" ht="15" customHeight="1" x14ac:dyDescent="0.2">
      <c r="A31" s="54" t="s">
        <v>171</v>
      </c>
      <c r="B31" s="67"/>
      <c r="C31" s="68"/>
      <c r="D31" s="93">
        <v>42281800</v>
      </c>
      <c r="E31" s="147">
        <v>15285457.939999999</v>
      </c>
      <c r="F31" s="94">
        <v>0.36151388871807727</v>
      </c>
      <c r="G31" s="59"/>
    </row>
    <row r="32" spans="1:7" s="43" customFormat="1" ht="15" customHeight="1" x14ac:dyDescent="0.2">
      <c r="A32" s="54"/>
      <c r="B32" s="67" t="s">
        <v>172</v>
      </c>
      <c r="C32" s="68" t="s">
        <v>173</v>
      </c>
      <c r="D32" s="89">
        <v>36701050</v>
      </c>
      <c r="E32" s="148">
        <v>15285457.939999999</v>
      </c>
      <c r="F32" s="90">
        <v>0.41648557575328227</v>
      </c>
      <c r="G32" s="59"/>
    </row>
    <row r="33" spans="1:7" s="43" customFormat="1" ht="15" customHeight="1" x14ac:dyDescent="0.2">
      <c r="A33" s="54"/>
      <c r="B33" s="67" t="s">
        <v>174</v>
      </c>
      <c r="C33" s="68" t="s">
        <v>175</v>
      </c>
      <c r="D33" s="89">
        <v>1170000</v>
      </c>
      <c r="E33" s="148">
        <v>0</v>
      </c>
      <c r="F33" s="90">
        <v>0</v>
      </c>
      <c r="G33" s="59"/>
    </row>
    <row r="34" spans="1:7" s="43" customFormat="1" ht="15" customHeight="1" x14ac:dyDescent="0.2">
      <c r="A34" s="54"/>
      <c r="B34" s="67" t="s">
        <v>176</v>
      </c>
      <c r="C34" s="68" t="s">
        <v>177</v>
      </c>
      <c r="D34" s="89">
        <v>2936450</v>
      </c>
      <c r="E34" s="148">
        <v>0</v>
      </c>
      <c r="F34" s="90">
        <v>0</v>
      </c>
      <c r="G34" s="59"/>
    </row>
    <row r="35" spans="1:7" s="43" customFormat="1" ht="15" customHeight="1" x14ac:dyDescent="0.2">
      <c r="A35" s="54"/>
      <c r="B35" s="67" t="s">
        <v>294</v>
      </c>
      <c r="C35" s="68" t="s">
        <v>295</v>
      </c>
      <c r="D35" s="89">
        <v>1474300</v>
      </c>
      <c r="E35" s="148">
        <v>0</v>
      </c>
      <c r="F35" s="90">
        <v>0</v>
      </c>
      <c r="G35" s="59"/>
    </row>
    <row r="36" spans="1:7" s="60" customFormat="1" ht="15" customHeight="1" x14ac:dyDescent="0.2">
      <c r="A36" s="54" t="s">
        <v>178</v>
      </c>
      <c r="B36" s="56"/>
      <c r="C36" s="69"/>
      <c r="D36" s="93">
        <v>298252040</v>
      </c>
      <c r="E36" s="147">
        <v>95618132.070000008</v>
      </c>
      <c r="F36" s="94">
        <v>0.32059506473115829</v>
      </c>
      <c r="G36" s="59"/>
    </row>
    <row r="37" spans="1:7" s="43" customFormat="1" ht="15" customHeight="1" x14ac:dyDescent="0.2">
      <c r="A37" s="66"/>
      <c r="B37" s="67" t="s">
        <v>249</v>
      </c>
      <c r="C37" s="68" t="s">
        <v>250</v>
      </c>
      <c r="D37" s="89">
        <v>755000</v>
      </c>
      <c r="E37" s="148">
        <v>0</v>
      </c>
      <c r="F37" s="90">
        <v>0</v>
      </c>
      <c r="G37" s="59"/>
    </row>
    <row r="38" spans="1:7" s="43" customFormat="1" ht="15" customHeight="1" x14ac:dyDescent="0.2">
      <c r="A38" s="66"/>
      <c r="B38" s="67" t="s">
        <v>179</v>
      </c>
      <c r="C38" s="68" t="s">
        <v>180</v>
      </c>
      <c r="D38" s="89">
        <v>103802820</v>
      </c>
      <c r="E38" s="148">
        <v>17583164.73</v>
      </c>
      <c r="F38" s="90">
        <v>0.16939004865185744</v>
      </c>
      <c r="G38" s="41"/>
    </row>
    <row r="39" spans="1:7" s="60" customFormat="1" ht="15" customHeight="1" x14ac:dyDescent="0.2">
      <c r="A39" s="66"/>
      <c r="B39" s="67" t="s">
        <v>181</v>
      </c>
      <c r="C39" s="68" t="s">
        <v>182</v>
      </c>
      <c r="D39" s="89">
        <v>193694220</v>
      </c>
      <c r="E39" s="148">
        <v>78034967.340000004</v>
      </c>
      <c r="F39" s="90">
        <v>0.40287710877485144</v>
      </c>
      <c r="G39" s="59"/>
    </row>
    <row r="40" spans="1:7" s="60" customFormat="1" ht="15" customHeight="1" x14ac:dyDescent="0.2">
      <c r="A40" s="54" t="s">
        <v>183</v>
      </c>
      <c r="B40" s="56"/>
      <c r="C40" s="69"/>
      <c r="D40" s="93">
        <v>212466950</v>
      </c>
      <c r="E40" s="147">
        <v>13868918.370000001</v>
      </c>
      <c r="F40" s="94">
        <v>6.5275650495288801E-2</v>
      </c>
      <c r="G40" s="59"/>
    </row>
    <row r="41" spans="1:7" s="43" customFormat="1" ht="15" customHeight="1" x14ac:dyDescent="0.2">
      <c r="A41" s="66"/>
      <c r="B41" s="67" t="s">
        <v>302</v>
      </c>
      <c r="C41" s="68" t="s">
        <v>303</v>
      </c>
      <c r="D41" s="89">
        <v>21170</v>
      </c>
      <c r="E41" s="148">
        <v>0</v>
      </c>
      <c r="F41" s="90">
        <v>0</v>
      </c>
      <c r="G41" s="59"/>
    </row>
    <row r="42" spans="1:7" s="43" customFormat="1" ht="15" customHeight="1" x14ac:dyDescent="0.2">
      <c r="A42" s="66"/>
      <c r="B42" s="67" t="s">
        <v>239</v>
      </c>
      <c r="C42" s="68" t="s">
        <v>240</v>
      </c>
      <c r="D42" s="89">
        <v>0</v>
      </c>
      <c r="E42" s="148">
        <v>629942.24</v>
      </c>
      <c r="F42" s="90"/>
      <c r="G42" s="41"/>
    </row>
    <row r="43" spans="1:7" s="60" customFormat="1" ht="15" customHeight="1" x14ac:dyDescent="0.2">
      <c r="A43" s="66"/>
      <c r="B43" s="67" t="s">
        <v>184</v>
      </c>
      <c r="C43" s="68" t="s">
        <v>185</v>
      </c>
      <c r="D43" s="89">
        <v>12435030</v>
      </c>
      <c r="E43" s="148">
        <v>0</v>
      </c>
      <c r="F43" s="90">
        <v>0</v>
      </c>
      <c r="G43" s="59"/>
    </row>
    <row r="44" spans="1:7" s="43" customFormat="1" ht="15" customHeight="1" x14ac:dyDescent="0.2">
      <c r="A44" s="66"/>
      <c r="B44" s="67" t="s">
        <v>229</v>
      </c>
      <c r="C44" s="68" t="s">
        <v>230</v>
      </c>
      <c r="D44" s="89">
        <v>22800370</v>
      </c>
      <c r="E44" s="148">
        <v>986168.76</v>
      </c>
      <c r="F44" s="90">
        <v>4.3252313887888659E-2</v>
      </c>
      <c r="G44" s="59"/>
    </row>
    <row r="45" spans="1:7" s="43" customFormat="1" ht="15" customHeight="1" x14ac:dyDescent="0.2">
      <c r="A45" s="66"/>
      <c r="B45" s="67" t="s">
        <v>211</v>
      </c>
      <c r="C45" s="68" t="s">
        <v>212</v>
      </c>
      <c r="D45" s="89">
        <v>17193120</v>
      </c>
      <c r="E45" s="148">
        <v>8095512.7300000004</v>
      </c>
      <c r="F45" s="90">
        <v>0.47085768784257892</v>
      </c>
      <c r="G45" s="41"/>
    </row>
    <row r="46" spans="1:7" s="43" customFormat="1" ht="15" customHeight="1" x14ac:dyDescent="0.2">
      <c r="A46" s="66"/>
      <c r="B46" s="67" t="s">
        <v>186</v>
      </c>
      <c r="C46" s="68" t="s">
        <v>187</v>
      </c>
      <c r="D46" s="89">
        <v>160017260</v>
      </c>
      <c r="E46" s="148">
        <v>4157294.64</v>
      </c>
      <c r="F46" s="90">
        <v>2.5980288876337465E-2</v>
      </c>
      <c r="G46" s="59"/>
    </row>
    <row r="47" spans="1:7" s="60" customFormat="1" ht="15" customHeight="1" x14ac:dyDescent="0.2">
      <c r="A47" s="54" t="s">
        <v>213</v>
      </c>
      <c r="B47" s="56"/>
      <c r="C47" s="69"/>
      <c r="D47" s="93">
        <v>8677380</v>
      </c>
      <c r="E47" s="147">
        <v>0</v>
      </c>
      <c r="F47" s="94">
        <v>0</v>
      </c>
      <c r="G47" s="59"/>
    </row>
    <row r="48" spans="1:7" s="43" customFormat="1" ht="15" customHeight="1" x14ac:dyDescent="0.2">
      <c r="A48" s="66"/>
      <c r="B48" s="67" t="s">
        <v>214</v>
      </c>
      <c r="C48" s="68" t="s">
        <v>215</v>
      </c>
      <c r="D48" s="89">
        <v>8677380</v>
      </c>
      <c r="E48" s="148">
        <v>0</v>
      </c>
      <c r="F48" s="90">
        <v>0</v>
      </c>
      <c r="G48" s="41"/>
    </row>
    <row r="49" spans="1:7" s="60" customFormat="1" ht="15" customHeight="1" x14ac:dyDescent="0.2">
      <c r="A49" s="54" t="s">
        <v>188</v>
      </c>
      <c r="B49" s="56"/>
      <c r="C49" s="69"/>
      <c r="D49" s="93">
        <v>124159310</v>
      </c>
      <c r="E49" s="147">
        <v>19540703.130000003</v>
      </c>
      <c r="F49" s="94">
        <v>0.15738411505347447</v>
      </c>
      <c r="G49" s="59"/>
    </row>
    <row r="50" spans="1:7" s="43" customFormat="1" ht="15" customHeight="1" x14ac:dyDescent="0.2">
      <c r="A50" s="66"/>
      <c r="B50" s="67" t="s">
        <v>216</v>
      </c>
      <c r="C50" s="68" t="s">
        <v>217</v>
      </c>
      <c r="D50" s="89">
        <v>26139700</v>
      </c>
      <c r="E50" s="148">
        <v>0</v>
      </c>
      <c r="F50" s="90">
        <v>0</v>
      </c>
      <c r="G50" s="59"/>
    </row>
    <row r="51" spans="1:7" s="43" customFormat="1" ht="15" customHeight="1" x14ac:dyDescent="0.2">
      <c r="A51" s="66"/>
      <c r="B51" s="67" t="s">
        <v>189</v>
      </c>
      <c r="C51" s="68" t="s">
        <v>190</v>
      </c>
      <c r="D51" s="89">
        <v>16768890</v>
      </c>
      <c r="E51" s="148">
        <v>0</v>
      </c>
      <c r="F51" s="90">
        <v>0</v>
      </c>
      <c r="G51" s="59"/>
    </row>
    <row r="52" spans="1:7" s="43" customFormat="1" ht="15" customHeight="1" x14ac:dyDescent="0.2">
      <c r="A52" s="66"/>
      <c r="B52" s="67" t="s">
        <v>218</v>
      </c>
      <c r="C52" s="68" t="s">
        <v>219</v>
      </c>
      <c r="D52" s="89">
        <v>37959940</v>
      </c>
      <c r="E52" s="148">
        <v>15560422.23</v>
      </c>
      <c r="F52" s="90">
        <v>0.40991693427334186</v>
      </c>
      <c r="G52" s="59"/>
    </row>
    <row r="53" spans="1:7" s="43" customFormat="1" ht="15" customHeight="1" x14ac:dyDescent="0.2">
      <c r="A53" s="66"/>
      <c r="B53" s="67" t="s">
        <v>191</v>
      </c>
      <c r="C53" s="68" t="s">
        <v>192</v>
      </c>
      <c r="D53" s="89">
        <v>8068010</v>
      </c>
      <c r="E53" s="148">
        <v>2702208.86</v>
      </c>
      <c r="F53" s="90">
        <v>0.33492879408924875</v>
      </c>
      <c r="G53" s="41"/>
    </row>
    <row r="54" spans="1:7" s="43" customFormat="1" ht="15" customHeight="1" x14ac:dyDescent="0.2">
      <c r="A54" s="66"/>
      <c r="B54" s="67" t="s">
        <v>195</v>
      </c>
      <c r="C54" s="68" t="s">
        <v>196</v>
      </c>
      <c r="D54" s="89">
        <v>0</v>
      </c>
      <c r="E54" s="148">
        <v>17314.86</v>
      </c>
      <c r="F54" s="90"/>
      <c r="G54" s="59"/>
    </row>
    <row r="55" spans="1:7" s="43" customFormat="1" ht="15" customHeight="1" x14ac:dyDescent="0.2">
      <c r="A55" s="66"/>
      <c r="B55" s="67" t="s">
        <v>244</v>
      </c>
      <c r="C55" s="68" t="s">
        <v>245</v>
      </c>
      <c r="D55" s="89">
        <v>28354770</v>
      </c>
      <c r="E55" s="148">
        <v>719046.39</v>
      </c>
      <c r="F55" s="90">
        <v>2.5358921620595054E-2</v>
      </c>
      <c r="G55" s="59"/>
    </row>
    <row r="56" spans="1:7" s="43" customFormat="1" ht="15" customHeight="1" x14ac:dyDescent="0.2">
      <c r="A56" s="66"/>
      <c r="B56" s="67" t="s">
        <v>197</v>
      </c>
      <c r="C56" s="68" t="s">
        <v>198</v>
      </c>
      <c r="D56" s="89">
        <v>2000000</v>
      </c>
      <c r="E56" s="148">
        <v>80860.92</v>
      </c>
      <c r="F56" s="90">
        <v>4.0430460000000001E-2</v>
      </c>
      <c r="G56" s="59"/>
    </row>
    <row r="57" spans="1:7" s="43" customFormat="1" ht="15" customHeight="1" x14ac:dyDescent="0.2">
      <c r="A57" s="66"/>
      <c r="B57" s="67" t="s">
        <v>222</v>
      </c>
      <c r="C57" s="68" t="s">
        <v>223</v>
      </c>
      <c r="D57" s="89">
        <v>1245000</v>
      </c>
      <c r="E57" s="148">
        <v>23209.46</v>
      </c>
      <c r="F57" s="90">
        <v>1.864213654618474E-2</v>
      </c>
      <c r="G57" s="41"/>
    </row>
    <row r="58" spans="1:7" s="43" customFormat="1" ht="15" customHeight="1" x14ac:dyDescent="0.2">
      <c r="A58" s="66"/>
      <c r="B58" s="67" t="s">
        <v>252</v>
      </c>
      <c r="C58" s="68" t="s">
        <v>253</v>
      </c>
      <c r="D58" s="89">
        <v>2623000</v>
      </c>
      <c r="E58" s="148">
        <v>0</v>
      </c>
      <c r="F58" s="90">
        <v>0</v>
      </c>
      <c r="G58" s="59"/>
    </row>
    <row r="59" spans="1:7" s="43" customFormat="1" ht="15" customHeight="1" x14ac:dyDescent="0.2">
      <c r="A59" s="66"/>
      <c r="B59" s="67" t="s">
        <v>199</v>
      </c>
      <c r="C59" s="68" t="s">
        <v>200</v>
      </c>
      <c r="D59" s="89">
        <v>1000000</v>
      </c>
      <c r="E59" s="148">
        <v>437640.41</v>
      </c>
      <c r="F59" s="90">
        <v>0.43764040999999998</v>
      </c>
      <c r="G59" s="59"/>
    </row>
    <row r="60" spans="1:7" s="60" customFormat="1" ht="15" customHeight="1" x14ac:dyDescent="0.2">
      <c r="A60" s="54" t="s">
        <v>201</v>
      </c>
      <c r="B60" s="56"/>
      <c r="C60" s="69"/>
      <c r="D60" s="93">
        <v>6000000</v>
      </c>
      <c r="E60" s="149">
        <v>12858.029999999999</v>
      </c>
      <c r="F60" s="94">
        <v>2.1430049999999999E-3</v>
      </c>
      <c r="G60" s="59"/>
    </row>
    <row r="61" spans="1:7" s="43" customFormat="1" ht="15" customHeight="1" x14ac:dyDescent="0.2">
      <c r="A61" s="66"/>
      <c r="B61" s="67" t="s">
        <v>314</v>
      </c>
      <c r="C61" s="68" t="s">
        <v>315</v>
      </c>
      <c r="D61" s="89">
        <v>950000</v>
      </c>
      <c r="E61" s="150">
        <v>0</v>
      </c>
      <c r="F61" s="90">
        <v>0</v>
      </c>
      <c r="G61" s="59"/>
    </row>
    <row r="62" spans="1:7" s="43" customFormat="1" ht="15" customHeight="1" x14ac:dyDescent="0.2">
      <c r="A62" s="66"/>
      <c r="B62" s="67" t="s">
        <v>202</v>
      </c>
      <c r="C62" s="68" t="s">
        <v>203</v>
      </c>
      <c r="D62" s="89">
        <v>5050000</v>
      </c>
      <c r="E62" s="148">
        <v>7500</v>
      </c>
      <c r="F62" s="90">
        <v>1.4851485148514852E-3</v>
      </c>
      <c r="G62" s="41"/>
    </row>
    <row r="63" spans="1:7" s="60" customFormat="1" ht="15" customHeight="1" x14ac:dyDescent="0.2">
      <c r="A63" s="66"/>
      <c r="B63" s="67" t="s">
        <v>261</v>
      </c>
      <c r="C63" s="68" t="s">
        <v>262</v>
      </c>
      <c r="D63" s="89">
        <v>0</v>
      </c>
      <c r="E63" s="148">
        <v>5358.03</v>
      </c>
      <c r="F63" s="90"/>
      <c r="G63" s="59"/>
    </row>
    <row r="64" spans="1:7" s="60" customFormat="1" ht="15" customHeight="1" x14ac:dyDescent="0.2">
      <c r="A64" s="54" t="s">
        <v>226</v>
      </c>
      <c r="B64" s="56"/>
      <c r="C64" s="69"/>
      <c r="D64" s="93">
        <v>8045000</v>
      </c>
      <c r="E64" s="147">
        <v>0</v>
      </c>
      <c r="F64" s="94">
        <v>0</v>
      </c>
      <c r="G64" s="59"/>
    </row>
    <row r="65" spans="1:7" s="60" customFormat="1" ht="15" customHeight="1" x14ac:dyDescent="0.2">
      <c r="A65" s="66"/>
      <c r="B65" s="67" t="s">
        <v>227</v>
      </c>
      <c r="C65" s="68" t="s">
        <v>228</v>
      </c>
      <c r="D65" s="89">
        <v>8045000</v>
      </c>
      <c r="E65" s="148">
        <v>0</v>
      </c>
      <c r="F65" s="90">
        <v>0</v>
      </c>
      <c r="G65" s="59"/>
    </row>
    <row r="66" spans="1:7" s="60" customFormat="1" ht="15" customHeight="1" x14ac:dyDescent="0.2">
      <c r="A66" s="54" t="s">
        <v>246</v>
      </c>
      <c r="B66" s="56"/>
      <c r="C66" s="69"/>
      <c r="D66" s="93">
        <v>2520500</v>
      </c>
      <c r="E66" s="147">
        <v>439100.75</v>
      </c>
      <c r="F66" s="94">
        <v>0.17421176353898035</v>
      </c>
      <c r="G66" s="59"/>
    </row>
    <row r="67" spans="1:7" s="43" customFormat="1" ht="15" customHeight="1" x14ac:dyDescent="0.2">
      <c r="A67" s="66"/>
      <c r="B67" s="67" t="s">
        <v>335</v>
      </c>
      <c r="C67" s="68" t="s">
        <v>336</v>
      </c>
      <c r="D67" s="89">
        <v>1451330</v>
      </c>
      <c r="E67" s="148">
        <v>0</v>
      </c>
      <c r="F67" s="90">
        <v>0</v>
      </c>
      <c r="G67" s="59"/>
    </row>
    <row r="68" spans="1:7" s="43" customFormat="1" ht="15" customHeight="1" x14ac:dyDescent="0.2">
      <c r="A68" s="66"/>
      <c r="B68" s="67" t="s">
        <v>337</v>
      </c>
      <c r="C68" s="68" t="s">
        <v>338</v>
      </c>
      <c r="D68" s="89">
        <v>278430</v>
      </c>
      <c r="E68" s="148">
        <v>0</v>
      </c>
      <c r="F68" s="90">
        <v>0</v>
      </c>
      <c r="G68" s="59"/>
    </row>
    <row r="69" spans="1:7" s="43" customFormat="1" ht="15" customHeight="1" x14ac:dyDescent="0.2">
      <c r="A69" s="66"/>
      <c r="B69" s="67" t="s">
        <v>247</v>
      </c>
      <c r="C69" s="68" t="s">
        <v>248</v>
      </c>
      <c r="D69" s="89">
        <v>790740</v>
      </c>
      <c r="E69" s="148">
        <v>439100.75</v>
      </c>
      <c r="F69" s="90">
        <v>0.55530357639679284</v>
      </c>
      <c r="G69" s="59"/>
    </row>
    <row r="70" spans="1:7" s="8" customFormat="1" ht="15" customHeight="1" x14ac:dyDescent="0.25">
      <c r="A70" s="152" t="s">
        <v>38</v>
      </c>
      <c r="B70" s="153"/>
      <c r="C70" s="154"/>
      <c r="D70" s="114">
        <v>1145725090</v>
      </c>
      <c r="E70" s="114">
        <v>177690792.46999997</v>
      </c>
      <c r="F70" s="81">
        <v>0.15509025159778947</v>
      </c>
      <c r="G70" s="59"/>
    </row>
    <row r="71" spans="1:7" ht="15" customHeight="1" x14ac:dyDescent="0.25">
      <c r="A71" s="50" t="s">
        <v>8</v>
      </c>
      <c r="B71" s="13"/>
      <c r="C71" s="13"/>
      <c r="D71" s="13"/>
      <c r="E71" s="13"/>
      <c r="F71" s="13"/>
    </row>
    <row r="72" spans="1:7" ht="24.75" customHeight="1" x14ac:dyDescent="0.25">
      <c r="A72" s="158" t="s">
        <v>339</v>
      </c>
      <c r="B72" s="158"/>
      <c r="C72" s="158"/>
      <c r="D72" s="158"/>
      <c r="E72" s="158"/>
      <c r="F72" s="158"/>
    </row>
    <row r="73" spans="1:7" x14ac:dyDescent="0.25">
      <c r="D73" s="22"/>
      <c r="E73" s="22"/>
    </row>
    <row r="74" spans="1:7" x14ac:dyDescent="0.25">
      <c r="E74" s="22"/>
    </row>
  </sheetData>
  <mergeCells count="2">
    <mergeCell ref="A70:C70"/>
    <mergeCell ref="A72:F72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rowBreaks count="1" manualBreakCount="1">
    <brk id="49" max="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Zeros="0" workbookViewId="0">
      <selection activeCell="A2" sqref="A2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93</v>
      </c>
      <c r="B3" s="4"/>
      <c r="C3" s="4"/>
      <c r="D3" s="4"/>
      <c r="E3" s="4"/>
    </row>
    <row r="4" spans="1:5" x14ac:dyDescent="0.25">
      <c r="A4" s="25" t="s">
        <v>114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16161.55</v>
      </c>
      <c r="E9" s="17"/>
    </row>
    <row r="10" spans="1:5" s="12" customFormat="1" ht="15" customHeight="1" x14ac:dyDescent="0.2">
      <c r="A10" s="28" t="s">
        <v>66</v>
      </c>
      <c r="B10" s="15" t="s">
        <v>102</v>
      </c>
      <c r="C10" s="16">
        <v>0</v>
      </c>
      <c r="D10" s="16">
        <v>1078771.3899999999</v>
      </c>
      <c r="E10" s="17"/>
    </row>
    <row r="11" spans="1:5" s="12" customFormat="1" ht="15" customHeight="1" x14ac:dyDescent="0.2">
      <c r="A11" s="28" t="s">
        <v>67</v>
      </c>
      <c r="B11" s="15" t="s">
        <v>103</v>
      </c>
      <c r="C11" s="16">
        <v>38516650</v>
      </c>
      <c r="D11" s="16">
        <v>88784005.890000001</v>
      </c>
      <c r="E11" s="17">
        <v>2.3050812022852454</v>
      </c>
    </row>
    <row r="12" spans="1:5" s="12" customFormat="1" ht="15" customHeight="1" x14ac:dyDescent="0.2">
      <c r="A12" s="28" t="s">
        <v>68</v>
      </c>
      <c r="B12" s="15" t="s">
        <v>104</v>
      </c>
      <c r="C12" s="16">
        <v>0</v>
      </c>
      <c r="D12" s="16">
        <v>4733586.9400000004</v>
      </c>
      <c r="E12" s="17"/>
    </row>
    <row r="13" spans="1:5" s="12" customFormat="1" ht="15" customHeight="1" x14ac:dyDescent="0.2">
      <c r="A13" s="28" t="s">
        <v>69</v>
      </c>
      <c r="B13" s="15" t="s">
        <v>105</v>
      </c>
      <c r="C13" s="16">
        <v>14397700</v>
      </c>
      <c r="D13" s="16">
        <v>47216017.700000003</v>
      </c>
      <c r="E13" s="17">
        <v>3.2794139133333799</v>
      </c>
    </row>
    <row r="14" spans="1:5" s="12" customFormat="1" ht="15" customHeight="1" x14ac:dyDescent="0.2">
      <c r="A14" s="28" t="s">
        <v>70</v>
      </c>
      <c r="B14" s="15" t="s">
        <v>106</v>
      </c>
      <c r="C14" s="16">
        <v>668122910</v>
      </c>
      <c r="D14" s="16">
        <v>986475803.05999994</v>
      </c>
      <c r="E14" s="17">
        <v>1.4764885147554661</v>
      </c>
    </row>
    <row r="15" spans="1:5" s="12" customFormat="1" ht="15" customHeight="1" x14ac:dyDescent="0.2">
      <c r="A15" s="28" t="s">
        <v>72</v>
      </c>
      <c r="B15" s="15" t="s">
        <v>107</v>
      </c>
      <c r="C15" s="16">
        <v>0</v>
      </c>
      <c r="D15" s="16">
        <v>2108467.11</v>
      </c>
      <c r="E15" s="17"/>
    </row>
    <row r="16" spans="1:5" s="12" customFormat="1" ht="15" customHeight="1" x14ac:dyDescent="0.2">
      <c r="A16" s="28" t="s">
        <v>73</v>
      </c>
      <c r="B16" s="15" t="s">
        <v>108</v>
      </c>
      <c r="C16" s="16">
        <v>1500000</v>
      </c>
      <c r="D16" s="16">
        <v>761302.78</v>
      </c>
      <c r="E16" s="17">
        <v>0.50753518666666664</v>
      </c>
    </row>
    <row r="17" spans="1:5" s="12" customFormat="1" ht="15" customHeight="1" x14ac:dyDescent="0.2">
      <c r="A17" s="28" t="s">
        <v>88</v>
      </c>
      <c r="B17" s="15" t="s">
        <v>109</v>
      </c>
      <c r="C17" s="16">
        <v>0</v>
      </c>
      <c r="D17" s="16">
        <v>2624338.36</v>
      </c>
      <c r="E17" s="17"/>
    </row>
    <row r="18" spans="1:5" s="12" customFormat="1" ht="15" customHeight="1" x14ac:dyDescent="0.2">
      <c r="A18" s="28" t="s">
        <v>74</v>
      </c>
      <c r="B18" s="15" t="s">
        <v>110</v>
      </c>
      <c r="C18" s="16">
        <v>116801190</v>
      </c>
      <c r="D18" s="16">
        <v>174774471.61000001</v>
      </c>
      <c r="E18" s="17">
        <v>1.496341532222403</v>
      </c>
    </row>
    <row r="19" spans="1:5" s="12" customFormat="1" ht="15" customHeight="1" x14ac:dyDescent="0.2">
      <c r="A19" s="28" t="s">
        <v>89</v>
      </c>
      <c r="B19" s="15" t="s">
        <v>111</v>
      </c>
      <c r="C19" s="16">
        <v>3921000</v>
      </c>
      <c r="D19" s="16">
        <v>4236535.07</v>
      </c>
      <c r="E19" s="17">
        <v>1.0804731114511605</v>
      </c>
    </row>
    <row r="20" spans="1:5" s="12" customFormat="1" ht="15" customHeight="1" x14ac:dyDescent="0.2">
      <c r="A20" s="28" t="s">
        <v>91</v>
      </c>
      <c r="B20" s="15" t="s">
        <v>112</v>
      </c>
      <c r="C20" s="16">
        <v>600000</v>
      </c>
      <c r="D20" s="16">
        <v>423923.6</v>
      </c>
      <c r="E20" s="17">
        <v>0.7065393333333333</v>
      </c>
    </row>
    <row r="21" spans="1:5" s="12" customFormat="1" ht="15" customHeight="1" x14ac:dyDescent="0.2">
      <c r="A21" s="28" t="s">
        <v>75</v>
      </c>
      <c r="B21" s="15" t="s">
        <v>76</v>
      </c>
      <c r="C21" s="16">
        <v>1148840</v>
      </c>
      <c r="D21" s="16">
        <v>1329714.05</v>
      </c>
      <c r="E21" s="17">
        <v>1.1574405922495736</v>
      </c>
    </row>
    <row r="22" spans="1:5" ht="15" customHeight="1" x14ac:dyDescent="0.25">
      <c r="A22" s="29" t="s">
        <v>38</v>
      </c>
      <c r="B22" s="18"/>
      <c r="C22" s="19">
        <f>SUM(C9:C21)</f>
        <v>845008290</v>
      </c>
      <c r="D22" s="19">
        <f>SUM(D9:D21)</f>
        <v>1314563099.1099997</v>
      </c>
      <c r="E22" s="20">
        <f>D22/C22</f>
        <v>1.5556807130377379</v>
      </c>
    </row>
    <row r="23" spans="1:5" ht="15" customHeight="1" x14ac:dyDescent="0.25">
      <c r="A23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Zeros="0" workbookViewId="0">
      <selection activeCell="A2" sqref="A2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93</v>
      </c>
      <c r="B3" s="4"/>
      <c r="C3" s="4"/>
      <c r="D3" s="4"/>
      <c r="E3" s="4"/>
    </row>
    <row r="4" spans="1:5" x14ac:dyDescent="0.25">
      <c r="A4" s="25" t="s">
        <v>12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4223.1000000000004</v>
      </c>
      <c r="E9" s="17"/>
    </row>
    <row r="10" spans="1:5" s="12" customFormat="1" ht="15" customHeight="1" x14ac:dyDescent="0.2">
      <c r="A10" s="28" t="s">
        <v>66</v>
      </c>
      <c r="B10" s="15" t="s">
        <v>102</v>
      </c>
      <c r="C10" s="16">
        <v>0</v>
      </c>
      <c r="D10" s="16">
        <v>158006.15</v>
      </c>
      <c r="E10" s="17"/>
    </row>
    <row r="11" spans="1:5" s="12" customFormat="1" ht="15" customHeight="1" x14ac:dyDescent="0.2">
      <c r="A11" s="28" t="s">
        <v>67</v>
      </c>
      <c r="B11" s="15" t="s">
        <v>103</v>
      </c>
      <c r="C11" s="16">
        <v>0</v>
      </c>
      <c r="D11" s="16">
        <v>100342.47</v>
      </c>
      <c r="E11" s="17"/>
    </row>
    <row r="12" spans="1:5" s="12" customFormat="1" ht="15" customHeight="1" x14ac:dyDescent="0.2">
      <c r="A12" s="28" t="s">
        <v>68</v>
      </c>
      <c r="B12" s="15" t="s">
        <v>104</v>
      </c>
      <c r="C12" s="16">
        <v>0</v>
      </c>
      <c r="D12" s="16">
        <v>779914.36</v>
      </c>
      <c r="E12" s="17"/>
    </row>
    <row r="13" spans="1:5" s="12" customFormat="1" ht="15" customHeight="1" x14ac:dyDescent="0.2">
      <c r="A13" s="28" t="s">
        <v>69</v>
      </c>
      <c r="B13" s="15" t="s">
        <v>105</v>
      </c>
      <c r="C13" s="16">
        <v>360000</v>
      </c>
      <c r="D13" s="16">
        <v>3424982.67</v>
      </c>
      <c r="E13" s="17">
        <v>9.51384075</v>
      </c>
    </row>
    <row r="14" spans="1:5" s="12" customFormat="1" ht="15" customHeight="1" x14ac:dyDescent="0.2">
      <c r="A14" s="28" t="s">
        <v>70</v>
      </c>
      <c r="B14" s="15" t="s">
        <v>106</v>
      </c>
      <c r="C14" s="16">
        <v>136713670</v>
      </c>
      <c r="D14" s="16">
        <v>205909534.44999999</v>
      </c>
      <c r="E14" s="17">
        <v>1.5061371291546777</v>
      </c>
    </row>
    <row r="15" spans="1:5" s="12" customFormat="1" ht="15" customHeight="1" x14ac:dyDescent="0.2">
      <c r="A15" s="28" t="s">
        <v>72</v>
      </c>
      <c r="B15" s="15" t="s">
        <v>107</v>
      </c>
      <c r="C15" s="16">
        <v>0</v>
      </c>
      <c r="D15" s="16">
        <v>250477.82</v>
      </c>
      <c r="E15" s="17"/>
    </row>
    <row r="16" spans="1:5" s="12" customFormat="1" ht="15" customHeight="1" x14ac:dyDescent="0.2">
      <c r="A16" s="28" t="s">
        <v>73</v>
      </c>
      <c r="B16" s="15" t="s">
        <v>108</v>
      </c>
      <c r="C16" s="16">
        <v>0</v>
      </c>
      <c r="D16" s="16">
        <v>396543.64</v>
      </c>
      <c r="E16" s="17"/>
    </row>
    <row r="17" spans="1:5" s="12" customFormat="1" ht="15" customHeight="1" x14ac:dyDescent="0.2">
      <c r="A17" s="28" t="s">
        <v>88</v>
      </c>
      <c r="B17" s="15" t="s">
        <v>109</v>
      </c>
      <c r="C17" s="16">
        <v>0</v>
      </c>
      <c r="D17" s="16">
        <v>411210.96</v>
      </c>
      <c r="E17" s="17"/>
    </row>
    <row r="18" spans="1:5" s="12" customFormat="1" ht="15" customHeight="1" x14ac:dyDescent="0.2">
      <c r="A18" s="28" t="s">
        <v>74</v>
      </c>
      <c r="B18" s="15" t="s">
        <v>110</v>
      </c>
      <c r="C18" s="16">
        <v>20584090</v>
      </c>
      <c r="D18" s="16">
        <v>50326245.579999998</v>
      </c>
      <c r="E18" s="17">
        <v>2.4449099076033964</v>
      </c>
    </row>
    <row r="19" spans="1:5" s="12" customFormat="1" ht="15" customHeight="1" x14ac:dyDescent="0.2">
      <c r="A19" s="28" t="s">
        <v>89</v>
      </c>
      <c r="B19" s="15" t="s">
        <v>111</v>
      </c>
      <c r="C19" s="16">
        <v>60000</v>
      </c>
      <c r="D19" s="16">
        <v>47137.48</v>
      </c>
      <c r="E19" s="17">
        <v>0.78562466666666675</v>
      </c>
    </row>
    <row r="20" spans="1:5" s="12" customFormat="1" ht="15" customHeight="1" x14ac:dyDescent="0.2">
      <c r="A20" s="28" t="s">
        <v>91</v>
      </c>
      <c r="B20" s="15" t="s">
        <v>112</v>
      </c>
      <c r="C20" s="16">
        <v>1643690</v>
      </c>
      <c r="D20" s="16">
        <v>0</v>
      </c>
      <c r="E20" s="17">
        <v>0</v>
      </c>
    </row>
    <row r="21" spans="1:5" ht="15" customHeight="1" x14ac:dyDescent="0.25">
      <c r="A21" s="29" t="s">
        <v>38</v>
      </c>
      <c r="B21" s="18"/>
      <c r="C21" s="19">
        <f>SUM(C9:C20)</f>
        <v>159361450</v>
      </c>
      <c r="D21" s="19">
        <f>SUM(D9:D20)</f>
        <v>261808618.67999998</v>
      </c>
      <c r="E21" s="20">
        <f t="shared" ref="E21" si="0">IF(C21&gt;0,D21/C21,0)</f>
        <v>1.6428604200074735</v>
      </c>
    </row>
    <row r="22" spans="1:5" ht="15" customHeight="1" x14ac:dyDescent="0.25">
      <c r="A22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Zeros="0" workbookViewId="0">
      <selection activeCell="A2" sqref="A2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93</v>
      </c>
      <c r="B3" s="4"/>
      <c r="C3" s="4"/>
      <c r="D3" s="4"/>
      <c r="E3" s="4"/>
    </row>
    <row r="4" spans="1:5" x14ac:dyDescent="0.25">
      <c r="A4" s="25" t="s">
        <v>13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1476.01</v>
      </c>
      <c r="E9" s="17"/>
    </row>
    <row r="10" spans="1:5" s="12" customFormat="1" ht="15" customHeight="1" x14ac:dyDescent="0.2">
      <c r="A10" s="28" t="s">
        <v>66</v>
      </c>
      <c r="B10" s="15" t="s">
        <v>102</v>
      </c>
      <c r="C10" s="16">
        <v>1605830</v>
      </c>
      <c r="D10" s="16">
        <v>1112785.27</v>
      </c>
      <c r="E10" s="17">
        <v>0.69296579961764326</v>
      </c>
    </row>
    <row r="11" spans="1:5" s="12" customFormat="1" ht="15" customHeight="1" x14ac:dyDescent="0.2">
      <c r="A11" s="28" t="s">
        <v>67</v>
      </c>
      <c r="B11" s="15" t="s">
        <v>103</v>
      </c>
      <c r="C11" s="16">
        <v>0</v>
      </c>
      <c r="D11" s="16">
        <v>766713.01</v>
      </c>
      <c r="E11" s="17"/>
    </row>
    <row r="12" spans="1:5" s="12" customFormat="1" ht="15" customHeight="1" x14ac:dyDescent="0.2">
      <c r="A12" s="28" t="s">
        <v>68</v>
      </c>
      <c r="B12" s="15" t="s">
        <v>104</v>
      </c>
      <c r="C12" s="16">
        <v>0</v>
      </c>
      <c r="D12" s="16">
        <v>1038729.44</v>
      </c>
      <c r="E12" s="17"/>
    </row>
    <row r="13" spans="1:5" s="12" customFormat="1" ht="15" customHeight="1" x14ac:dyDescent="0.2">
      <c r="A13" s="28" t="s">
        <v>69</v>
      </c>
      <c r="B13" s="15" t="s">
        <v>105</v>
      </c>
      <c r="C13" s="16">
        <v>333060</v>
      </c>
      <c r="D13" s="16">
        <v>2724622.41</v>
      </c>
      <c r="E13" s="17">
        <v>8.1805753017474334</v>
      </c>
    </row>
    <row r="14" spans="1:5" s="12" customFormat="1" ht="15" customHeight="1" x14ac:dyDescent="0.2">
      <c r="A14" s="28" t="s">
        <v>70</v>
      </c>
      <c r="B14" s="15" t="s">
        <v>106</v>
      </c>
      <c r="C14" s="16">
        <v>153169650</v>
      </c>
      <c r="D14" s="16">
        <v>122743668.19</v>
      </c>
      <c r="E14" s="17">
        <v>0.80135763312118291</v>
      </c>
    </row>
    <row r="15" spans="1:5" s="12" customFormat="1" ht="15" customHeight="1" x14ac:dyDescent="0.2">
      <c r="A15" s="28" t="s">
        <v>71</v>
      </c>
      <c r="B15" s="15" t="s">
        <v>115</v>
      </c>
      <c r="C15" s="16">
        <v>0</v>
      </c>
      <c r="D15" s="16">
        <v>2969.6</v>
      </c>
      <c r="E15" s="17"/>
    </row>
    <row r="16" spans="1:5" s="12" customFormat="1" ht="15" customHeight="1" x14ac:dyDescent="0.2">
      <c r="A16" s="28" t="s">
        <v>72</v>
      </c>
      <c r="B16" s="15" t="s">
        <v>107</v>
      </c>
      <c r="C16" s="16">
        <v>0</v>
      </c>
      <c r="D16" s="16">
        <v>169312.62</v>
      </c>
      <c r="E16" s="17"/>
    </row>
    <row r="17" spans="1:5" s="12" customFormat="1" ht="15" customHeight="1" x14ac:dyDescent="0.2">
      <c r="A17" s="28" t="s">
        <v>73</v>
      </c>
      <c r="B17" s="15" t="s">
        <v>108</v>
      </c>
      <c r="C17" s="16">
        <v>0</v>
      </c>
      <c r="D17" s="16">
        <v>60509.9</v>
      </c>
      <c r="E17" s="17"/>
    </row>
    <row r="18" spans="1:5" s="12" customFormat="1" ht="15" customHeight="1" x14ac:dyDescent="0.2">
      <c r="A18" s="28" t="s">
        <v>88</v>
      </c>
      <c r="B18" s="15" t="s">
        <v>109</v>
      </c>
      <c r="C18" s="16">
        <v>0</v>
      </c>
      <c r="D18" s="16">
        <v>68148.639999999999</v>
      </c>
      <c r="E18" s="17"/>
    </row>
    <row r="19" spans="1:5" s="12" customFormat="1" ht="15" customHeight="1" x14ac:dyDescent="0.2">
      <c r="A19" s="28" t="s">
        <v>74</v>
      </c>
      <c r="B19" s="15" t="s">
        <v>110</v>
      </c>
      <c r="C19" s="16">
        <v>6543310</v>
      </c>
      <c r="D19" s="16">
        <v>27189537.780000001</v>
      </c>
      <c r="E19" s="17">
        <v>4.1553186048039912</v>
      </c>
    </row>
    <row r="20" spans="1:5" s="12" customFormat="1" ht="15" customHeight="1" x14ac:dyDescent="0.2">
      <c r="A20" s="28" t="s">
        <v>89</v>
      </c>
      <c r="B20" s="15" t="s">
        <v>111</v>
      </c>
      <c r="C20" s="16">
        <v>250000</v>
      </c>
      <c r="D20" s="16">
        <v>298845.33</v>
      </c>
      <c r="E20" s="17">
        <v>1.1953813200000001</v>
      </c>
    </row>
    <row r="21" spans="1:5" s="12" customFormat="1" ht="15" customHeight="1" x14ac:dyDescent="0.2">
      <c r="A21" s="28" t="s">
        <v>91</v>
      </c>
      <c r="B21" s="15" t="s">
        <v>112</v>
      </c>
      <c r="C21" s="16">
        <v>58360</v>
      </c>
      <c r="D21" s="16">
        <v>66430.460000000006</v>
      </c>
      <c r="E21" s="17">
        <v>1.138287525702536</v>
      </c>
    </row>
    <row r="22" spans="1:5" s="12" customFormat="1" ht="15" customHeight="1" x14ac:dyDescent="0.2">
      <c r="A22" s="28" t="s">
        <v>75</v>
      </c>
      <c r="B22" s="15" t="s">
        <v>76</v>
      </c>
      <c r="C22" s="16">
        <v>3500000</v>
      </c>
      <c r="D22" s="16">
        <v>0</v>
      </c>
      <c r="E22" s="17">
        <v>0</v>
      </c>
    </row>
    <row r="23" spans="1:5" ht="15" customHeight="1" x14ac:dyDescent="0.25">
      <c r="A23" s="29" t="s">
        <v>38</v>
      </c>
      <c r="B23" s="18"/>
      <c r="C23" s="19">
        <f>SUM(C9:C22)</f>
        <v>165460210</v>
      </c>
      <c r="D23" s="19">
        <f>SUM(D9:D22)</f>
        <v>156243748.66000003</v>
      </c>
      <c r="E23" s="20">
        <f t="shared" ref="E23" si="0">IF(C23&gt;0,D23/C23,0)</f>
        <v>0.9442980198079044</v>
      </c>
    </row>
    <row r="24" spans="1:5" ht="15" customHeight="1" x14ac:dyDescent="0.25">
      <c r="A24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Zeros="0" workbookViewId="0">
      <selection activeCell="A2" sqref="A2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93</v>
      </c>
      <c r="B3" s="4"/>
      <c r="C3" s="4"/>
      <c r="D3" s="4"/>
      <c r="E3" s="4"/>
    </row>
    <row r="4" spans="1:5" x14ac:dyDescent="0.25">
      <c r="A4" s="25" t="s">
        <v>14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946.86</v>
      </c>
      <c r="E9" s="17"/>
    </row>
    <row r="10" spans="1:5" s="12" customFormat="1" ht="15" customHeight="1" x14ac:dyDescent="0.2">
      <c r="A10" s="28" t="s">
        <v>66</v>
      </c>
      <c r="B10" s="15" t="s">
        <v>102</v>
      </c>
      <c r="C10" s="16">
        <v>60000</v>
      </c>
      <c r="D10" s="16">
        <v>658435.68000000005</v>
      </c>
      <c r="E10" s="17">
        <v>10.973928000000001</v>
      </c>
    </row>
    <row r="11" spans="1:5" s="12" customFormat="1" ht="15" customHeight="1" x14ac:dyDescent="0.2">
      <c r="A11" s="28" t="s">
        <v>67</v>
      </c>
      <c r="B11" s="15" t="s">
        <v>103</v>
      </c>
      <c r="C11" s="16">
        <v>0</v>
      </c>
      <c r="D11" s="16">
        <v>102029.94</v>
      </c>
      <c r="E11" s="17"/>
    </row>
    <row r="12" spans="1:5" s="12" customFormat="1" ht="15" customHeight="1" x14ac:dyDescent="0.2">
      <c r="A12" s="28" t="s">
        <v>68</v>
      </c>
      <c r="B12" s="15" t="s">
        <v>104</v>
      </c>
      <c r="C12" s="16">
        <v>0</v>
      </c>
      <c r="D12" s="16">
        <v>333883.90000000002</v>
      </c>
      <c r="E12" s="17"/>
    </row>
    <row r="13" spans="1:5" s="12" customFormat="1" ht="15" customHeight="1" x14ac:dyDescent="0.2">
      <c r="A13" s="28" t="s">
        <v>69</v>
      </c>
      <c r="B13" s="15" t="s">
        <v>105</v>
      </c>
      <c r="C13" s="16">
        <v>1552000</v>
      </c>
      <c r="D13" s="16">
        <v>6155422.4199999999</v>
      </c>
      <c r="E13" s="17">
        <v>3.9661226932989688</v>
      </c>
    </row>
    <row r="14" spans="1:5" s="12" customFormat="1" ht="15" customHeight="1" x14ac:dyDescent="0.2">
      <c r="A14" s="28" t="s">
        <v>70</v>
      </c>
      <c r="B14" s="15" t="s">
        <v>106</v>
      </c>
      <c r="C14" s="16">
        <v>62229470</v>
      </c>
      <c r="D14" s="16">
        <v>77583587.700000003</v>
      </c>
      <c r="E14" s="17">
        <v>1.246733865803453</v>
      </c>
    </row>
    <row r="15" spans="1:5" s="12" customFormat="1" ht="15" customHeight="1" x14ac:dyDescent="0.2">
      <c r="A15" s="28" t="s">
        <v>72</v>
      </c>
      <c r="B15" s="15" t="s">
        <v>107</v>
      </c>
      <c r="C15" s="16">
        <v>0</v>
      </c>
      <c r="D15" s="16">
        <v>162621.85</v>
      </c>
      <c r="E15" s="17"/>
    </row>
    <row r="16" spans="1:5" s="12" customFormat="1" ht="15" customHeight="1" x14ac:dyDescent="0.2">
      <c r="A16" s="28" t="s">
        <v>73</v>
      </c>
      <c r="B16" s="15" t="s">
        <v>108</v>
      </c>
      <c r="C16" s="16">
        <v>0</v>
      </c>
      <c r="D16" s="16">
        <v>77955.22</v>
      </c>
      <c r="E16" s="17"/>
    </row>
    <row r="17" spans="1:5" s="12" customFormat="1" ht="15" customHeight="1" x14ac:dyDescent="0.2">
      <c r="A17" s="28" t="s">
        <v>88</v>
      </c>
      <c r="B17" s="15" t="s">
        <v>109</v>
      </c>
      <c r="C17" s="16">
        <v>0</v>
      </c>
      <c r="D17" s="16">
        <v>648622.67000000004</v>
      </c>
      <c r="E17" s="17"/>
    </row>
    <row r="18" spans="1:5" s="12" customFormat="1" ht="15" customHeight="1" x14ac:dyDescent="0.2">
      <c r="A18" s="28" t="s">
        <v>74</v>
      </c>
      <c r="B18" s="15" t="s">
        <v>110</v>
      </c>
      <c r="C18" s="16">
        <v>19044070</v>
      </c>
      <c r="D18" s="16">
        <v>24100631.93</v>
      </c>
      <c r="E18" s="17">
        <v>1.2655189741478581</v>
      </c>
    </row>
    <row r="19" spans="1:5" s="12" customFormat="1" ht="15" customHeight="1" x14ac:dyDescent="0.2">
      <c r="A19" s="28" t="s">
        <v>89</v>
      </c>
      <c r="B19" s="15" t="s">
        <v>111</v>
      </c>
      <c r="C19" s="16">
        <v>1564000</v>
      </c>
      <c r="D19" s="16">
        <v>774689.92</v>
      </c>
      <c r="E19" s="17">
        <v>0.49532603580562662</v>
      </c>
    </row>
    <row r="20" spans="1:5" s="12" customFormat="1" ht="15" customHeight="1" x14ac:dyDescent="0.2">
      <c r="A20" s="28" t="s">
        <v>91</v>
      </c>
      <c r="B20" s="15" t="s">
        <v>112</v>
      </c>
      <c r="C20" s="16">
        <v>250000</v>
      </c>
      <c r="D20" s="16">
        <v>2439923.23</v>
      </c>
      <c r="E20" s="17">
        <v>9.7596929199999991</v>
      </c>
    </row>
    <row r="21" spans="1:5" s="12" customFormat="1" ht="15" customHeight="1" x14ac:dyDescent="0.2">
      <c r="A21" s="28" t="s">
        <v>75</v>
      </c>
      <c r="B21" s="15" t="s">
        <v>76</v>
      </c>
      <c r="C21" s="16">
        <v>600000</v>
      </c>
      <c r="D21" s="16">
        <v>35980.089999999997</v>
      </c>
      <c r="E21" s="17">
        <v>5.9966816666666659E-2</v>
      </c>
    </row>
    <row r="22" spans="1:5" ht="15" customHeight="1" x14ac:dyDescent="0.25">
      <c r="A22" s="29" t="s">
        <v>38</v>
      </c>
      <c r="B22" s="18"/>
      <c r="C22" s="19">
        <f>SUM(C9:C21)</f>
        <v>85299540</v>
      </c>
      <c r="D22" s="19">
        <f>SUM(D9:D21)</f>
        <v>113074731.41</v>
      </c>
      <c r="E22" s="20">
        <f t="shared" ref="E22" si="0">IF(C22&gt;0,D22/C22,0)</f>
        <v>1.325619474735737</v>
      </c>
    </row>
    <row r="23" spans="1:5" ht="15" customHeight="1" x14ac:dyDescent="0.25">
      <c r="A23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Zeros="0" workbookViewId="0">
      <selection activeCell="B22" sqref="B22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0</v>
      </c>
    </row>
    <row r="3" spans="1:5" ht="26.4" x14ac:dyDescent="0.25">
      <c r="A3" s="25" t="s">
        <v>93</v>
      </c>
      <c r="B3" s="4"/>
      <c r="C3" s="4"/>
      <c r="D3" s="4"/>
      <c r="E3" s="4"/>
    </row>
    <row r="4" spans="1:5" x14ac:dyDescent="0.25">
      <c r="A4" s="25" t="s">
        <v>15</v>
      </c>
      <c r="B4" s="4"/>
      <c r="C4" s="4"/>
      <c r="D4" s="4"/>
      <c r="E4" s="4"/>
    </row>
    <row r="5" spans="1:5" x14ac:dyDescent="0.25">
      <c r="A5" s="25" t="s">
        <v>39</v>
      </c>
      <c r="B5" s="4"/>
      <c r="C5" s="4"/>
      <c r="D5" s="4"/>
      <c r="E5" s="4"/>
    </row>
    <row r="7" spans="1:5" x14ac:dyDescent="0.25">
      <c r="E7" s="5" t="s">
        <v>2</v>
      </c>
    </row>
    <row r="8" spans="1:5" s="8" customFormat="1" ht="36" customHeight="1" x14ac:dyDescent="0.25">
      <c r="A8" s="27" t="s">
        <v>9</v>
      </c>
      <c r="B8" s="14"/>
      <c r="C8" s="6" t="s">
        <v>4</v>
      </c>
      <c r="D8" s="6" t="s">
        <v>5</v>
      </c>
      <c r="E8" s="7" t="s">
        <v>6</v>
      </c>
    </row>
    <row r="9" spans="1:5" s="12" customFormat="1" ht="15" customHeight="1" x14ac:dyDescent="0.2">
      <c r="A9" s="28" t="s">
        <v>64</v>
      </c>
      <c r="B9" s="15" t="s">
        <v>65</v>
      </c>
      <c r="C9" s="16">
        <v>0</v>
      </c>
      <c r="D9" s="16">
        <v>3014.81</v>
      </c>
      <c r="E9" s="17"/>
    </row>
    <row r="10" spans="1:5" s="12" customFormat="1" ht="15" customHeight="1" x14ac:dyDescent="0.2">
      <c r="A10" s="28" t="s">
        <v>66</v>
      </c>
      <c r="B10" s="15" t="s">
        <v>102</v>
      </c>
      <c r="C10" s="16">
        <v>8012860</v>
      </c>
      <c r="D10" s="16">
        <v>8681802.1400000006</v>
      </c>
      <c r="E10" s="17">
        <v>1.0834835676649786</v>
      </c>
    </row>
    <row r="11" spans="1:5" s="12" customFormat="1" ht="15" customHeight="1" x14ac:dyDescent="0.2">
      <c r="A11" s="28" t="s">
        <v>67</v>
      </c>
      <c r="B11" s="15" t="s">
        <v>103</v>
      </c>
      <c r="C11" s="16">
        <v>1400000</v>
      </c>
      <c r="D11" s="16">
        <v>34222636.030000001</v>
      </c>
      <c r="E11" s="17">
        <v>24.444740021428572</v>
      </c>
    </row>
    <row r="12" spans="1:5" s="12" customFormat="1" ht="15" customHeight="1" x14ac:dyDescent="0.2">
      <c r="A12" s="28" t="s">
        <v>68</v>
      </c>
      <c r="B12" s="15" t="s">
        <v>104</v>
      </c>
      <c r="C12" s="16">
        <v>0</v>
      </c>
      <c r="D12" s="16">
        <v>1243335.42</v>
      </c>
      <c r="E12" s="17"/>
    </row>
    <row r="13" spans="1:5" s="12" customFormat="1" ht="15" customHeight="1" x14ac:dyDescent="0.2">
      <c r="A13" s="28" t="s">
        <v>69</v>
      </c>
      <c r="B13" s="15" t="s">
        <v>105</v>
      </c>
      <c r="C13" s="16">
        <v>1817000</v>
      </c>
      <c r="D13" s="16">
        <v>6897903</v>
      </c>
      <c r="E13" s="17">
        <v>3.7963142542652726</v>
      </c>
    </row>
    <row r="14" spans="1:5" s="12" customFormat="1" ht="15" customHeight="1" x14ac:dyDescent="0.2">
      <c r="A14" s="28" t="s">
        <v>70</v>
      </c>
      <c r="B14" s="15" t="s">
        <v>106</v>
      </c>
      <c r="C14" s="16">
        <v>68557790</v>
      </c>
      <c r="D14" s="16">
        <v>96814117.480000004</v>
      </c>
      <c r="E14" s="17">
        <v>1.4121534180142039</v>
      </c>
    </row>
    <row r="15" spans="1:5" s="12" customFormat="1" ht="15" customHeight="1" x14ac:dyDescent="0.2">
      <c r="A15" s="28" t="s">
        <v>72</v>
      </c>
      <c r="B15" s="15" t="s">
        <v>107</v>
      </c>
      <c r="C15" s="16">
        <v>0</v>
      </c>
      <c r="D15" s="16">
        <v>59587.360000000001</v>
      </c>
      <c r="E15" s="17"/>
    </row>
    <row r="16" spans="1:5" s="12" customFormat="1" ht="15" customHeight="1" x14ac:dyDescent="0.2">
      <c r="A16" s="28" t="s">
        <v>73</v>
      </c>
      <c r="B16" s="15" t="s">
        <v>108</v>
      </c>
      <c r="C16" s="16">
        <v>0</v>
      </c>
      <c r="D16" s="16">
        <v>397879.7</v>
      </c>
      <c r="E16" s="17"/>
    </row>
    <row r="17" spans="1:5" s="12" customFormat="1" ht="15" customHeight="1" x14ac:dyDescent="0.2">
      <c r="A17" s="28" t="s">
        <v>88</v>
      </c>
      <c r="B17" s="15" t="s">
        <v>109</v>
      </c>
      <c r="C17" s="16">
        <v>0</v>
      </c>
      <c r="D17" s="16">
        <v>733415.06</v>
      </c>
      <c r="E17" s="17"/>
    </row>
    <row r="18" spans="1:5" s="12" customFormat="1" ht="15" customHeight="1" x14ac:dyDescent="0.2">
      <c r="A18" s="28" t="s">
        <v>74</v>
      </c>
      <c r="B18" s="15" t="s">
        <v>110</v>
      </c>
      <c r="C18" s="16">
        <v>23957740</v>
      </c>
      <c r="D18" s="16">
        <v>51103804.5</v>
      </c>
      <c r="E18" s="17">
        <v>2.1330811879584637</v>
      </c>
    </row>
    <row r="19" spans="1:5" s="12" customFormat="1" ht="15" customHeight="1" x14ac:dyDescent="0.2">
      <c r="A19" s="28" t="s">
        <v>89</v>
      </c>
      <c r="B19" s="15" t="s">
        <v>111</v>
      </c>
      <c r="C19" s="16">
        <v>793000</v>
      </c>
      <c r="D19" s="16">
        <v>1450262.06</v>
      </c>
      <c r="E19" s="17">
        <v>1.8288298360655739</v>
      </c>
    </row>
    <row r="20" spans="1:5" s="12" customFormat="1" ht="15" customHeight="1" x14ac:dyDescent="0.2">
      <c r="A20" s="28" t="s">
        <v>91</v>
      </c>
      <c r="B20" s="15" t="s">
        <v>112</v>
      </c>
      <c r="C20" s="16">
        <v>157820</v>
      </c>
      <c r="D20" s="16">
        <v>44684.6</v>
      </c>
      <c r="E20" s="17">
        <v>0.28313648460271196</v>
      </c>
    </row>
    <row r="21" spans="1:5" s="12" customFormat="1" ht="15" customHeight="1" x14ac:dyDescent="0.2">
      <c r="A21" s="28" t="s">
        <v>75</v>
      </c>
      <c r="B21" s="15" t="s">
        <v>76</v>
      </c>
      <c r="C21" s="16">
        <v>0</v>
      </c>
      <c r="D21" s="16">
        <v>415249.42</v>
      </c>
      <c r="E21" s="17"/>
    </row>
    <row r="22" spans="1:5" ht="15" customHeight="1" x14ac:dyDescent="0.25">
      <c r="A22" s="29" t="s">
        <v>38</v>
      </c>
      <c r="B22" s="18"/>
      <c r="C22" s="19">
        <f>SUM(C9:C21)</f>
        <v>104696210</v>
      </c>
      <c r="D22" s="19">
        <f>SUM(D9:D21)</f>
        <v>202067691.57999998</v>
      </c>
      <c r="E22" s="20">
        <f t="shared" ref="E22" si="0">IF(C22&gt;0,D22/C22,0)</f>
        <v>1.9300382657595723</v>
      </c>
    </row>
    <row r="23" spans="1:5" ht="15" customHeight="1" x14ac:dyDescent="0.25">
      <c r="A23" s="30" t="s">
        <v>8</v>
      </c>
    </row>
  </sheetData>
  <phoneticPr fontId="2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399BDDB2069044B501AD43838509F3" ma:contentTypeVersion="1" ma:contentTypeDescription="Crear nuevo documento." ma:contentTypeScope="" ma:versionID="2d954138b88b336e8a25b3a96e1cd68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461B577-3B02-4DB3-9815-97629886271C}"/>
</file>

<file path=customXml/itemProps2.xml><?xml version="1.0" encoding="utf-8"?>
<ds:datastoreItem xmlns:ds="http://schemas.openxmlformats.org/officeDocument/2006/customXml" ds:itemID="{3AE14B9C-BFB3-444A-87BE-7395742A2EE4}"/>
</file>

<file path=customXml/itemProps3.xml><?xml version="1.0" encoding="utf-8"?>
<ds:datastoreItem xmlns:ds="http://schemas.openxmlformats.org/officeDocument/2006/customXml" ds:itemID="{54FB6321-B1EA-49D2-82EB-7895EFF9D9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46</vt:i4>
      </vt:variant>
      <vt:variant>
        <vt:lpstr>Rangos con nombre</vt:lpstr>
      </vt:variant>
      <vt:variant>
        <vt:i4>4</vt:i4>
      </vt:variant>
    </vt:vector>
  </HeadingPairs>
  <TitlesOfParts>
    <vt:vector size="50" baseType="lpstr">
      <vt:lpstr>00 AGE</vt:lpstr>
      <vt:lpstr>01 País Vasco</vt:lpstr>
      <vt:lpstr>02 Cataluña</vt:lpstr>
      <vt:lpstr>03 Galicia</vt:lpstr>
      <vt:lpstr>04 Andalucía</vt:lpstr>
      <vt:lpstr>05 P_Asturias</vt:lpstr>
      <vt:lpstr>06 Cantabria</vt:lpstr>
      <vt:lpstr>07 La Rioja</vt:lpstr>
      <vt:lpstr>08 R_Murcia</vt:lpstr>
      <vt:lpstr>09 C_Valenciana</vt:lpstr>
      <vt:lpstr>10 Aragón</vt:lpstr>
      <vt:lpstr>11 C_Mancha</vt:lpstr>
      <vt:lpstr>12 Canarias</vt:lpstr>
      <vt:lpstr>13 Navarra</vt:lpstr>
      <vt:lpstr>14 Extremadura</vt:lpstr>
      <vt:lpstr>15 Illes Balears</vt:lpstr>
      <vt:lpstr>16 C_Madrid</vt:lpstr>
      <vt:lpstr>17 C_León</vt:lpstr>
      <vt:lpstr>18 Ceuta</vt:lpstr>
      <vt:lpstr>19 Melilla</vt:lpstr>
      <vt:lpstr>90 Varias Comunidades</vt:lpstr>
      <vt:lpstr>92 Extranjero</vt:lpstr>
      <vt:lpstr>93 No regionalizable</vt:lpstr>
      <vt:lpstr>00 OOAA</vt:lpstr>
      <vt:lpstr>01 País Vasco (2)</vt:lpstr>
      <vt:lpstr>02 Cataluña (2)</vt:lpstr>
      <vt:lpstr>03 Galicia (2)</vt:lpstr>
      <vt:lpstr>04 Andalucía (2)</vt:lpstr>
      <vt:lpstr>05 P_Asturias (2)</vt:lpstr>
      <vt:lpstr>06 Cantabria (2)</vt:lpstr>
      <vt:lpstr>07 La Rioja (2)</vt:lpstr>
      <vt:lpstr>08 R_Murcia (2)</vt:lpstr>
      <vt:lpstr>09 C_Valenciana (2)</vt:lpstr>
      <vt:lpstr>10 Aragón (2)</vt:lpstr>
      <vt:lpstr>11 C_Mancha (2)</vt:lpstr>
      <vt:lpstr>12 Canarias (2)</vt:lpstr>
      <vt:lpstr>13 Navarra (2)</vt:lpstr>
      <vt:lpstr>14 Extremadura (2)</vt:lpstr>
      <vt:lpstr>15 Illes Balears (2)</vt:lpstr>
      <vt:lpstr>16 C_Madrid (2)</vt:lpstr>
      <vt:lpstr>17 C_León (2)</vt:lpstr>
      <vt:lpstr>18 Ceuta (2)</vt:lpstr>
      <vt:lpstr>19 Melilla (2)</vt:lpstr>
      <vt:lpstr>90 Varias Comunidades (2)</vt:lpstr>
      <vt:lpstr>92 Extranjero (2)</vt:lpstr>
      <vt:lpstr>93 No Regionalizable (2)</vt:lpstr>
      <vt:lpstr>'04 Andalucía (2)'!Títulos_a_imprimir</vt:lpstr>
      <vt:lpstr>'16 C_Madrid (2)'!Títulos_a_imprimir</vt:lpstr>
      <vt:lpstr>'17 C_León (2)'!Títulos_a_imprimir</vt:lpstr>
      <vt:lpstr>'93 No Regionalizable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2019-08-09T10:11:47Z</dcterms:created>
  <dcterms:modified xsi:type="dcterms:W3CDTF">2019-08-09T10:11:58Z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0x010100D1399BDDB2069044B501AD43838509F3</vt:lpwstr>
  </property>
  <property fmtid="{D5CDD505-2E9C-101B-9397-08002B2CF9AE}" pid="3" name="Categorizacion">
    <vt:lpwstr>21;#Contabilidad Pública:Contabilidad Presupuestaria y Financiera|b34d0584-e94f-42db-8243-ffd176560522</vt:lpwstr>
  </property>
</Properties>
</file>