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2.xml" ContentType="application/vnd.openxmlformats-officedocument.drawing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14.xml" ContentType="application/vnd.openxmlformats-officedocument.drawing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5.xml" ContentType="application/vnd.openxmlformats-officedocument.drawing+xml"/>
  <Override PartName="/xl/worksheets/sheet36.xml" ContentType="application/vnd.openxmlformats-officedocument.spreadsheetml.worksheet+xml"/>
  <Override PartName="/xl/drawings/drawing16.xml" ContentType="application/vnd.openxmlformats-officedocument.drawing+xml"/>
  <Override PartName="/xl/worksheets/sheet32.xml" ContentType="application/vnd.openxmlformats-officedocument.spreadsheetml.worksheet+xml"/>
  <Override PartName="/xl/drawings/drawing19.xml" ContentType="application/vnd.openxmlformats-officedocument.drawing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6.xml" ContentType="application/vnd.openxmlformats-officedocument.spreadsheetml.worksheet+xml"/>
  <Override PartName="/xl/drawings/drawing6.xml" ContentType="application/vnd.openxmlformats-officedocument.drawing+xml"/>
  <Override PartName="/xl/worksheets/sheet45.xml" ContentType="application/vnd.openxmlformats-officedocument.spreadsheetml.worksheet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8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27.xml" ContentType="application/vnd.openxmlformats-officedocument.drawing+xml"/>
  <Override PartName="/xl/worksheets/sheet11.xml" ContentType="application/vnd.openxmlformats-officedocument.spreadsheetml.worksheet+xml"/>
  <Override PartName="/xl/drawings/drawing29.xml" ContentType="application/vnd.openxmlformats-officedocument.drawing+xml"/>
  <Override PartName="/xl/worksheets/sheet10.xml" ContentType="application/vnd.openxmlformats-officedocument.spreadsheetml.worksheet+xml"/>
  <Override PartName="/xl/drawings/drawing3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drawings/drawing24.xml" ContentType="application/vnd.openxmlformats-officedocument.drawing+xml"/>
  <Override PartName="/xl/worksheets/sheet28.xml" ContentType="application/vnd.openxmlformats-officedocument.spreadsheetml.worksheet+xml"/>
  <Override PartName="/xl/drawings/drawing23.xml" ContentType="application/vnd.openxmlformats-officedocument.drawing+xml"/>
  <Override PartName="/xl/worksheets/sheet29.xml" ContentType="application/vnd.openxmlformats-officedocument.spreadsheetml.worksheet+xml"/>
  <Override PartName="/xl/drawings/drawing22.xml" ContentType="application/vnd.openxmlformats-officedocument.drawing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drawings/drawing26.xml" ContentType="application/vnd.openxmlformats-officedocument.drawing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drawings/drawing25.xml" ContentType="application/vnd.openxmlformats-officedocument.drawing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" sheetId="1" r:id="rId1"/>
    <sheet name="01 País Vasco" sheetId="2" r:id="rId2"/>
    <sheet name="02 Cataluña" sheetId="3" r:id="rId3"/>
    <sheet name="03 Galicia" sheetId="4" r:id="rId4"/>
    <sheet name="04 Andalucía" sheetId="5" r:id="rId5"/>
    <sheet name="05 P. Asturias" sheetId="6" r:id="rId6"/>
    <sheet name="06 Cantabria" sheetId="7" r:id="rId7"/>
    <sheet name="07 La Rioja" sheetId="8" r:id="rId8"/>
    <sheet name="08 R. Murcia" sheetId="9" r:id="rId9"/>
    <sheet name="09 C. Valenciana" sheetId="10" r:id="rId10"/>
    <sheet name="10 Aragón" sheetId="11" r:id="rId11"/>
    <sheet name="11 C. 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. Madrid" sheetId="17" r:id="rId17"/>
    <sheet name="17 C. León" sheetId="18" r:id="rId18"/>
    <sheet name="18 Ceuta" sheetId="19" r:id="rId19"/>
    <sheet name="19 Melilla" sheetId="20" r:id="rId20"/>
    <sheet name="90 Varias Comunidades" sheetId="21" r:id="rId21"/>
    <sheet name="92 Extranjero" sheetId="22" r:id="rId22"/>
    <sheet name="93 No Regionalizable" sheetId="23" r:id="rId23"/>
    <sheet name="00 OOAA" sheetId="24" r:id="rId24"/>
    <sheet name="01 País Vasco (2)" sheetId="25" r:id="rId25"/>
    <sheet name="02 Cataluña (2)" sheetId="26" r:id="rId26"/>
    <sheet name="03 Galicia (2)" sheetId="27" r:id="rId27"/>
    <sheet name="04 Andalucía (2)" sheetId="28" r:id="rId28"/>
    <sheet name="05 P. Asturias (2)" sheetId="29" r:id="rId29"/>
    <sheet name="06 Cantabria (2)" sheetId="30" r:id="rId30"/>
    <sheet name="07 La Rioja (2)" sheetId="31" r:id="rId31"/>
    <sheet name="08 R. Murcia (2)" sheetId="32" r:id="rId32"/>
    <sheet name="09 C. Valenciana (2)" sheetId="33" r:id="rId33"/>
    <sheet name="10 Aragón (2)" sheetId="34" r:id="rId34"/>
    <sheet name="11 C. Mancha (2)" sheetId="35" r:id="rId35"/>
    <sheet name="12 Canarias (2)" sheetId="36" r:id="rId36"/>
    <sheet name="13 Navarra (2)" sheetId="37" r:id="rId37"/>
    <sheet name="14 Extremadura (2)" sheetId="38" r:id="rId38"/>
    <sheet name="15 Illes Balears (2)" sheetId="39" r:id="rId39"/>
    <sheet name="16 C Madrid" sheetId="40" r:id="rId40"/>
    <sheet name="17 C. León (2)" sheetId="41" r:id="rId41"/>
    <sheet name="18 Ceuta (2)" sheetId="42" r:id="rId42"/>
    <sheet name="19 Melilla (2)" sheetId="43" r:id="rId43"/>
    <sheet name="90 Varias Comunidades (2)" sheetId="44" r:id="rId44"/>
    <sheet name="92 Extranjero (2)" sheetId="45" r:id="rId45"/>
    <sheet name="93 No Regionalizable (2)" sheetId="46" r:id="rId46"/>
  </sheets>
  <definedNames>
    <definedName name="_xlnm._FilterDatabase" localSheetId="26" hidden="1">'03 Galicia (2)'!$A$8:$G$43</definedName>
    <definedName name="_xlnm._FilterDatabase" localSheetId="27" hidden="1">'04 Andalucía (2)'!$A$8:$H$54</definedName>
    <definedName name="_xlnm._FilterDatabase" localSheetId="28" hidden="1">'05 P. Asturias (2)'!$A$8:$G$31</definedName>
    <definedName name="_xlnm._FilterDatabase" localSheetId="29" hidden="1">'06 Cantabria (2)'!$A$8:$G$36</definedName>
    <definedName name="_xlnm._FilterDatabase" localSheetId="30" hidden="1">'07 La Rioja (2)'!$A$8:$G$30</definedName>
    <definedName name="_xlnm._FilterDatabase" localSheetId="31" hidden="1">'08 R. Murcia (2)'!$A$8:$G$39</definedName>
    <definedName name="_xlnm._FilterDatabase" localSheetId="32" hidden="1">'09 C. Valenciana (2)'!$A$8:$G$41</definedName>
    <definedName name="_xlnm._FilterDatabase" localSheetId="33" hidden="1">'10 Aragón (2)'!$A$8:$G$42</definedName>
    <definedName name="_xlnm._FilterDatabase" localSheetId="34" hidden="1">'11 C. Mancha (2)'!$A$8:$G$41</definedName>
    <definedName name="_xlnm._FilterDatabase" localSheetId="35" hidden="1">'12 Canarias (2)'!$A$8:$G$38</definedName>
    <definedName name="_xlnm._FilterDatabase" localSheetId="37" hidden="1">'14 Extremadura (2)'!$A$8:$G$41</definedName>
    <definedName name="_xlnm._FilterDatabase" localSheetId="39" hidden="1">'16 C Madrid'!$A$8:$J$90</definedName>
    <definedName name="_xlnm._FilterDatabase" localSheetId="40" hidden="1">'17 C. León (2)'!$A$8:$G$46</definedName>
    <definedName name="_xlnm._FilterDatabase" localSheetId="44" hidden="1">'92 Extranjero (2)'!$A$8:$G$23</definedName>
    <definedName name="_xlnm.Print_Titles" localSheetId="27">'04 Andalucía (2)'!$1:$8</definedName>
    <definedName name="_xlnm.Print_Titles" localSheetId="39">'16 C Madrid'!$1:$8</definedName>
    <definedName name="_xlnm.Print_Titles" localSheetId="40">'17 C. León (2)'!$1:$8</definedName>
    <definedName name="_xlnm.Print_Titles" localSheetId="45">'93 No Regionalizable (2)'!$1:$8</definedName>
  </definedNames>
  <calcPr calcId="162913"/>
</workbook>
</file>

<file path=xl/calcChain.xml><?xml version="1.0" encoding="utf-8"?>
<calcChain xmlns="http://schemas.openxmlformats.org/spreadsheetml/2006/main">
  <c r="D31" i="24" l="1"/>
  <c r="D30" i="24"/>
  <c r="D29" i="24"/>
  <c r="D28" i="24"/>
  <c r="D26" i="24"/>
  <c r="D25" i="24"/>
  <c r="D24" i="24"/>
  <c r="D23" i="24"/>
  <c r="D22" i="24"/>
  <c r="D20" i="24"/>
  <c r="D19" i="24"/>
  <c r="D18" i="24"/>
  <c r="D17" i="24"/>
  <c r="D16" i="24"/>
  <c r="D15" i="24"/>
  <c r="D14" i="24"/>
  <c r="D13" i="24"/>
  <c r="D12" i="24"/>
  <c r="D11" i="24"/>
  <c r="D10" i="24"/>
  <c r="C19" i="19" l="1"/>
  <c r="E19" i="19" s="1"/>
  <c r="D19" i="19"/>
  <c r="C20" i="7"/>
  <c r="E20" i="7" s="1"/>
  <c r="D20" i="7"/>
  <c r="D21" i="5"/>
  <c r="E21" i="5" s="1"/>
  <c r="C21" i="5"/>
  <c r="D21" i="4"/>
  <c r="E21" i="4" s="1"/>
  <c r="C21" i="4"/>
  <c r="D21" i="3"/>
  <c r="E21" i="3" s="1"/>
  <c r="C21" i="3"/>
  <c r="D20" i="2"/>
  <c r="E20" i="2" s="1"/>
  <c r="C20" i="2"/>
  <c r="D31" i="1" l="1"/>
  <c r="C31" i="1"/>
  <c r="E15" i="21"/>
  <c r="E14" i="21"/>
  <c r="E13" i="21"/>
  <c r="E12" i="21"/>
  <c r="E11" i="21"/>
  <c r="E10" i="21"/>
  <c r="E9" i="21"/>
  <c r="D19" i="6"/>
  <c r="D20" i="8"/>
  <c r="D20" i="9"/>
  <c r="D21" i="10"/>
  <c r="D20" i="11"/>
  <c r="D20" i="12"/>
  <c r="D21" i="13"/>
  <c r="D17" i="14"/>
  <c r="D20" i="15"/>
  <c r="D19" i="16"/>
  <c r="D28" i="17"/>
  <c r="D20" i="18"/>
  <c r="D18" i="20"/>
  <c r="D16" i="21"/>
  <c r="D21" i="22"/>
  <c r="D23" i="23"/>
  <c r="C19" i="6"/>
  <c r="C20" i="8"/>
  <c r="C20" i="9"/>
  <c r="C21" i="10"/>
  <c r="C20" i="11"/>
  <c r="C20" i="12"/>
  <c r="C21" i="13"/>
  <c r="E21" i="13" s="1"/>
  <c r="C17" i="14"/>
  <c r="C20" i="15"/>
  <c r="C19" i="16"/>
  <c r="C28" i="17"/>
  <c r="C20" i="18"/>
  <c r="C18" i="20"/>
  <c r="C16" i="21"/>
  <c r="C21" i="22"/>
  <c r="C23" i="23"/>
  <c r="E21" i="22" l="1"/>
  <c r="E20" i="18"/>
  <c r="E18" i="20"/>
  <c r="E28" i="17"/>
  <c r="E20" i="15"/>
  <c r="E16" i="21"/>
  <c r="E17" i="14"/>
  <c r="E20" i="12"/>
  <c r="E20" i="11"/>
  <c r="E21" i="10"/>
  <c r="E20" i="9"/>
  <c r="E19" i="16"/>
  <c r="E31" i="1"/>
  <c r="E19" i="6"/>
  <c r="E20" i="8"/>
  <c r="E23" i="23"/>
</calcChain>
</file>

<file path=xl/sharedStrings.xml><?xml version="1.0" encoding="utf-8"?>
<sst xmlns="http://schemas.openxmlformats.org/spreadsheetml/2006/main" count="2231" uniqueCount="321">
  <si>
    <t xml:space="preserve">                                        INTERVENCION GENERAL  DE LA ADMINISTRACION DEL ESTADO</t>
  </si>
  <si>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</si>
  <si>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</si>
  <si>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</si>
  <si>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</si>
  <si>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</si>
  <si>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</si>
  <si>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</si>
  <si>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</si>
  <si>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</si>
  <si>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</si>
  <si>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</si>
  <si>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</si>
  <si>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</si>
  <si>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</si>
  <si>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</si>
  <si>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</si>
  <si>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</si>
  <si>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</si>
  <si>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</si>
  <si>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</si>
  <si>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</si>
  <si>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</si>
  <si>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</si>
  <si>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</si>
  <si>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08</t>
  </si>
  <si>
    <t>13</t>
  </si>
  <si>
    <t>14</t>
  </si>
  <si>
    <t>15</t>
  </si>
  <si>
    <t>16</t>
  </si>
  <si>
    <t>17</t>
  </si>
  <si>
    <t>18</t>
  </si>
  <si>
    <t>19</t>
  </si>
  <si>
    <t>02</t>
  </si>
  <si>
    <t>03</t>
  </si>
  <si>
    <t>04</t>
  </si>
  <si>
    <t>05</t>
  </si>
  <si>
    <t>12</t>
  </si>
  <si>
    <t>Totales</t>
  </si>
  <si>
    <t>CON DETALLE DE SECCIÓN</t>
  </si>
  <si>
    <t>01</t>
  </si>
  <si>
    <t>CATALUÑA</t>
  </si>
  <si>
    <t>GALICIA</t>
  </si>
  <si>
    <t>PRINCIPADO DE ASTURIAS</t>
  </si>
  <si>
    <t>06</t>
  </si>
  <si>
    <t>CANTABRIA</t>
  </si>
  <si>
    <t>07</t>
  </si>
  <si>
    <t>LA RIOJA</t>
  </si>
  <si>
    <t>09</t>
  </si>
  <si>
    <t>COMUNIDAD VALENCIANA</t>
  </si>
  <si>
    <t>10</t>
  </si>
  <si>
    <t>11</t>
  </si>
  <si>
    <t>CASTILLA-LA MANCHA</t>
  </si>
  <si>
    <t>CANARIAS</t>
  </si>
  <si>
    <t>EXTREMADURA</t>
  </si>
  <si>
    <t>ILLES BALEARS</t>
  </si>
  <si>
    <t>CEUTA</t>
  </si>
  <si>
    <t>MELILLA</t>
  </si>
  <si>
    <t>90</t>
  </si>
  <si>
    <t>VARIAS COMUNIDADES</t>
  </si>
  <si>
    <t>92</t>
  </si>
  <si>
    <t>EXTRANJERO</t>
  </si>
  <si>
    <t>93</t>
  </si>
  <si>
    <t>NO REGIONALIZABLE</t>
  </si>
  <si>
    <t>08 </t>
  </si>
  <si>
    <t>CONSEJO GENERAL DEL PODER JUDICIAL </t>
  </si>
  <si>
    <t>13 </t>
  </si>
  <si>
    <t>14 </t>
  </si>
  <si>
    <t>15 </t>
  </si>
  <si>
    <t>16 </t>
  </si>
  <si>
    <t>17 </t>
  </si>
  <si>
    <t>18 </t>
  </si>
  <si>
    <t>19 </t>
  </si>
  <si>
    <t>20 </t>
  </si>
  <si>
    <t>23 </t>
  </si>
  <si>
    <t>31 </t>
  </si>
  <si>
    <t>GASTOS DE DIVERSOS MINISTERIOS </t>
  </si>
  <si>
    <t>EJECUCIÓN PRESUPUESTARIA DEL CAPÍTULO 6 "INVERSIONES REALES" DEL PRESUPUESTO DE GASTOS DE LA AGE DEL EJERCICIO 2012 HASTA EL 31 DE DICIEMBRE</t>
  </si>
  <si>
    <t>27 </t>
  </si>
  <si>
    <t>02 </t>
  </si>
  <si>
    <t>CORTES GENERALES </t>
  </si>
  <si>
    <t>03 </t>
  </si>
  <si>
    <t>TRIBUNAL DE CUENTAS </t>
  </si>
  <si>
    <t>04 </t>
  </si>
  <si>
    <t>TRIBUNAL CONSTITUCIONAL </t>
  </si>
  <si>
    <t>05 </t>
  </si>
  <si>
    <t>CONSEJO DE ESTADO </t>
  </si>
  <si>
    <t>12 </t>
  </si>
  <si>
    <t>25 </t>
  </si>
  <si>
    <t>26 </t>
  </si>
  <si>
    <t>PAÍS VASCO</t>
  </si>
  <si>
    <t>ANDALUCÍA</t>
  </si>
  <si>
    <t>REGIÓN DE MURCIA</t>
  </si>
  <si>
    <t>ARAGÓN</t>
  </si>
  <si>
    <t>COMUNIDAD FORAL DE NAVARRA</t>
  </si>
  <si>
    <t>COMUNIDAD DE MADRID</t>
  </si>
  <si>
    <t>CASTILLA Y LEÓN</t>
  </si>
  <si>
    <t>EN LA COMUNIDAD 01 "PAÍS VASCO"</t>
  </si>
  <si>
    <t>EN LA COMUNIDAD 04 "ANDALUCÍA"</t>
  </si>
  <si>
    <t>EN LA COMUNIDAD 10 "ARAGÓN"</t>
  </si>
  <si>
    <t>EN LA COMUNIDAD 13 "COMUNIDAD FORAL DE NAVARRA"</t>
  </si>
  <si>
    <t>EN LA COMUNIDAD 16 "COMUNIDAD DE MADRID"</t>
  </si>
  <si>
    <t>EN LA COMUNIDAD 17 "CASTILLA Y LEÓN"</t>
  </si>
  <si>
    <t>EN LA COMUNIDAD 90 "VARIAS COMUNIDADES"</t>
  </si>
  <si>
    <t>MINISTERIO DE JUSTICIA </t>
  </si>
  <si>
    <t>MINISTERIO DE DEFENSA </t>
  </si>
  <si>
    <t>MINISTERIO DE HACIENDA Y ADMINISTRACIONES PÚBLICAS </t>
  </si>
  <si>
    <t>MINISTERIO DE INTERIOR </t>
  </si>
  <si>
    <t>MINISTERIO DE FOMENTO </t>
  </si>
  <si>
    <t>MINISTERIO DE EDUCACIÓN, CULTURA Y DEPORTE </t>
  </si>
  <si>
    <t>MINISTERIO DE EMPLEO Y SEGURIDAD SOCIAL </t>
  </si>
  <si>
    <t>MINISTERIO DE INDUSTRIA, ENERGÍA Y TURISMO </t>
  </si>
  <si>
    <t>MINISTERIO DE AGRICULTURA, ALIMENTACIÓN Y MEDIO AMBIENTE </t>
  </si>
  <si>
    <t>MINISTERIO DE ECONOMÍA Y COMPETITIVIDAD </t>
  </si>
  <si>
    <t>MINISTERIO DE ASUNTOS EXTERIORES Y DE COOPERACIÓN </t>
  </si>
  <si>
    <t>MINISTERIO DE PRESIDENCIA </t>
  </si>
  <si>
    <t>MINISTERIO DE SANIDAD, SERVICIOS SOCIALES E IGUALDAD </t>
  </si>
  <si>
    <t>EJECUCIÓN PRESUPUESTARIA DEL CAPÍTULO 6 "INVERSIONES REALES" DEL PRESUPUESTO DE GASTOS DE ORGANISMOS AUTÓNOMOS, AGENCIAS ESTATALES Y OTROS ORGANISMOS PÚBLICOS DEPENDIENTES DE LA AGE DEL EJERCICIO 2012 HASTA EL 31 DE DICIEMBRE</t>
  </si>
  <si>
    <t>CON DETALLE DE COMUNIDAD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</si>
  <si>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</si>
  <si>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</si>
  <si>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</si>
  <si>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</si>
  <si>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</si>
  <si>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</si>
  <si>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</si>
  <si>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</si>
  <si>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COMUNIDAD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</si>
  <si>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</si>
  <si>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</si>
  <si>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</si>
  <si>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</si>
  <si>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</si>
  <si>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</si>
  <si>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</si>
  <si>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</si>
  <si>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</si>
  <si>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</si>
  <si>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</si>
  <si>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92 EXTRANJERO</t>
  </si>
  <si>
    <t>93 NO REGIONALIZABLE</t>
  </si>
  <si>
    <t>No se incluyen los créditos iniciales del Centro Nacional de Inteligencia por importe de 15.143.390,00 € ya que dicho Organismo no suministra a esta Subdirección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</si>
  <si>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</si>
  <si>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</si>
  <si>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</si>
  <si>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14107</t>
  </si>
  <si>
    <t>INST. DE VIVIENDA, INFRAEST. Y EQUIP. DE LA DEFENSA</t>
  </si>
  <si>
    <t>14113</t>
  </si>
  <si>
    <t>INSTITUTO SOCIAL DE LAS FUERZAS ARMADAS</t>
  </si>
  <si>
    <t>TOTAL ORGANISMOS ADSCRITOS A HACIENDA Y ADM. PBCAS.</t>
  </si>
  <si>
    <t>15106</t>
  </si>
  <si>
    <t>MUTUALIDAD GENERAL DE FUNCIONARIOS CIVILES DEL ESTADO</t>
  </si>
  <si>
    <t>15302</t>
  </si>
  <si>
    <t>AGENCIA ESTATAL DE ADMINISTRACIÓN TRIBUTARIA</t>
  </si>
  <si>
    <t>TOTAL ORGANISMOS ADSCRITOS A INTERIOR</t>
  </si>
  <si>
    <t>16101</t>
  </si>
  <si>
    <t>JEFATURA DE TRÁFICO</t>
  </si>
  <si>
    <t>16102</t>
  </si>
  <si>
    <t>GERENCIA DE INFRAESTR. Y EQUIPAM. DE LA SEG. DEL ESTADO</t>
  </si>
  <si>
    <t>16201</t>
  </si>
  <si>
    <t>TRABAJO PENITENCIARIO Y FORMACIÓN PARA EL EMPLEO</t>
  </si>
  <si>
    <t>TOTAL ORGANISMOS ADSCRITOS A FOMENTO</t>
  </si>
  <si>
    <t>17239</t>
  </si>
  <si>
    <t>CENTRO NACIONAL DE INFORMACIÓN GEOGRÁFICA</t>
  </si>
  <si>
    <t>TOTAL ORGANISMOS ADSCRITOS A EMPLEO Y SEG. SOCIAL</t>
  </si>
  <si>
    <t>19101</t>
  </si>
  <si>
    <t>SERVICIO PÚBLICO DE EMPLEO ESTATAL</t>
  </si>
  <si>
    <t>19102</t>
  </si>
  <si>
    <t>FONDO DE GARANTÍA SALARIAL</t>
  </si>
  <si>
    <t>19104</t>
  </si>
  <si>
    <t>INSTITUTO NACIONAL DE SEGURIDAD E HIGIENE EN EL TRABAJO</t>
  </si>
  <si>
    <t>TOTAL ORGANISMOS ADSCRITOS A AGRICULTURA, ALIMENT. Y MEDIO AMB.</t>
  </si>
  <si>
    <t>23226</t>
  </si>
  <si>
    <t>CONFEDERACIÓN HIDROGRÁFICA DEL EBRO</t>
  </si>
  <si>
    <t>23233</t>
  </si>
  <si>
    <t>CONFEDERACIÓN HIDROGRÁFICA DEL CANTÁBRICO</t>
  </si>
  <si>
    <t>23401</t>
  </si>
  <si>
    <t>AGENCIA ESTATAL DE METEOROLOGÍA</t>
  </si>
  <si>
    <t>TOTAL ORGANISMOS ADSCRITOS A ECONOMÍA Y COMPETITIVIDAD</t>
  </si>
  <si>
    <t>27101</t>
  </si>
  <si>
    <t>INSTITUTO NACIONAL DE ESTADÍSTICA</t>
  </si>
  <si>
    <t>27202</t>
  </si>
  <si>
    <t>INST. NAC. DE INVEST. Y TECNOLOG. AGRARIA Y ALIMENTARIA</t>
  </si>
  <si>
    <t>27204</t>
  </si>
  <si>
    <t>INSTITUTO GEOLÓGICO Y MINERO DE ESPAÑA</t>
  </si>
  <si>
    <t>27401</t>
  </si>
  <si>
    <t>CONSEJO SUPERIOR DE INVESTIGACIONES CIENTÍFICAS</t>
  </si>
  <si>
    <t>TOTAL ORGANISMOS ADSCRITOS A JUSTICIA</t>
  </si>
  <si>
    <t>13102</t>
  </si>
  <si>
    <t>MUTUALIDAD GENERAL JUDICIAL</t>
  </si>
  <si>
    <t>TOTAL ORGANISMOS ADSCRITOS A EDUCACIÓN, CULTURA Y DEPORTE</t>
  </si>
  <si>
    <t>18101</t>
  </si>
  <si>
    <t>UNIVERSIDAD INTERNACIONAL MENÉNDEZ PELAYO</t>
  </si>
  <si>
    <t>18105</t>
  </si>
  <si>
    <t>GERENCIA DE INFRAESTRUCTURAS Y EQUIPAMIENTOS</t>
  </si>
  <si>
    <t>TOTAL ORGANISMOS ADSCRITOS A INDUSTRIA, ENERGÍA Y TURISMO</t>
  </si>
  <si>
    <t>20208</t>
  </si>
  <si>
    <t>INSTITUTO DE TURISMO DE ESPAÑA</t>
  </si>
  <si>
    <t>23101</t>
  </si>
  <si>
    <t>PARQUES NACIONALES</t>
  </si>
  <si>
    <t>23211</t>
  </si>
  <si>
    <t>FONDO ESPAÑOL DE GARANTÍA AGRARIA</t>
  </si>
  <si>
    <t>23230</t>
  </si>
  <si>
    <t>CONFEDERACIÓN HIDROGRÁFICA DEL JÚCAR</t>
  </si>
  <si>
    <t>TOTAL ORGANISMOS ADSCRITOS A PRESIDENCIA</t>
  </si>
  <si>
    <t>25103</t>
  </si>
  <si>
    <t>CONSEJO DE ADMINISTRACIÓN DEL PATRIMONIO NACIONAL</t>
  </si>
  <si>
    <t>27201</t>
  </si>
  <si>
    <t>C. DE INVESTIG. ENERGÉTICAS, MEDIOAMBIENTALES Y TECNOLÓG.</t>
  </si>
  <si>
    <t>23225</t>
  </si>
  <si>
    <t>CONFEDERACIÓN HIDROGRÁFICA DEL DUERO</t>
  </si>
  <si>
    <t>23231</t>
  </si>
  <si>
    <t>CONFEDERACIÓN HIDROGRÁFICA DEL MIÑO-SIL</t>
  </si>
  <si>
    <t>27203</t>
  </si>
  <si>
    <t>INSTITUTO ESPAÑOL DE OCEANOGRAFÍA</t>
  </si>
  <si>
    <t>14104</t>
  </si>
  <si>
    <t>CRÍA CABALLAR DE LAS FUERZAS ARMADAS</t>
  </si>
  <si>
    <t>14204</t>
  </si>
  <si>
    <t>SERVICIO MILITAR DE CONSTRUCCIONES</t>
  </si>
  <si>
    <t>14205</t>
  </si>
  <si>
    <t>INSTITUTO NACIONAL DE TÉC. AEROESPACIAL ESTEBAN TERRADAS</t>
  </si>
  <si>
    <t>17401</t>
  </si>
  <si>
    <t>AGENCIA ESTATAL DE SEGURIDAD AÉREA</t>
  </si>
  <si>
    <t>18106</t>
  </si>
  <si>
    <t>CONSEJO SUPERIOR DE DEPORTES</t>
  </si>
  <si>
    <t>23228</t>
  </si>
  <si>
    <t>CONFEDERACIÓN HIDROGRÁFICA DEL GUADALQUIVIR</t>
  </si>
  <si>
    <t>23229</t>
  </si>
  <si>
    <t>CONFEDERACIÓN HIDROGRÁFICA DEL GUADIANA</t>
  </si>
  <si>
    <t>23232</t>
  </si>
  <si>
    <t>CONFEDERACIÓN HIDROGRÁFICA DEL SEGURA</t>
  </si>
  <si>
    <t>TOTAL ORGANISMOS ADSCRITOS A SANIDAD, SERV. SOC. E IGUALDAD</t>
  </si>
  <si>
    <t>26201</t>
  </si>
  <si>
    <t>INSTITUTO DE LA JUVENTUD</t>
  </si>
  <si>
    <t/>
  </si>
  <si>
    <t>EN LA COMUNIDAD 07 " LA RIOJA"</t>
  </si>
  <si>
    <t>23236</t>
  </si>
  <si>
    <t>MANCOMUNIDAD DE LOS CANALES DEL TAIBILLA</t>
  </si>
  <si>
    <t>23234</t>
  </si>
  <si>
    <t>CONFEDERACIÓN HIDROGRÁFICA DEL TAJO</t>
  </si>
  <si>
    <t>EN LA COMUNIDAD 11 " CASTILLA-LA MANCHA"</t>
  </si>
  <si>
    <t>EN LA COMUNIDAD 12 " CANARIAS"</t>
  </si>
  <si>
    <t>27206</t>
  </si>
  <si>
    <t>INSTITUTO DE ASTROFÍSICA DE CANARIAS</t>
  </si>
  <si>
    <t>TOTAL ORGANISMOS ADSCRITOS A ASUNTOS EXTER. Y DE COOPERACIÓN</t>
  </si>
  <si>
    <t>12301</t>
  </si>
  <si>
    <t>INSTITUTO CERVANTES</t>
  </si>
  <si>
    <t>12401</t>
  </si>
  <si>
    <t>AG. ESPAÑOLA DE COOP. INTERNACIONAL PARA EL DESARROLLO</t>
  </si>
  <si>
    <t>13101</t>
  </si>
  <si>
    <t>CENTRO DE ESTUDIOS JURÍDICOS</t>
  </si>
  <si>
    <t>13301</t>
  </si>
  <si>
    <t>AGENCIA ESPAÑOLA DE PROTECCIÓN DE DATOS</t>
  </si>
  <si>
    <t>14111</t>
  </si>
  <si>
    <t>CANAL DE EXPERIENCIAS HIDRODINÁMICAS DE EL PARDO</t>
  </si>
  <si>
    <t>15101</t>
  </si>
  <si>
    <t>INSTITUTO DE ESTUDIOS FISCALES</t>
  </si>
  <si>
    <t>15104</t>
  </si>
  <si>
    <t>COMISIONADO PARA EL MERCADO DE TABACOS</t>
  </si>
  <si>
    <t>15202</t>
  </si>
  <si>
    <t>PARQUE MÓVIL DEL ESTADO</t>
  </si>
  <si>
    <t>15401</t>
  </si>
  <si>
    <t>A. E. DE EVALUACIÓN POLÍTICAS PÚBLICAS Y CALIDAD SERVICIOS</t>
  </si>
  <si>
    <t>17238</t>
  </si>
  <si>
    <t>CENTRO DE ESTUDIOS Y EXPERIMENTACIÓN DE OBRAS PÚBLICAS</t>
  </si>
  <si>
    <t>18102</t>
  </si>
  <si>
    <t>PROGRAMAS EDUCATIVOS EUROPEOS</t>
  </si>
  <si>
    <t>18103</t>
  </si>
  <si>
    <t>INSTITUTO DE LA CINEMATOGRAFÍA Y DE LAS ARTES AUDIOV.</t>
  </si>
  <si>
    <t>18104</t>
  </si>
  <si>
    <t>BIBLIOTECA NACIONAL</t>
  </si>
  <si>
    <t>18201</t>
  </si>
  <si>
    <t>INSTITUTO NACIONAL DE LAS ARTES ESCÉNICAS Y DE LA MÚSICA</t>
  </si>
  <si>
    <t>18301</t>
  </si>
  <si>
    <t>MUSEO NACIONAL DEL PRADO</t>
  </si>
  <si>
    <t>18302</t>
  </si>
  <si>
    <t>MUSEO NACIONAL CENTRO DE ARTE REINA SOFÍA</t>
  </si>
  <si>
    <t>18401</t>
  </si>
  <si>
    <t>AGENCIA ESTATAL ANTIDOPAJE</t>
  </si>
  <si>
    <t>19301</t>
  </si>
  <si>
    <t>CONSEJO ECONÓMICO Y SOCIAL</t>
  </si>
  <si>
    <t>20101</t>
  </si>
  <si>
    <t>INST. PARA LA REESTRUCT. DE LA MINERÍA DEL CARBÓN Y D.A.C.M.</t>
  </si>
  <si>
    <t>20102</t>
  </si>
  <si>
    <t>OFICINA ESPAÑOLA DE PATENTES Y MARCAS</t>
  </si>
  <si>
    <t>20207</t>
  </si>
  <si>
    <t>CENTRO ESPAÑOL DE METROLOGÍA</t>
  </si>
  <si>
    <t>20302</t>
  </si>
  <si>
    <t>CONSEJO DE SEGURIDAD NUCLEAR</t>
  </si>
  <si>
    <t>23112</t>
  </si>
  <si>
    <t>AGENCIA PARA EL ACEITE DE OLIVA</t>
  </si>
  <si>
    <t>23207</t>
  </si>
  <si>
    <t>ENTIDAD ESTATAL DE SEGUROS AGRARIOS</t>
  </si>
  <si>
    <t>25101</t>
  </si>
  <si>
    <t>CENTRO DE ESTUDIOS POLÍTICOS Y CONSTITUCIONALES</t>
  </si>
  <si>
    <t>25102</t>
  </si>
  <si>
    <t>CENTRO DE INVESTIGACIONES SOCIOLÓGICAS</t>
  </si>
  <si>
    <t>25401</t>
  </si>
  <si>
    <t>AGENCIA ESTATAL BOLETÍN OFICIAL DEL ESTADO</t>
  </si>
  <si>
    <t>26102</t>
  </si>
  <si>
    <t>INSTITUTO NACIONAL DEL CONSUMO</t>
  </si>
  <si>
    <t>26104</t>
  </si>
  <si>
    <t>AGENCIA ESPAÑOLA DE SEGURIDAD ALIMENTARIA Y NUTRICIÓN</t>
  </si>
  <si>
    <t>26105</t>
  </si>
  <si>
    <t>ORGANIZACIÓN NACIONAL DE TRASPLANTES</t>
  </si>
  <si>
    <t>26107</t>
  </si>
  <si>
    <t>INSTITUTO DE LA MUJER</t>
  </si>
  <si>
    <t>26108</t>
  </si>
  <si>
    <t>CONSEJO DE LA JUVENTUD DE ESPAÑA</t>
  </si>
  <si>
    <t>26401</t>
  </si>
  <si>
    <t>AGENCIA ESPAÑOLA DE MEDICAM. Y PRODUCTOS SANITARIOS</t>
  </si>
  <si>
    <t>27102</t>
  </si>
  <si>
    <t>INSTITUTO DE CONTABILIDAD Y AUDITORÍA DE CUENTAS</t>
  </si>
  <si>
    <t>27205</t>
  </si>
  <si>
    <t>INSTITUTO DE SALUD CARLOS III</t>
  </si>
  <si>
    <t>27301</t>
  </si>
  <si>
    <t>COMISIÓN NACIONAL DE LA COMPETENCIA</t>
  </si>
  <si>
    <t>15102</t>
  </si>
  <si>
    <t>INSTITUTO NACIONAL DE ADMINISTRACIÓN PÚBLICA</t>
  </si>
  <si>
    <t>26106</t>
  </si>
  <si>
    <t>REAL PATRONATO SOBRE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</si>
</sst>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4" tint="0.799951170384838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164" fontId="3" fillId="0" borderId="0" xfId="0" applyNumberFormat="1" applyFon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9" fontId="7" fillId="0" borderId="7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left"/>
    </xf>
    <xf numFmtId="4" fontId="8" fillId="0" borderId="8" xfId="0" applyNumberFormat="1" applyFont="1" applyBorder="1"/>
    <xf numFmtId="164" fontId="1" fillId="0" borderId="8" xfId="0" applyNumberFormat="1" applyFont="1" applyFill="1" applyBorder="1"/>
    <xf numFmtId="164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8" fillId="0" borderId="4" xfId="0" applyFont="1" applyBorder="1" applyAlignment="1">
      <alignment horizontal="left"/>
    </xf>
    <xf numFmtId="4" fontId="8" fillId="0" borderId="4" xfId="0" applyNumberFormat="1" applyFont="1" applyBorder="1"/>
    <xf numFmtId="164" fontId="2" fillId="0" borderId="4" xfId="0" applyNumberFormat="1" applyFont="1" applyFill="1" applyBorder="1"/>
    <xf numFmtId="4" fontId="8" fillId="0" borderId="4" xfId="0" applyNumberFormat="1" applyFont="1" applyFill="1" applyBorder="1"/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164" fontId="2" fillId="0" borderId="9" xfId="0" applyNumberFormat="1" applyFont="1" applyFill="1" applyBorder="1"/>
    <xf numFmtId="164" fontId="9" fillId="3" borderId="2" xfId="0" applyNumberFormat="1" applyFont="1" applyFill="1" applyBorder="1"/>
    <xf numFmtId="4" fontId="9" fillId="3" borderId="2" xfId="0" applyNumberFormat="1" applyFont="1" applyFill="1" applyBorder="1"/>
    <xf numFmtId="0" fontId="10" fillId="0" borderId="0" xfId="0" quotePrefix="1" applyFont="1" applyFill="1" applyBorder="1" applyAlignment="1"/>
    <xf numFmtId="0" fontId="11" fillId="0" borderId="0" xfId="0" applyFont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horizontal="centerContinuous" vertical="center" wrapText="1"/>
    </xf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164" fontId="13" fillId="0" borderId="0" xfId="0" applyNumberFormat="1" applyFont="1"/>
    <xf numFmtId="0" fontId="13" fillId="0" borderId="0" xfId="0" applyFont="1"/>
    <xf numFmtId="0" fontId="14" fillId="0" borderId="7" xfId="0" applyFont="1" applyBorder="1"/>
    <xf numFmtId="0" fontId="14" fillId="0" borderId="0" xfId="0" applyFont="1" applyBorder="1"/>
    <xf numFmtId="0" fontId="14" fillId="0" borderId="5" xfId="0" applyFont="1" applyBorder="1"/>
    <xf numFmtId="4" fontId="14" fillId="0" borderId="4" xfId="0" applyNumberFormat="1" applyFont="1" applyBorder="1"/>
    <xf numFmtId="4" fontId="1" fillId="0" borderId="4" xfId="0" applyNumberFormat="1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5" xfId="0" applyFont="1" applyBorder="1"/>
    <xf numFmtId="4" fontId="12" fillId="0" borderId="4" xfId="0" applyNumberFormat="1" applyFont="1" applyBorder="1"/>
    <xf numFmtId="4" fontId="13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4" fontId="14" fillId="0" borderId="9" xfId="0" applyNumberFormat="1" applyFont="1" applyBorder="1"/>
    <xf numFmtId="164" fontId="13" fillId="0" borderId="9" xfId="0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/>
    <xf numFmtId="4" fontId="9" fillId="3" borderId="2" xfId="1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0" fontId="6" fillId="0" borderId="0" xfId="0" quotePrefix="1" applyFont="1" applyFill="1" applyBorder="1" applyAlignment="1"/>
    <xf numFmtId="164" fontId="0" fillId="0" borderId="0" xfId="0" applyNumberFormat="1"/>
    <xf numFmtId="164" fontId="2" fillId="0" borderId="0" xfId="0" applyNumberFormat="1" applyFont="1"/>
    <xf numFmtId="164" fontId="13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5" xfId="0" applyFont="1" applyBorder="1"/>
    <xf numFmtId="0" fontId="13" fillId="0" borderId="7" xfId="0" applyFont="1" applyBorder="1"/>
    <xf numFmtId="0" fontId="13" fillId="0" borderId="5" xfId="0" applyFont="1" applyBorder="1"/>
    <xf numFmtId="0" fontId="1" fillId="0" borderId="13" xfId="0" applyFont="1" applyBorder="1"/>
    <xf numFmtId="0" fontId="1" fillId="0" borderId="15" xfId="0" applyFont="1" applyBorder="1"/>
    <xf numFmtId="4" fontId="1" fillId="0" borderId="9" xfId="0" applyNumberFormat="1" applyFont="1" applyBorder="1"/>
    <xf numFmtId="4" fontId="13" fillId="0" borderId="0" xfId="0" applyNumberFormat="1" applyFont="1"/>
    <xf numFmtId="4" fontId="9" fillId="4" borderId="2" xfId="0" applyNumberFormat="1" applyFont="1" applyFill="1" applyBorder="1"/>
    <xf numFmtId="0" fontId="5" fillId="2" borderId="10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13" fillId="0" borderId="4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Continuous" wrapText="1"/>
    </xf>
    <xf numFmtId="0" fontId="16" fillId="2" borderId="6" xfId="0" applyFont="1" applyFill="1" applyBorder="1" applyAlignment="1">
      <alignment horizontal="centerContinuous" vertical="center"/>
    </xf>
    <xf numFmtId="0" fontId="14" fillId="0" borderId="11" xfId="0" applyFont="1" applyBorder="1"/>
    <xf numFmtId="164" fontId="13" fillId="5" borderId="9" xfId="0" applyNumberFormat="1" applyFont="1" applyFill="1" applyBorder="1" applyAlignment="1">
      <alignment horizontal="right"/>
    </xf>
    <xf numFmtId="0" fontId="2" fillId="0" borderId="0" xfId="0" applyFont="1" applyAlignment="1"/>
    <xf numFmtId="164" fontId="1" fillId="5" borderId="4" xfId="0" applyNumberFormat="1" applyFont="1" applyFill="1" applyBorder="1" applyAlignment="1">
      <alignment horizontal="right"/>
    </xf>
    <xf numFmtId="164" fontId="1" fillId="5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4" fontId="9" fillId="4" borderId="9" xfId="0" applyNumberFormat="1" applyFont="1" applyFill="1" applyBorder="1"/>
    <xf numFmtId="0" fontId="0" fillId="0" borderId="0" xfId="0" applyBorder="1"/>
    <xf numFmtId="0" fontId="2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/>
    <xf numFmtId="0" fontId="5" fillId="2" borderId="8" xfId="0" applyFont="1" applyFill="1" applyBorder="1" applyAlignment="1">
      <alignment horizontal="centerContinuous" vertical="center"/>
    </xf>
    <xf numFmtId="0" fontId="13" fillId="0" borderId="8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3" fillId="0" borderId="4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3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5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30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2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5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7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2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4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7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6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9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4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6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8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1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3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8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20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3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6" ht="39" customHeight="1" x14ac:dyDescent="0.25">
      <c r="A1" s="24"/>
      <c r="B1" s="1"/>
      <c r="C1" s="1"/>
      <c r="D1" s="2"/>
      <c r="E1" s="3" t="s">
        <v>0</v>
      </c>
    </row>
    <row r="3" spans="1:6" ht="26.4" x14ac:dyDescent="0.25">
      <c r="A3" s="25" t="s">
        <v>77</v>
      </c>
      <c r="B3" s="4"/>
      <c r="C3" s="4"/>
      <c r="D3" s="4"/>
      <c r="E3" s="4"/>
    </row>
    <row r="4" spans="1:6" x14ac:dyDescent="0.25">
      <c r="A4" s="25"/>
      <c r="B4" s="4"/>
      <c r="C4" s="4"/>
      <c r="D4" s="4"/>
      <c r="E4" s="4"/>
    </row>
    <row r="5" spans="1:6" x14ac:dyDescent="0.25">
      <c r="A5" s="25" t="s">
        <v>1</v>
      </c>
      <c r="B5" s="4"/>
      <c r="C5" s="4"/>
      <c r="D5" s="4"/>
      <c r="E5" s="4"/>
    </row>
    <row r="7" spans="1:6" x14ac:dyDescent="0.25">
      <c r="E7" s="5" t="s">
        <v>2</v>
      </c>
    </row>
    <row r="8" spans="1:6" s="8" customFormat="1" ht="36" customHeight="1" x14ac:dyDescent="0.25">
      <c r="A8" s="27" t="s">
        <v>3</v>
      </c>
      <c r="B8" s="14"/>
      <c r="C8" s="6" t="s">
        <v>4</v>
      </c>
      <c r="D8" s="6" t="s">
        <v>5</v>
      </c>
      <c r="E8" s="7" t="s">
        <v>6</v>
      </c>
    </row>
    <row r="9" spans="1:6" s="12" customFormat="1" ht="15" customHeight="1" x14ac:dyDescent="0.25">
      <c r="A9" s="32" t="s">
        <v>40</v>
      </c>
      <c r="B9" s="33" t="s">
        <v>90</v>
      </c>
      <c r="C9" s="9">
        <v>17805760</v>
      </c>
      <c r="D9" s="10">
        <v>32218002.130000003</v>
      </c>
      <c r="E9" s="11">
        <v>1.809414601230164</v>
      </c>
      <c r="F9" s="23"/>
    </row>
    <row r="10" spans="1:6" s="12" customFormat="1" ht="15" customHeight="1" x14ac:dyDescent="0.25">
      <c r="A10" s="32" t="s">
        <v>33</v>
      </c>
      <c r="B10" s="33" t="s">
        <v>41</v>
      </c>
      <c r="C10" s="9">
        <v>196680070</v>
      </c>
      <c r="D10" s="10">
        <v>394183909.01999998</v>
      </c>
      <c r="E10" s="11">
        <v>2.0041883705857946</v>
      </c>
      <c r="F10" s="23"/>
    </row>
    <row r="11" spans="1:6" s="12" customFormat="1" ht="15" customHeight="1" x14ac:dyDescent="0.25">
      <c r="A11" s="32" t="s">
        <v>34</v>
      </c>
      <c r="B11" s="33" t="s">
        <v>42</v>
      </c>
      <c r="C11" s="9">
        <v>205709620</v>
      </c>
      <c r="D11" s="10">
        <v>370443019.19000006</v>
      </c>
      <c r="E11" s="11">
        <v>1.8008055198876944</v>
      </c>
      <c r="F11" s="23"/>
    </row>
    <row r="12" spans="1:6" s="12" customFormat="1" ht="15" customHeight="1" x14ac:dyDescent="0.25">
      <c r="A12" s="32" t="s">
        <v>35</v>
      </c>
      <c r="B12" s="33" t="s">
        <v>91</v>
      </c>
      <c r="C12" s="9">
        <v>388100530</v>
      </c>
      <c r="D12" s="10">
        <v>897523724.87000012</v>
      </c>
      <c r="E12" s="11">
        <v>2.3126062849489024</v>
      </c>
      <c r="F12" s="23"/>
    </row>
    <row r="13" spans="1:6" s="12" customFormat="1" ht="15" customHeight="1" x14ac:dyDescent="0.25">
      <c r="A13" s="32" t="s">
        <v>36</v>
      </c>
      <c r="B13" s="33" t="s">
        <v>43</v>
      </c>
      <c r="C13" s="9">
        <v>114247360</v>
      </c>
      <c r="D13" s="10">
        <v>163335394.86999997</v>
      </c>
      <c r="E13" s="11">
        <v>1.4296645005188739</v>
      </c>
      <c r="F13" s="23"/>
    </row>
    <row r="14" spans="1:6" s="12" customFormat="1" ht="15" customHeight="1" x14ac:dyDescent="0.25">
      <c r="A14" s="32" t="s">
        <v>44</v>
      </c>
      <c r="B14" s="33" t="s">
        <v>45</v>
      </c>
      <c r="C14" s="9">
        <v>50431950</v>
      </c>
      <c r="D14" s="10">
        <v>84121033.679999992</v>
      </c>
      <c r="E14" s="11">
        <v>1.6680107289129211</v>
      </c>
      <c r="F14" s="23"/>
    </row>
    <row r="15" spans="1:6" s="12" customFormat="1" ht="15" customHeight="1" x14ac:dyDescent="0.25">
      <c r="A15" s="32" t="s">
        <v>46</v>
      </c>
      <c r="B15" s="33" t="s">
        <v>47</v>
      </c>
      <c r="C15" s="9">
        <v>47511180</v>
      </c>
      <c r="D15" s="10">
        <v>55039509.56000001</v>
      </c>
      <c r="E15" s="11">
        <v>1.158453853598248</v>
      </c>
      <c r="F15" s="23"/>
    </row>
    <row r="16" spans="1:6" s="12" customFormat="1" ht="15" customHeight="1" x14ac:dyDescent="0.25">
      <c r="A16" s="32" t="s">
        <v>25</v>
      </c>
      <c r="B16" s="33" t="s">
        <v>92</v>
      </c>
      <c r="C16" s="9">
        <v>47262630</v>
      </c>
      <c r="D16" s="10">
        <v>123089236.77000001</v>
      </c>
      <c r="E16" s="11">
        <v>2.6043670606142739</v>
      </c>
      <c r="F16" s="23"/>
    </row>
    <row r="17" spans="1:6" s="12" customFormat="1" ht="15" customHeight="1" x14ac:dyDescent="0.25">
      <c r="A17" s="32" t="s">
        <v>48</v>
      </c>
      <c r="B17" s="33" t="s">
        <v>49</v>
      </c>
      <c r="C17" s="9">
        <v>125890160</v>
      </c>
      <c r="D17" s="10">
        <v>237858137.60000002</v>
      </c>
      <c r="E17" s="11">
        <v>1.889410082567216</v>
      </c>
      <c r="F17" s="23"/>
    </row>
    <row r="18" spans="1:6" s="12" customFormat="1" ht="15" customHeight="1" x14ac:dyDescent="0.25">
      <c r="A18" s="32" t="s">
        <v>50</v>
      </c>
      <c r="B18" s="33" t="s">
        <v>93</v>
      </c>
      <c r="C18" s="9">
        <v>234368880</v>
      </c>
      <c r="D18" s="10">
        <v>326760475.36999995</v>
      </c>
      <c r="E18" s="11">
        <v>1.394214433972633</v>
      </c>
      <c r="F18" s="23"/>
    </row>
    <row r="19" spans="1:6" s="12" customFormat="1" ht="15" customHeight="1" x14ac:dyDescent="0.25">
      <c r="A19" s="32" t="s">
        <v>51</v>
      </c>
      <c r="B19" s="33" t="s">
        <v>52</v>
      </c>
      <c r="C19" s="9">
        <v>272545750</v>
      </c>
      <c r="D19" s="10">
        <v>418450017.06999999</v>
      </c>
      <c r="E19" s="11">
        <v>1.5353386250565271</v>
      </c>
      <c r="F19" s="23"/>
    </row>
    <row r="20" spans="1:6" s="12" customFormat="1" ht="15" customHeight="1" x14ac:dyDescent="0.25">
      <c r="A20" s="32" t="s">
        <v>37</v>
      </c>
      <c r="B20" s="33" t="s">
        <v>53</v>
      </c>
      <c r="C20" s="9">
        <v>26749870</v>
      </c>
      <c r="D20" s="10">
        <v>49644815.920000002</v>
      </c>
      <c r="E20" s="11">
        <v>1.8558899882504103</v>
      </c>
      <c r="F20" s="23"/>
    </row>
    <row r="21" spans="1:6" s="12" customFormat="1" ht="15" customHeight="1" x14ac:dyDescent="0.25">
      <c r="A21" s="32" t="s">
        <v>26</v>
      </c>
      <c r="B21" s="33" t="s">
        <v>94</v>
      </c>
      <c r="C21" s="9">
        <v>795870</v>
      </c>
      <c r="D21" s="10">
        <v>16583633.399999999</v>
      </c>
      <c r="E21" s="11">
        <v>20.837113347657279</v>
      </c>
      <c r="F21" s="23"/>
    </row>
    <row r="22" spans="1:6" s="12" customFormat="1" ht="15" customHeight="1" x14ac:dyDescent="0.25">
      <c r="A22" s="32" t="s">
        <v>27</v>
      </c>
      <c r="B22" s="33" t="s">
        <v>54</v>
      </c>
      <c r="C22" s="9">
        <v>69030790</v>
      </c>
      <c r="D22" s="10">
        <v>160309153.00000003</v>
      </c>
      <c r="E22" s="11">
        <v>2.3222847804581122</v>
      </c>
      <c r="F22" s="23"/>
    </row>
    <row r="23" spans="1:6" s="12" customFormat="1" ht="15" customHeight="1" x14ac:dyDescent="0.25">
      <c r="A23" s="32" t="s">
        <v>28</v>
      </c>
      <c r="B23" s="33" t="s">
        <v>55</v>
      </c>
      <c r="C23" s="9">
        <v>9476340</v>
      </c>
      <c r="D23" s="10">
        <v>10626563.16</v>
      </c>
      <c r="E23" s="11">
        <v>1.1213784182500839</v>
      </c>
      <c r="F23" s="23"/>
    </row>
    <row r="24" spans="1:6" s="12" customFormat="1" ht="15" customHeight="1" x14ac:dyDescent="0.25">
      <c r="A24" s="32" t="s">
        <v>29</v>
      </c>
      <c r="B24" s="33" t="s">
        <v>95</v>
      </c>
      <c r="C24" s="9">
        <v>226505170</v>
      </c>
      <c r="D24" s="10">
        <v>598764123.43000007</v>
      </c>
      <c r="E24" s="11">
        <v>2.6434898745578304</v>
      </c>
      <c r="F24" s="23"/>
    </row>
    <row r="25" spans="1:6" s="12" customFormat="1" ht="15" customHeight="1" x14ac:dyDescent="0.25">
      <c r="A25" s="32" t="s">
        <v>30</v>
      </c>
      <c r="B25" s="33" t="s">
        <v>96</v>
      </c>
      <c r="C25" s="9">
        <v>278584800</v>
      </c>
      <c r="D25" s="10">
        <v>507644751.61000001</v>
      </c>
      <c r="E25" s="11">
        <v>1.8222270260617235</v>
      </c>
      <c r="F25" s="23"/>
    </row>
    <row r="26" spans="1:6" s="12" customFormat="1" ht="15" customHeight="1" x14ac:dyDescent="0.25">
      <c r="A26" s="32" t="s">
        <v>31</v>
      </c>
      <c r="B26" s="33" t="s">
        <v>56</v>
      </c>
      <c r="C26" s="9">
        <v>5665000</v>
      </c>
      <c r="D26" s="10">
        <v>8704680.370000001</v>
      </c>
      <c r="E26" s="11">
        <v>1.5365719982347752</v>
      </c>
      <c r="F26" s="23"/>
    </row>
    <row r="27" spans="1:6" s="12" customFormat="1" ht="15" customHeight="1" x14ac:dyDescent="0.25">
      <c r="A27" s="32" t="s">
        <v>32</v>
      </c>
      <c r="B27" s="33" t="s">
        <v>57</v>
      </c>
      <c r="C27" s="9">
        <v>7064570</v>
      </c>
      <c r="D27" s="10">
        <v>7147468.3900000006</v>
      </c>
      <c r="E27" s="11">
        <v>1.0117343858154142</v>
      </c>
      <c r="F27" s="23"/>
    </row>
    <row r="28" spans="1:6" s="12" customFormat="1" ht="15" customHeight="1" x14ac:dyDescent="0.25">
      <c r="A28" s="32" t="s">
        <v>58</v>
      </c>
      <c r="B28" s="33" t="s">
        <v>59</v>
      </c>
      <c r="C28" s="9">
        <v>1646679570</v>
      </c>
      <c r="D28" s="10">
        <v>0</v>
      </c>
      <c r="E28" s="11">
        <v>0</v>
      </c>
      <c r="F28" s="23"/>
    </row>
    <row r="29" spans="1:6" s="12" customFormat="1" ht="15" customHeight="1" x14ac:dyDescent="0.25">
      <c r="A29" s="32" t="s">
        <v>60</v>
      </c>
      <c r="B29" s="33" t="s">
        <v>61</v>
      </c>
      <c r="C29" s="9">
        <v>35077100</v>
      </c>
      <c r="D29" s="10">
        <v>166322719.69999999</v>
      </c>
      <c r="E29" s="11">
        <v>4.7416325665462651</v>
      </c>
      <c r="F29" s="23"/>
    </row>
    <row r="30" spans="1:6" s="12" customFormat="1" ht="15" customHeight="1" x14ac:dyDescent="0.25">
      <c r="A30" s="32" t="s">
        <v>62</v>
      </c>
      <c r="B30" s="33" t="s">
        <v>63</v>
      </c>
      <c r="C30" s="9">
        <v>1274755820</v>
      </c>
      <c r="D30" s="10">
        <v>2565863559.6200004</v>
      </c>
      <c r="E30" s="11">
        <v>2.012827491636791</v>
      </c>
      <c r="F30" s="23"/>
    </row>
    <row r="31" spans="1:6" ht="15" customHeight="1" x14ac:dyDescent="0.25">
      <c r="A31" s="29" t="s">
        <v>7</v>
      </c>
      <c r="B31" s="18"/>
      <c r="C31" s="19">
        <f>SUM(C9:C30)</f>
        <v>5280938790</v>
      </c>
      <c r="D31" s="19">
        <f>SUM(D9:D30)</f>
        <v>7194633928.7299995</v>
      </c>
      <c r="E31" s="20">
        <f t="shared" ref="E31" si="0">IF(C31&gt;0,D31/C31,0)</f>
        <v>1.3623778299331508</v>
      </c>
    </row>
    <row r="32" spans="1:6" ht="15" customHeight="1" x14ac:dyDescent="0.25">
      <c r="A32" s="26" t="s">
        <v>8</v>
      </c>
      <c r="C32" s="13"/>
      <c r="D32" s="13"/>
      <c r="E32" s="13"/>
    </row>
    <row r="33" spans="3:5" ht="15" customHeight="1" x14ac:dyDescent="0.25"/>
    <row r="34" spans="3:5" ht="15" customHeight="1" x14ac:dyDescent="0.25">
      <c r="C34" s="22"/>
      <c r="D34" s="22"/>
      <c r="E34" s="22"/>
    </row>
    <row r="35" spans="3:5" ht="15" customHeight="1" x14ac:dyDescent="0.25"/>
    <row r="36" spans="3:5" ht="15" customHeight="1" x14ac:dyDescent="0.25"/>
    <row r="37" spans="3:5" ht="15" customHeight="1" x14ac:dyDescent="0.25"/>
    <row r="38" spans="3:5" ht="15" customHeight="1" x14ac:dyDescent="0.25">
      <c r="D38" s="22"/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3949.39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84262.17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294868.26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1420486.08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3210240</v>
      </c>
      <c r="D13" s="16">
        <v>4217012.43</v>
      </c>
      <c r="E13" s="17">
        <v>1.3136128233403108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109776720</v>
      </c>
      <c r="D14" s="16">
        <v>212094547.69999999</v>
      </c>
      <c r="E14" s="17">
        <v>1.9320539700949344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961000</v>
      </c>
      <c r="D15" s="16">
        <v>2288049.9300000002</v>
      </c>
      <c r="E15" s="17">
        <v>2.3809052341311134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55285.55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25317.8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11942200</v>
      </c>
      <c r="D18" s="16">
        <v>16277637.24</v>
      </c>
      <c r="E18" s="17">
        <v>1.3630350555174089</v>
      </c>
    </row>
    <row r="19" spans="1:5" s="12" customFormat="1" ht="15" customHeight="1" x14ac:dyDescent="0.2">
      <c r="A19" s="28" t="s">
        <v>78</v>
      </c>
      <c r="B19" s="15" t="s">
        <v>113</v>
      </c>
      <c r="C19" s="16">
        <v>0</v>
      </c>
      <c r="D19" s="16">
        <v>22499.82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1074221.23</v>
      </c>
      <c r="E20" s="17"/>
    </row>
    <row r="21" spans="1:5" ht="15" customHeight="1" x14ac:dyDescent="0.25">
      <c r="A21" s="29" t="s">
        <v>38</v>
      </c>
      <c r="B21" s="18"/>
      <c r="C21" s="19">
        <f>SUM(C9:C20)</f>
        <v>125890160</v>
      </c>
      <c r="D21" s="19">
        <f>SUM(D9:D20)</f>
        <v>237858137.60000002</v>
      </c>
      <c r="E21" s="20">
        <f t="shared" ref="E21" si="0">IF(C21&gt;0,D21/C21,0)</f>
        <v>1.889410082567216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99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1835.81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24773.53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13703952.93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1352917.74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147040</v>
      </c>
      <c r="D13" s="16">
        <v>754985.21</v>
      </c>
      <c r="E13" s="17">
        <v>5.1345566512513603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212072150</v>
      </c>
      <c r="D14" s="16">
        <v>244171398.38999999</v>
      </c>
      <c r="E14" s="17">
        <v>1.1513600366196126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450000</v>
      </c>
      <c r="D15" s="16">
        <v>285391.13</v>
      </c>
      <c r="E15" s="17">
        <v>0.63420251111111114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161501.24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11315.5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18561910</v>
      </c>
      <c r="D18" s="16">
        <v>66158584.439999998</v>
      </c>
      <c r="E18" s="17">
        <v>3.5642121117923748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3137780</v>
      </c>
      <c r="D19" s="16">
        <v>133819.45000000001</v>
      </c>
      <c r="E19" s="17">
        <v>4.2647811510048511E-2</v>
      </c>
    </row>
    <row r="20" spans="1:5" ht="15" customHeight="1" x14ac:dyDescent="0.25">
      <c r="A20" s="29" t="s">
        <v>38</v>
      </c>
      <c r="B20" s="18"/>
      <c r="C20" s="19">
        <f>SUM(C9:C19)</f>
        <v>234368880</v>
      </c>
      <c r="D20" s="19">
        <f>SUM(D9:D19)</f>
        <v>326760475.36999995</v>
      </c>
      <c r="E20" s="20">
        <f t="shared" ref="E20" si="0">IF(C20&gt;0,D20/C20,0)</f>
        <v>1.394214433972633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1630780</v>
      </c>
      <c r="D9" s="16">
        <v>4575613.74</v>
      </c>
      <c r="E9" s="17">
        <v>2.8057823495505221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2343801.2999999998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1360652.73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99400</v>
      </c>
      <c r="D12" s="16">
        <v>838998.69</v>
      </c>
      <c r="E12" s="17">
        <v>8.4406306841046277</v>
      </c>
    </row>
    <row r="13" spans="1:5" s="12" customFormat="1" ht="15" customHeight="1" x14ac:dyDescent="0.2">
      <c r="A13" s="28" t="s">
        <v>70</v>
      </c>
      <c r="B13" s="15" t="s">
        <v>108</v>
      </c>
      <c r="C13" s="16">
        <v>238588540</v>
      </c>
      <c r="D13" s="16">
        <v>369226051.75</v>
      </c>
      <c r="E13" s="17">
        <v>1.5475431122970114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553000</v>
      </c>
      <c r="D14" s="16">
        <v>1779184.17</v>
      </c>
      <c r="E14" s="17">
        <v>3.2173312296564194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215060.56</v>
      </c>
      <c r="E15" s="17"/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206934.37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31674030</v>
      </c>
      <c r="D17" s="16">
        <v>37167258.329999998</v>
      </c>
      <c r="E17" s="17">
        <v>1.1734300412672463</v>
      </c>
    </row>
    <row r="18" spans="1:5" s="12" customFormat="1" ht="15" customHeight="1" x14ac:dyDescent="0.2">
      <c r="A18" s="28" t="s">
        <v>78</v>
      </c>
      <c r="B18" s="15" t="s">
        <v>113</v>
      </c>
      <c r="C18" s="16">
        <v>0</v>
      </c>
      <c r="D18" s="16">
        <v>194.89</v>
      </c>
      <c r="E18" s="17"/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736266.54</v>
      </c>
      <c r="E19" s="17"/>
    </row>
    <row r="20" spans="1:5" ht="15" customHeight="1" x14ac:dyDescent="0.25">
      <c r="A20" s="29" t="s">
        <v>38</v>
      </c>
      <c r="B20" s="18"/>
      <c r="C20" s="19">
        <f>SUM(C9:C19)</f>
        <v>272545750</v>
      </c>
      <c r="D20" s="19">
        <f>SUM(D9:D19)</f>
        <v>418450017.06999999</v>
      </c>
      <c r="E20" s="20">
        <f t="shared" ref="E20" si="0">IF(C20&gt;0,D20/C20,0)</f>
        <v>1.5353386250565271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2621.14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97647.03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1668159.61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773460.6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50000</v>
      </c>
      <c r="D13" s="16">
        <v>2981715.39</v>
      </c>
      <c r="E13" s="17">
        <v>59.634307800000002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4657450</v>
      </c>
      <c r="D14" s="16">
        <v>7357161.5499999998</v>
      </c>
      <c r="E14" s="17">
        <v>1.5796544353669926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0</v>
      </c>
      <c r="D15" s="16">
        <v>6000</v>
      </c>
      <c r="E15" s="17"/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14352.8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53918.02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22042420</v>
      </c>
      <c r="D18" s="16">
        <v>36683073.689999998</v>
      </c>
      <c r="E18" s="17">
        <v>1.6642035534210853</v>
      </c>
    </row>
    <row r="19" spans="1:5" s="12" customFormat="1" ht="15" customHeight="1" x14ac:dyDescent="0.2">
      <c r="A19" s="28" t="s">
        <v>78</v>
      </c>
      <c r="B19" s="15" t="s">
        <v>113</v>
      </c>
      <c r="C19" s="16">
        <v>0</v>
      </c>
      <c r="D19" s="16">
        <v>6164.88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541.21</v>
      </c>
      <c r="E20" s="17"/>
    </row>
    <row r="21" spans="1:5" ht="15" customHeight="1" x14ac:dyDescent="0.25">
      <c r="A21" s="29" t="s">
        <v>38</v>
      </c>
      <c r="B21" s="18"/>
      <c r="C21" s="19">
        <f>SUM(C9:C20)</f>
        <v>26749870</v>
      </c>
      <c r="D21" s="19">
        <f>SUM(D9:D20)</f>
        <v>49644815.920000002</v>
      </c>
      <c r="E21" s="20">
        <f t="shared" ref="E21" si="0">IF(C21&gt;0,D21/C21,0)</f>
        <v>1.8558899882504103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100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0</v>
      </c>
      <c r="D9" s="16">
        <v>84652.28</v>
      </c>
      <c r="E9" s="17"/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26688.19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13287.09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0</v>
      </c>
      <c r="D12" s="16">
        <v>72101.119999999995</v>
      </c>
      <c r="E12" s="17"/>
    </row>
    <row r="13" spans="1:5" s="12" customFormat="1" ht="15" customHeight="1" x14ac:dyDescent="0.2">
      <c r="A13" s="28" t="s">
        <v>70</v>
      </c>
      <c r="B13" s="15" t="s">
        <v>108</v>
      </c>
      <c r="C13" s="16">
        <v>795870</v>
      </c>
      <c r="D13" s="16">
        <v>10188494.17</v>
      </c>
      <c r="E13" s="17">
        <v>12.801706522422004</v>
      </c>
    </row>
    <row r="14" spans="1:5" s="12" customFormat="1" ht="15" customHeight="1" x14ac:dyDescent="0.2">
      <c r="A14" s="28" t="s">
        <v>72</v>
      </c>
      <c r="B14" s="15" t="s">
        <v>110</v>
      </c>
      <c r="C14" s="16">
        <v>0</v>
      </c>
      <c r="D14" s="16">
        <v>16860.64</v>
      </c>
      <c r="E14" s="17"/>
    </row>
    <row r="15" spans="1:5" s="12" customFormat="1" ht="20.399999999999999" x14ac:dyDescent="0.2">
      <c r="A15" s="28" t="s">
        <v>74</v>
      </c>
      <c r="B15" s="15" t="s">
        <v>112</v>
      </c>
      <c r="C15" s="16">
        <v>0</v>
      </c>
      <c r="D15" s="16">
        <v>4416207.12</v>
      </c>
      <c r="E15" s="17"/>
    </row>
    <row r="16" spans="1:5" s="12" customFormat="1" ht="15" customHeight="1" x14ac:dyDescent="0.2">
      <c r="A16" s="28" t="s">
        <v>75</v>
      </c>
      <c r="B16" s="15" t="s">
        <v>76</v>
      </c>
      <c r="C16" s="16">
        <v>0</v>
      </c>
      <c r="D16" s="16">
        <v>1765342.79</v>
      </c>
      <c r="E16" s="17"/>
    </row>
    <row r="17" spans="1:5" ht="15" customHeight="1" x14ac:dyDescent="0.25">
      <c r="A17" s="29" t="s">
        <v>38</v>
      </c>
      <c r="B17" s="18"/>
      <c r="C17" s="19">
        <f>SUM(C9:C16)</f>
        <v>795870</v>
      </c>
      <c r="D17" s="19">
        <f>SUM(D9:D16)</f>
        <v>16583633.399999999</v>
      </c>
      <c r="E17" s="20">
        <f t="shared" ref="E17" si="0">IF(C17&gt;0,D17/C17,0)</f>
        <v>20.837113347657279</v>
      </c>
    </row>
    <row r="18" spans="1:5" ht="15" customHeight="1" x14ac:dyDescent="0.25">
      <c r="A18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10108950</v>
      </c>
      <c r="D9" s="16">
        <v>10186593.74</v>
      </c>
      <c r="E9" s="17">
        <v>1.0076806928513842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310169.3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102004.55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226000</v>
      </c>
      <c r="D12" s="16">
        <v>464344.4</v>
      </c>
      <c r="E12" s="17">
        <v>2.0546212389380534</v>
      </c>
    </row>
    <row r="13" spans="1:5" s="12" customFormat="1" ht="15" customHeight="1" x14ac:dyDescent="0.2">
      <c r="A13" s="28" t="s">
        <v>70</v>
      </c>
      <c r="B13" s="15" t="s">
        <v>108</v>
      </c>
      <c r="C13" s="16">
        <v>33751160</v>
      </c>
      <c r="D13" s="16">
        <v>78233859.120000005</v>
      </c>
      <c r="E13" s="17">
        <v>2.3179606010578602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1066700</v>
      </c>
      <c r="D14" s="16">
        <v>1528302.04</v>
      </c>
      <c r="E14" s="17">
        <v>1.4327383894253305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3720.9</v>
      </c>
      <c r="E15" s="17"/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4389.58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23877980</v>
      </c>
      <c r="D17" s="16">
        <v>69428967.849999994</v>
      </c>
      <c r="E17" s="17">
        <v>2.9076566715442427</v>
      </c>
    </row>
    <row r="18" spans="1:5" s="12" customFormat="1" ht="15" customHeight="1" x14ac:dyDescent="0.2">
      <c r="A18" s="28" t="s">
        <v>78</v>
      </c>
      <c r="B18" s="15" t="s">
        <v>113</v>
      </c>
      <c r="C18" s="16">
        <v>0</v>
      </c>
      <c r="D18" s="16">
        <v>6608.75</v>
      </c>
      <c r="E18" s="17"/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40192.769999999997</v>
      </c>
      <c r="E19" s="17"/>
    </row>
    <row r="20" spans="1:5" ht="15" customHeight="1" x14ac:dyDescent="0.25">
      <c r="A20" s="29" t="s">
        <v>38</v>
      </c>
      <c r="B20" s="18"/>
      <c r="C20" s="19">
        <f>SUM(C9:C19)</f>
        <v>69030790</v>
      </c>
      <c r="D20" s="19">
        <f>SUM(D9:D19)</f>
        <v>160309153.00000003</v>
      </c>
      <c r="E20" s="20">
        <f t="shared" ref="E20" si="0">IF(C20&gt;0,D20/C20,0)</f>
        <v>2.3222847804581122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525400</v>
      </c>
      <c r="D9" s="16">
        <v>1381692.49</v>
      </c>
      <c r="E9" s="17">
        <v>2.6297915683288924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230255.39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320749.88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2947900</v>
      </c>
      <c r="D12" s="16">
        <v>1341555.49</v>
      </c>
      <c r="E12" s="17">
        <v>0.45508853421079415</v>
      </c>
    </row>
    <row r="13" spans="1:5" s="12" customFormat="1" ht="15" customHeight="1" x14ac:dyDescent="0.2">
      <c r="A13" s="28" t="s">
        <v>70</v>
      </c>
      <c r="B13" s="15" t="s">
        <v>108</v>
      </c>
      <c r="C13" s="16">
        <v>2029940</v>
      </c>
      <c r="D13" s="16">
        <v>1710092.9</v>
      </c>
      <c r="E13" s="17">
        <v>0.84243519512892007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380000</v>
      </c>
      <c r="D14" s="16">
        <v>205222.49</v>
      </c>
      <c r="E14" s="17">
        <v>0.54005918421052634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35799.870000000003</v>
      </c>
      <c r="E15" s="17"/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9673.0400000000009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3593100</v>
      </c>
      <c r="D17" s="16">
        <v>5388206.2599999998</v>
      </c>
      <c r="E17" s="17">
        <v>1.4995981909771505</v>
      </c>
    </row>
    <row r="18" spans="1:5" s="12" customFormat="1" ht="15" customHeight="1" x14ac:dyDescent="0.2">
      <c r="A18" s="28" t="s">
        <v>75</v>
      </c>
      <c r="B18" s="15" t="s">
        <v>76</v>
      </c>
      <c r="C18" s="16">
        <v>0</v>
      </c>
      <c r="D18" s="16">
        <v>3315.35</v>
      </c>
      <c r="E18" s="17"/>
    </row>
    <row r="19" spans="1:5" ht="15" customHeight="1" x14ac:dyDescent="0.25">
      <c r="A19" s="29" t="s">
        <v>38</v>
      </c>
      <c r="B19" s="18"/>
      <c r="C19" s="19">
        <f>SUM(C9:C18)</f>
        <v>9476340</v>
      </c>
      <c r="D19" s="19">
        <f>SUM(D9:D18)</f>
        <v>10626563.16</v>
      </c>
      <c r="E19" s="20">
        <f t="shared" ref="E19" si="0">IF(C19&gt;0,D19/C19,0)</f>
        <v>1.1213784182500839</v>
      </c>
    </row>
    <row r="20" spans="1:5" ht="15" customHeight="1" x14ac:dyDescent="0.25">
      <c r="A20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s="8" customFormat="1" ht="26.4" x14ac:dyDescent="0.25">
      <c r="A3" s="25" t="s">
        <v>77</v>
      </c>
      <c r="B3" s="4"/>
      <c r="C3" s="4"/>
      <c r="D3" s="4"/>
      <c r="E3" s="4"/>
    </row>
    <row r="4" spans="1:5" s="8" customFormat="1" x14ac:dyDescent="0.25">
      <c r="A4" s="25" t="s">
        <v>101</v>
      </c>
      <c r="B4" s="4"/>
      <c r="C4" s="4"/>
      <c r="D4" s="4"/>
      <c r="E4" s="4"/>
    </row>
    <row r="5" spans="1:5" s="8" customFormat="1" x14ac:dyDescent="0.25">
      <c r="A5" s="25" t="s">
        <v>39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79</v>
      </c>
      <c r="B9" s="15" t="s">
        <v>80</v>
      </c>
      <c r="C9" s="16">
        <v>3363970</v>
      </c>
      <c r="D9" s="16">
        <v>3363970</v>
      </c>
      <c r="E9" s="17">
        <v>1</v>
      </c>
    </row>
    <row r="10" spans="1:5" s="12" customFormat="1" ht="15" customHeight="1" x14ac:dyDescent="0.2">
      <c r="A10" s="28" t="s">
        <v>81</v>
      </c>
      <c r="B10" s="15" t="s">
        <v>82</v>
      </c>
      <c r="C10" s="16">
        <v>649000</v>
      </c>
      <c r="D10" s="16">
        <v>594792.32999999996</v>
      </c>
      <c r="E10" s="17">
        <v>0.91647508474576267</v>
      </c>
    </row>
    <row r="11" spans="1:5" s="12" customFormat="1" ht="15" customHeight="1" x14ac:dyDescent="0.2">
      <c r="A11" s="28" t="s">
        <v>83</v>
      </c>
      <c r="B11" s="15" t="s">
        <v>84</v>
      </c>
      <c r="C11" s="16">
        <v>830000</v>
      </c>
      <c r="D11" s="16">
        <v>395742.69</v>
      </c>
      <c r="E11" s="17">
        <v>0.47679842168674696</v>
      </c>
    </row>
    <row r="12" spans="1:5" s="12" customFormat="1" ht="15" customHeight="1" x14ac:dyDescent="0.2">
      <c r="A12" s="28" t="s">
        <v>85</v>
      </c>
      <c r="B12" s="15" t="s">
        <v>86</v>
      </c>
      <c r="C12" s="16">
        <v>163580</v>
      </c>
      <c r="D12" s="16">
        <v>65615.929999999993</v>
      </c>
      <c r="E12" s="17">
        <v>0.40112440396136445</v>
      </c>
    </row>
    <row r="13" spans="1:5" s="12" customFormat="1" ht="15" customHeight="1" x14ac:dyDescent="0.2">
      <c r="A13" s="28" t="s">
        <v>64</v>
      </c>
      <c r="B13" s="15" t="s">
        <v>65</v>
      </c>
      <c r="C13" s="16">
        <v>2009850</v>
      </c>
      <c r="D13" s="16">
        <v>739283.35</v>
      </c>
      <c r="E13" s="17">
        <v>0.36783011169987812</v>
      </c>
    </row>
    <row r="14" spans="1:5" s="12" customFormat="1" ht="15" customHeight="1" x14ac:dyDescent="0.2">
      <c r="A14" s="28" t="s">
        <v>87</v>
      </c>
      <c r="B14" s="15" t="s">
        <v>114</v>
      </c>
      <c r="C14" s="16">
        <v>4640420</v>
      </c>
      <c r="D14" s="16">
        <v>4540521.51</v>
      </c>
      <c r="E14" s="17">
        <v>0.97847210166321152</v>
      </c>
    </row>
    <row r="15" spans="1:5" s="12" customFormat="1" ht="15" customHeight="1" x14ac:dyDescent="0.2">
      <c r="A15" s="28" t="s">
        <v>66</v>
      </c>
      <c r="B15" s="15" t="s">
        <v>104</v>
      </c>
      <c r="C15" s="16">
        <v>10110960</v>
      </c>
      <c r="D15" s="16">
        <v>47516822.859999999</v>
      </c>
      <c r="E15" s="17">
        <v>4.6995362319700602</v>
      </c>
    </row>
    <row r="16" spans="1:5" s="12" customFormat="1" ht="15" customHeight="1" x14ac:dyDescent="0.2">
      <c r="A16" s="28" t="s">
        <v>67</v>
      </c>
      <c r="B16" s="15" t="s">
        <v>105</v>
      </c>
      <c r="C16" s="16">
        <v>18972690</v>
      </c>
      <c r="D16" s="16">
        <v>139998216.75</v>
      </c>
      <c r="E16" s="17">
        <v>7.3789334432808422</v>
      </c>
    </row>
    <row r="17" spans="1:5" s="12" customFormat="1" ht="15" customHeight="1" x14ac:dyDescent="0.2">
      <c r="A17" s="28" t="s">
        <v>68</v>
      </c>
      <c r="B17" s="15" t="s">
        <v>106</v>
      </c>
      <c r="C17" s="16">
        <v>25048060</v>
      </c>
      <c r="D17" s="16">
        <v>17134923.239999998</v>
      </c>
      <c r="E17" s="17">
        <v>0.6840818506503098</v>
      </c>
    </row>
    <row r="18" spans="1:5" s="12" customFormat="1" ht="15" customHeight="1" x14ac:dyDescent="0.2">
      <c r="A18" s="28" t="s">
        <v>69</v>
      </c>
      <c r="B18" s="15" t="s">
        <v>107</v>
      </c>
      <c r="C18" s="16">
        <v>25587640</v>
      </c>
      <c r="D18" s="16">
        <v>34879987.960000001</v>
      </c>
      <c r="E18" s="17">
        <v>1.363157679254515</v>
      </c>
    </row>
    <row r="19" spans="1:5" s="12" customFormat="1" ht="15" customHeight="1" x14ac:dyDescent="0.2">
      <c r="A19" s="28" t="s">
        <v>70</v>
      </c>
      <c r="B19" s="15" t="s">
        <v>108</v>
      </c>
      <c r="C19" s="16">
        <v>63465060</v>
      </c>
      <c r="D19" s="16">
        <v>226720125.81999999</v>
      </c>
      <c r="E19" s="17">
        <v>3.5723613247982433</v>
      </c>
    </row>
    <row r="20" spans="1:5" s="12" customFormat="1" ht="15" customHeight="1" x14ac:dyDescent="0.2">
      <c r="A20" s="28" t="s">
        <v>71</v>
      </c>
      <c r="B20" s="15" t="s">
        <v>109</v>
      </c>
      <c r="C20" s="16">
        <v>9875980</v>
      </c>
      <c r="D20" s="16">
        <v>17045619.84</v>
      </c>
      <c r="E20" s="17">
        <v>1.7259674320928151</v>
      </c>
    </row>
    <row r="21" spans="1:5" s="12" customFormat="1" ht="15" customHeight="1" x14ac:dyDescent="0.2">
      <c r="A21" s="28" t="s">
        <v>72</v>
      </c>
      <c r="B21" s="15" t="s">
        <v>110</v>
      </c>
      <c r="C21" s="16">
        <v>90000</v>
      </c>
      <c r="D21" s="16">
        <v>2914486.45</v>
      </c>
      <c r="E21" s="17">
        <v>32.383182777777783</v>
      </c>
    </row>
    <row r="22" spans="1:5" s="12" customFormat="1" ht="15" customHeight="1" x14ac:dyDescent="0.2">
      <c r="A22" s="28" t="s">
        <v>73</v>
      </c>
      <c r="B22" s="15" t="s">
        <v>111</v>
      </c>
      <c r="C22" s="16">
        <v>6449130</v>
      </c>
      <c r="D22" s="16">
        <v>21408820.600000001</v>
      </c>
      <c r="E22" s="17">
        <v>3.3196447582852264</v>
      </c>
    </row>
    <row r="23" spans="1:5" s="12" customFormat="1" ht="20.399999999999999" x14ac:dyDescent="0.2">
      <c r="A23" s="28" t="s">
        <v>74</v>
      </c>
      <c r="B23" s="15" t="s">
        <v>112</v>
      </c>
      <c r="C23" s="16">
        <v>727320</v>
      </c>
      <c r="D23" s="16">
        <v>45202404.710000001</v>
      </c>
      <c r="E23" s="17">
        <v>62.149266773909694</v>
      </c>
    </row>
    <row r="24" spans="1:5" s="12" customFormat="1" ht="15" customHeight="1" x14ac:dyDescent="0.2">
      <c r="A24" s="28" t="s">
        <v>88</v>
      </c>
      <c r="B24" s="15" t="s">
        <v>115</v>
      </c>
      <c r="C24" s="16">
        <v>6038960</v>
      </c>
      <c r="D24" s="16">
        <v>4051994.2</v>
      </c>
      <c r="E24" s="17">
        <v>0.67097549909255905</v>
      </c>
    </row>
    <row r="25" spans="1:5" s="12" customFormat="1" ht="15" customHeight="1" x14ac:dyDescent="0.2">
      <c r="A25" s="28" t="s">
        <v>89</v>
      </c>
      <c r="B25" s="15" t="s">
        <v>116</v>
      </c>
      <c r="C25" s="16">
        <v>7892390</v>
      </c>
      <c r="D25" s="16">
        <v>11433306.789999999</v>
      </c>
      <c r="E25" s="17">
        <v>1.4486494952732949</v>
      </c>
    </row>
    <row r="26" spans="1:5" s="12" customFormat="1" ht="15" customHeight="1" x14ac:dyDescent="0.2">
      <c r="A26" s="28" t="s">
        <v>78</v>
      </c>
      <c r="B26" s="15" t="s">
        <v>113</v>
      </c>
      <c r="C26" s="16">
        <v>12277690</v>
      </c>
      <c r="D26" s="16">
        <v>12657114.869999999</v>
      </c>
      <c r="E26" s="17">
        <v>1.0309036040167163</v>
      </c>
    </row>
    <row r="27" spans="1:5" s="12" customFormat="1" ht="15" customHeight="1" x14ac:dyDescent="0.2">
      <c r="A27" s="28" t="s">
        <v>75</v>
      </c>
      <c r="B27" s="15" t="s">
        <v>76</v>
      </c>
      <c r="C27" s="16">
        <v>28312470</v>
      </c>
      <c r="D27" s="16">
        <v>8100373.5300000003</v>
      </c>
      <c r="E27" s="17">
        <v>0.28610621150327048</v>
      </c>
    </row>
    <row r="28" spans="1:5" ht="15" customHeight="1" x14ac:dyDescent="0.25">
      <c r="A28" s="29" t="s">
        <v>38</v>
      </c>
      <c r="B28" s="18"/>
      <c r="C28" s="19">
        <f>SUM(C9:C27)</f>
        <v>226505170</v>
      </c>
      <c r="D28" s="19">
        <f>SUM(D9:D27)</f>
        <v>598764123.43000007</v>
      </c>
      <c r="E28" s="20">
        <f t="shared" ref="E28" si="0">IF(C28&gt;0,D28/C28,0)</f>
        <v>2.6434898745578304</v>
      </c>
    </row>
    <row r="29" spans="1:5" ht="15" customHeight="1" x14ac:dyDescent="0.25">
      <c r="A29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102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1923.58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1887090</v>
      </c>
      <c r="D10" s="16">
        <v>5059593.6900000004</v>
      </c>
      <c r="E10" s="17">
        <v>2.6811618364783878</v>
      </c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6114073.2199999997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621902.39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1543600</v>
      </c>
      <c r="D13" s="16">
        <v>2569382.37</v>
      </c>
      <c r="E13" s="17">
        <v>1.6645389803057788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251647040</v>
      </c>
      <c r="D14" s="16">
        <v>430353326.36000001</v>
      </c>
      <c r="E14" s="17">
        <v>1.7101465861072715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1088030</v>
      </c>
      <c r="D15" s="16">
        <v>2757270.8</v>
      </c>
      <c r="E15" s="17">
        <v>2.5341863735374943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171045.61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90642.25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19396570</v>
      </c>
      <c r="D18" s="16">
        <v>59146119.560000002</v>
      </c>
      <c r="E18" s="17">
        <v>3.0493081797451818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3022470</v>
      </c>
      <c r="D19" s="16">
        <v>759471.78</v>
      </c>
      <c r="E19" s="17">
        <v>0.25127520868693487</v>
      </c>
    </row>
    <row r="20" spans="1:5" ht="15" customHeight="1" x14ac:dyDescent="0.25">
      <c r="A20" s="29" t="s">
        <v>38</v>
      </c>
      <c r="B20" s="18"/>
      <c r="C20" s="19">
        <f>SUM(C9:C19)</f>
        <v>278584800</v>
      </c>
      <c r="D20" s="19">
        <f>SUM(D9:D19)</f>
        <v>507644751.61000001</v>
      </c>
      <c r="E20" s="20">
        <f t="shared" ref="E20" si="0">IF(C20&gt;0,D20/C20,0)</f>
        <v>1.8222270260617235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0</v>
      </c>
      <c r="D9" s="16">
        <v>76512.67</v>
      </c>
      <c r="E9" s="17"/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1374002.14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40856.230000000003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516000</v>
      </c>
      <c r="D12" s="16">
        <v>160167.93</v>
      </c>
      <c r="E12" s="17">
        <v>0.31040296511627907</v>
      </c>
    </row>
    <row r="13" spans="1:5" s="12" customFormat="1" ht="15" customHeight="1" x14ac:dyDescent="0.2">
      <c r="A13" s="28" t="s">
        <v>70</v>
      </c>
      <c r="B13" s="15" t="s">
        <v>108</v>
      </c>
      <c r="C13" s="16">
        <v>1873110</v>
      </c>
      <c r="D13" s="16">
        <v>911903.63</v>
      </c>
      <c r="E13" s="17">
        <v>0.4868393367180785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385000</v>
      </c>
      <c r="D14" s="16">
        <v>786350.83</v>
      </c>
      <c r="E14" s="17">
        <v>2.0424696883116882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195585.41</v>
      </c>
      <c r="E15" s="17"/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2442.52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2890890</v>
      </c>
      <c r="D17" s="16">
        <v>4550952.47</v>
      </c>
      <c r="E17" s="17">
        <v>1.5742392377433938</v>
      </c>
    </row>
    <row r="18" spans="1:5" s="12" customFormat="1" ht="15" customHeight="1" x14ac:dyDescent="0.2">
      <c r="A18" s="28" t="s">
        <v>75</v>
      </c>
      <c r="B18" s="15" t="s">
        <v>76</v>
      </c>
      <c r="C18" s="16">
        <v>0</v>
      </c>
      <c r="D18" s="16">
        <v>605906.54</v>
      </c>
      <c r="E18" s="17"/>
    </row>
    <row r="19" spans="1:5" ht="15" customHeight="1" x14ac:dyDescent="0.25">
      <c r="A19" s="29" t="s">
        <v>38</v>
      </c>
      <c r="B19" s="18"/>
      <c r="C19" s="19">
        <f>SUM(C9:C18)</f>
        <v>5665000</v>
      </c>
      <c r="D19" s="19">
        <f>SUM(D9:D18)</f>
        <v>8704680.370000001</v>
      </c>
      <c r="E19" s="20">
        <f t="shared" ref="E19" si="0">IF(C19&gt;0,D19/C19,0)</f>
        <v>1.5365719982347752</v>
      </c>
    </row>
    <row r="20" spans="1:5" ht="15" customHeight="1" x14ac:dyDescent="0.25">
      <c r="A20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97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425000</v>
      </c>
      <c r="D9" s="16">
        <v>316208.84000000003</v>
      </c>
      <c r="E9" s="17">
        <v>0.74402080000000004</v>
      </c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41153.31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451804.28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373019.14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511000</v>
      </c>
      <c r="D13" s="16">
        <v>1022376.73</v>
      </c>
      <c r="E13" s="17">
        <v>2.0007372407045008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1054900</v>
      </c>
      <c r="D14" s="16">
        <v>12620097.970000001</v>
      </c>
      <c r="E14" s="17">
        <v>11.96331213385155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442000</v>
      </c>
      <c r="D15" s="16">
        <v>448364.23</v>
      </c>
      <c r="E15" s="17">
        <v>1.0143987104072398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269536.46000000002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57914.71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12112200</v>
      </c>
      <c r="D18" s="16">
        <v>13375625.970000001</v>
      </c>
      <c r="E18" s="17">
        <v>1.1043101971565861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3260660</v>
      </c>
      <c r="D19" s="16">
        <v>3241900.49</v>
      </c>
      <c r="E19" s="17">
        <v>0.99424671385547714</v>
      </c>
    </row>
    <row r="20" spans="1:5" ht="15" customHeight="1" x14ac:dyDescent="0.25">
      <c r="A20" s="29" t="s">
        <v>38</v>
      </c>
      <c r="B20" s="18"/>
      <c r="C20" s="19">
        <f>SUM(C9:C19)</f>
        <v>17805760</v>
      </c>
      <c r="D20" s="19">
        <f>SUM(D9:D19)</f>
        <v>32218002.130000003</v>
      </c>
      <c r="E20" s="20">
        <f>D20/C20</f>
        <v>1.809414601230164</v>
      </c>
    </row>
    <row r="21" spans="1:5" ht="15" customHeight="1" x14ac:dyDescent="0.25">
      <c r="A21" s="30" t="s">
        <v>8</v>
      </c>
    </row>
    <row r="22" spans="1:5" ht="15" customHeight="1" x14ac:dyDescent="0.25"/>
    <row r="23" spans="1:5" ht="15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0</v>
      </c>
      <c r="D9" s="16">
        <v>82510.89</v>
      </c>
      <c r="E9" s="17"/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329111.39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558004.34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519330</v>
      </c>
      <c r="D12" s="16">
        <v>654821.02</v>
      </c>
      <c r="E12" s="17">
        <v>1.2608958080603856</v>
      </c>
    </row>
    <row r="13" spans="1:5" s="12" customFormat="1" ht="15" customHeight="1" x14ac:dyDescent="0.2">
      <c r="A13" s="28" t="s">
        <v>70</v>
      </c>
      <c r="B13" s="15" t="s">
        <v>108</v>
      </c>
      <c r="C13" s="16">
        <v>1600490</v>
      </c>
      <c r="D13" s="16">
        <v>2721912.18</v>
      </c>
      <c r="E13" s="17">
        <v>1.7006742810014435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3690000</v>
      </c>
      <c r="D14" s="16">
        <v>381619.44</v>
      </c>
      <c r="E14" s="17">
        <v>0.10341990243902439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96440.88</v>
      </c>
      <c r="E15" s="17"/>
    </row>
    <row r="16" spans="1:5" s="12" customFormat="1" ht="20.399999999999999" x14ac:dyDescent="0.2">
      <c r="A16" s="28" t="s">
        <v>74</v>
      </c>
      <c r="B16" s="15" t="s">
        <v>112</v>
      </c>
      <c r="C16" s="16">
        <v>1254750</v>
      </c>
      <c r="D16" s="16">
        <v>1214650.72</v>
      </c>
      <c r="E16" s="17">
        <v>0.96804201633791587</v>
      </c>
    </row>
    <row r="17" spans="1:5" s="12" customFormat="1" ht="15" customHeight="1" x14ac:dyDescent="0.2">
      <c r="A17" s="28" t="s">
        <v>75</v>
      </c>
      <c r="B17" s="15" t="s">
        <v>76</v>
      </c>
      <c r="C17" s="16">
        <v>0</v>
      </c>
      <c r="D17" s="16">
        <v>1108397.53</v>
      </c>
      <c r="E17" s="17"/>
    </row>
    <row r="18" spans="1:5" ht="15" customHeight="1" x14ac:dyDescent="0.25">
      <c r="A18" s="29" t="s">
        <v>38</v>
      </c>
      <c r="B18" s="18"/>
      <c r="C18" s="19">
        <f>SUM(C9:C17)</f>
        <v>7064570</v>
      </c>
      <c r="D18" s="19">
        <f>SUM(D9:D17)</f>
        <v>7147468.3900000006</v>
      </c>
      <c r="E18" s="20">
        <f t="shared" ref="E18" si="0">IF(C18&gt;0,D18/C18,0)</f>
        <v>1.0117343858154142</v>
      </c>
    </row>
    <row r="19" spans="1:5" ht="15" customHeight="1" x14ac:dyDescent="0.25">
      <c r="A19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103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450000</v>
      </c>
      <c r="D9" s="16">
        <v>0</v>
      </c>
      <c r="E9" s="17">
        <f t="shared" ref="E9:E16" si="0">IF(C9&gt;0,D9/C9,0)</f>
        <v>0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12853340</v>
      </c>
      <c r="D10" s="16">
        <v>0</v>
      </c>
      <c r="E10" s="17">
        <f t="shared" si="0"/>
        <v>0</v>
      </c>
    </row>
    <row r="11" spans="1:5" s="12" customFormat="1" ht="15" customHeight="1" x14ac:dyDescent="0.2">
      <c r="A11" s="28" t="s">
        <v>68</v>
      </c>
      <c r="B11" s="15" t="s">
        <v>106</v>
      </c>
      <c r="C11" s="16">
        <v>15776380</v>
      </c>
      <c r="D11" s="16">
        <v>0</v>
      </c>
      <c r="E11" s="17">
        <f t="shared" si="0"/>
        <v>0</v>
      </c>
    </row>
    <row r="12" spans="1:5" s="12" customFormat="1" ht="15" customHeight="1" x14ac:dyDescent="0.2">
      <c r="A12" s="28" t="s">
        <v>70</v>
      </c>
      <c r="B12" s="15" t="s">
        <v>108</v>
      </c>
      <c r="C12" s="16">
        <v>1473691570</v>
      </c>
      <c r="D12" s="16">
        <v>0</v>
      </c>
      <c r="E12" s="17">
        <f t="shared" si="0"/>
        <v>0</v>
      </c>
    </row>
    <row r="13" spans="1:5" s="12" customFormat="1" ht="15" customHeight="1" x14ac:dyDescent="0.2">
      <c r="A13" s="28" t="s">
        <v>73</v>
      </c>
      <c r="B13" s="15" t="s">
        <v>111</v>
      </c>
      <c r="C13" s="16">
        <v>3396380</v>
      </c>
      <c r="D13" s="16">
        <v>0</v>
      </c>
      <c r="E13" s="17">
        <f t="shared" si="0"/>
        <v>0</v>
      </c>
    </row>
    <row r="14" spans="1:5" s="12" customFormat="1" ht="20.399999999999999" x14ac:dyDescent="0.2">
      <c r="A14" s="28" t="s">
        <v>74</v>
      </c>
      <c r="B14" s="15" t="s">
        <v>112</v>
      </c>
      <c r="C14" s="16">
        <v>138385000</v>
      </c>
      <c r="D14" s="16">
        <v>0</v>
      </c>
      <c r="E14" s="17">
        <f t="shared" si="0"/>
        <v>0</v>
      </c>
    </row>
    <row r="15" spans="1:5" s="12" customFormat="1" ht="15" customHeight="1" x14ac:dyDescent="0.2">
      <c r="A15" s="28" t="s">
        <v>75</v>
      </c>
      <c r="B15" s="15" t="s">
        <v>76</v>
      </c>
      <c r="C15" s="16">
        <v>2126900</v>
      </c>
      <c r="D15" s="16">
        <v>0</v>
      </c>
      <c r="E15" s="17">
        <f t="shared" si="0"/>
        <v>0</v>
      </c>
    </row>
    <row r="16" spans="1:5" ht="15" customHeight="1" x14ac:dyDescent="0.25">
      <c r="A16" s="29" t="s">
        <v>38</v>
      </c>
      <c r="B16" s="18"/>
      <c r="C16" s="19">
        <f>SUM(C9:C15)</f>
        <v>1646679570</v>
      </c>
      <c r="D16" s="19">
        <f>SUM(D9:D15)</f>
        <v>0</v>
      </c>
      <c r="E16" s="20">
        <f t="shared" si="0"/>
        <v>0</v>
      </c>
    </row>
    <row r="17" spans="1:1" ht="15" customHeight="1" x14ac:dyDescent="0.25">
      <c r="A17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87</v>
      </c>
      <c r="B9" s="15" t="s">
        <v>114</v>
      </c>
      <c r="C9" s="16">
        <v>13520670</v>
      </c>
      <c r="D9" s="16">
        <v>11962661.130000001</v>
      </c>
      <c r="E9" s="17">
        <v>0.8847683679876811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17071420</v>
      </c>
      <c r="D10" s="16">
        <v>152461856.58000001</v>
      </c>
      <c r="E10" s="17">
        <v>8.9308245348072983</v>
      </c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428.64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0</v>
      </c>
      <c r="D12" s="16">
        <v>43219.99</v>
      </c>
      <c r="E12" s="17"/>
    </row>
    <row r="13" spans="1:5" s="12" customFormat="1" ht="15" customHeight="1" x14ac:dyDescent="0.2">
      <c r="A13" s="28" t="s">
        <v>70</v>
      </c>
      <c r="B13" s="15" t="s">
        <v>108</v>
      </c>
      <c r="C13" s="16">
        <v>0</v>
      </c>
      <c r="D13" s="16">
        <v>11800</v>
      </c>
      <c r="E13" s="17"/>
    </row>
    <row r="14" spans="1:5" s="12" customFormat="1" ht="15" customHeight="1" x14ac:dyDescent="0.2">
      <c r="A14" s="28" t="s">
        <v>71</v>
      </c>
      <c r="B14" s="15" t="s">
        <v>109</v>
      </c>
      <c r="C14" s="16">
        <v>3053870</v>
      </c>
      <c r="D14" s="16">
        <v>434043</v>
      </c>
      <c r="E14" s="17">
        <v>0.1421288397999915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112000</v>
      </c>
      <c r="D15" s="16">
        <v>211987.67</v>
      </c>
      <c r="E15" s="17">
        <v>1.8927470535714286</v>
      </c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172260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15000</v>
      </c>
      <c r="D17" s="16">
        <v>758038.75</v>
      </c>
      <c r="E17" s="17">
        <v>50.535916666666665</v>
      </c>
    </row>
    <row r="18" spans="1:5" s="12" customFormat="1" ht="15" customHeight="1" x14ac:dyDescent="0.2">
      <c r="A18" s="28" t="s">
        <v>88</v>
      </c>
      <c r="B18" s="15" t="s">
        <v>115</v>
      </c>
      <c r="C18" s="16">
        <v>0</v>
      </c>
      <c r="D18" s="16">
        <v>14511.77</v>
      </c>
      <c r="E18" s="17"/>
    </row>
    <row r="19" spans="1:5" s="12" customFormat="1" ht="15" customHeight="1" x14ac:dyDescent="0.2">
      <c r="A19" s="28" t="s">
        <v>78</v>
      </c>
      <c r="B19" s="15" t="s">
        <v>113</v>
      </c>
      <c r="C19" s="16">
        <v>304140</v>
      </c>
      <c r="D19" s="16">
        <v>251912.17</v>
      </c>
      <c r="E19" s="17">
        <v>0.82827701058722958</v>
      </c>
    </row>
    <row r="20" spans="1:5" s="12" customFormat="1" ht="15" customHeight="1" x14ac:dyDescent="0.2">
      <c r="A20" s="28" t="s">
        <v>75</v>
      </c>
      <c r="B20" s="15" t="s">
        <v>76</v>
      </c>
      <c r="C20" s="16">
        <v>1000000</v>
      </c>
      <c r="D20" s="16">
        <v>0</v>
      </c>
      <c r="E20" s="17">
        <v>0</v>
      </c>
    </row>
    <row r="21" spans="1:5" ht="15" customHeight="1" x14ac:dyDescent="0.25">
      <c r="A21" s="29" t="s">
        <v>38</v>
      </c>
      <c r="B21" s="18"/>
      <c r="C21" s="19">
        <f>SUM(C9:C20)</f>
        <v>35077100</v>
      </c>
      <c r="D21" s="19">
        <f>SUM(D9:D20)</f>
        <v>166322719.69999999</v>
      </c>
      <c r="E21" s="20">
        <f t="shared" ref="E21" si="0">IF(C21&gt;0,D21/C21,0)</f>
        <v>4.7416325665462651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270000</v>
      </c>
      <c r="D9" s="16">
        <v>0</v>
      </c>
      <c r="E9" s="17">
        <v>0</v>
      </c>
    </row>
    <row r="10" spans="1:5" s="12" customFormat="1" ht="15" customHeight="1" x14ac:dyDescent="0.2">
      <c r="A10" s="28" t="s">
        <v>87</v>
      </c>
      <c r="B10" s="15" t="s">
        <v>114</v>
      </c>
      <c r="C10" s="16">
        <v>40000</v>
      </c>
      <c r="D10" s="16">
        <v>0</v>
      </c>
      <c r="E10" s="17">
        <v>0</v>
      </c>
    </row>
    <row r="11" spans="1:5" s="12" customFormat="1" ht="15" customHeight="1" x14ac:dyDescent="0.2">
      <c r="A11" s="28" t="s">
        <v>66</v>
      </c>
      <c r="B11" s="15" t="s">
        <v>104</v>
      </c>
      <c r="C11" s="16">
        <v>66703950</v>
      </c>
      <c r="D11" s="16">
        <v>0</v>
      </c>
      <c r="E11" s="17">
        <v>0</v>
      </c>
    </row>
    <row r="12" spans="1:5" s="12" customFormat="1" ht="15" customHeight="1" x14ac:dyDescent="0.2">
      <c r="A12" s="28" t="s">
        <v>67</v>
      </c>
      <c r="B12" s="15" t="s">
        <v>105</v>
      </c>
      <c r="C12" s="16">
        <v>604893510</v>
      </c>
      <c r="D12" s="16">
        <v>2279351900</v>
      </c>
      <c r="E12" s="17">
        <v>3.7681870648603919</v>
      </c>
    </row>
    <row r="13" spans="1:5" s="12" customFormat="1" ht="15" customHeight="1" x14ac:dyDescent="0.2">
      <c r="A13" s="28" t="s">
        <v>68</v>
      </c>
      <c r="B13" s="15" t="s">
        <v>106</v>
      </c>
      <c r="C13" s="16">
        <v>12047860</v>
      </c>
      <c r="D13" s="16">
        <v>17640728.710000001</v>
      </c>
      <c r="E13" s="17">
        <v>1.4642209247119407</v>
      </c>
    </row>
    <row r="14" spans="1:5" s="12" customFormat="1" ht="15" customHeight="1" x14ac:dyDescent="0.2">
      <c r="A14" s="28" t="s">
        <v>69</v>
      </c>
      <c r="B14" s="15" t="s">
        <v>107</v>
      </c>
      <c r="C14" s="16">
        <v>50976600</v>
      </c>
      <c r="D14" s="16">
        <v>42856555.359999999</v>
      </c>
      <c r="E14" s="17">
        <v>0.84071035259315052</v>
      </c>
    </row>
    <row r="15" spans="1:5" s="12" customFormat="1" ht="15" customHeight="1" x14ac:dyDescent="0.2">
      <c r="A15" s="28" t="s">
        <v>70</v>
      </c>
      <c r="B15" s="15" t="s">
        <v>108</v>
      </c>
      <c r="C15" s="16">
        <v>85091060</v>
      </c>
      <c r="D15" s="16">
        <v>36528155.909999996</v>
      </c>
      <c r="E15" s="17">
        <v>0.42928312222224047</v>
      </c>
    </row>
    <row r="16" spans="1:5" s="12" customFormat="1" ht="15" customHeight="1" x14ac:dyDescent="0.2">
      <c r="A16" s="28" t="s">
        <v>71</v>
      </c>
      <c r="B16" s="15" t="s">
        <v>109</v>
      </c>
      <c r="C16" s="16">
        <v>17715450</v>
      </c>
      <c r="D16" s="16">
        <v>12648.32</v>
      </c>
      <c r="E16" s="17">
        <v>7.1397113818728853E-4</v>
      </c>
    </row>
    <row r="17" spans="1:5" s="12" customFormat="1" ht="15" customHeight="1" x14ac:dyDescent="0.2">
      <c r="A17" s="28" t="s">
        <v>72</v>
      </c>
      <c r="B17" s="15" t="s">
        <v>110</v>
      </c>
      <c r="C17" s="16">
        <v>5071190</v>
      </c>
      <c r="D17" s="16">
        <v>1116569.29</v>
      </c>
      <c r="E17" s="17">
        <v>0.22017895010835722</v>
      </c>
    </row>
    <row r="18" spans="1:5" s="12" customFormat="1" ht="15" customHeight="1" x14ac:dyDescent="0.2">
      <c r="A18" s="28" t="s">
        <v>73</v>
      </c>
      <c r="B18" s="15" t="s">
        <v>111</v>
      </c>
      <c r="C18" s="16">
        <v>49218030</v>
      </c>
      <c r="D18" s="16">
        <v>14238891.800000001</v>
      </c>
      <c r="E18" s="17">
        <v>0.28930235119122</v>
      </c>
    </row>
    <row r="19" spans="1:5" s="12" customFormat="1" ht="20.399999999999999" x14ac:dyDescent="0.2">
      <c r="A19" s="28" t="s">
        <v>74</v>
      </c>
      <c r="B19" s="15" t="s">
        <v>112</v>
      </c>
      <c r="C19" s="16">
        <v>364846570</v>
      </c>
      <c r="D19" s="16">
        <v>171392636.11000001</v>
      </c>
      <c r="E19" s="17">
        <v>0.46976633522962818</v>
      </c>
    </row>
    <row r="20" spans="1:5" s="12" customFormat="1" ht="15" customHeight="1" x14ac:dyDescent="0.2">
      <c r="A20" s="28" t="s">
        <v>89</v>
      </c>
      <c r="B20" s="15" t="s">
        <v>116</v>
      </c>
      <c r="C20" s="16">
        <v>6358730</v>
      </c>
      <c r="D20" s="16">
        <v>40750.33</v>
      </c>
      <c r="E20" s="17">
        <v>6.4085642887809361E-3</v>
      </c>
    </row>
    <row r="21" spans="1:5" s="12" customFormat="1" ht="15" customHeight="1" x14ac:dyDescent="0.2">
      <c r="A21" s="28" t="s">
        <v>78</v>
      </c>
      <c r="B21" s="15" t="s">
        <v>113</v>
      </c>
      <c r="C21" s="16">
        <v>8823320</v>
      </c>
      <c r="D21" s="16">
        <v>286385.95</v>
      </c>
      <c r="E21" s="17">
        <v>3.2457844666180076E-2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2699550</v>
      </c>
      <c r="D22" s="16">
        <v>2398337.84</v>
      </c>
      <c r="E22" s="17">
        <v>0.88842134429812369</v>
      </c>
    </row>
    <row r="23" spans="1:5" ht="15" customHeight="1" x14ac:dyDescent="0.25">
      <c r="A23" s="29" t="s">
        <v>38</v>
      </c>
      <c r="B23" s="18"/>
      <c r="C23" s="19">
        <f>SUM(C9:C22)</f>
        <v>1274755820</v>
      </c>
      <c r="D23" s="19">
        <f>SUM(D9:D22)</f>
        <v>2565863559.6200004</v>
      </c>
      <c r="E23" s="20">
        <f t="shared" ref="E23" si="0">IF(C23&gt;0,D23/C23,0)</f>
        <v>2.012827491636791</v>
      </c>
    </row>
    <row r="24" spans="1:5" ht="15" customHeight="1" x14ac:dyDescent="0.25">
      <c r="A24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9.5546875" customWidth="1"/>
  </cols>
  <sheetData>
    <row r="1" spans="1:8" ht="39" customHeight="1" x14ac:dyDescent="0.25">
      <c r="A1" s="34"/>
      <c r="B1" s="1"/>
      <c r="C1" s="35"/>
      <c r="D1" s="3" t="s">
        <v>0</v>
      </c>
    </row>
    <row r="3" spans="1:8" ht="39.6" x14ac:dyDescent="0.25">
      <c r="A3" s="4" t="s">
        <v>117</v>
      </c>
      <c r="B3" s="4"/>
      <c r="C3" s="4"/>
      <c r="D3" s="4"/>
    </row>
    <row r="4" spans="1:8" x14ac:dyDescent="0.25">
      <c r="A4" s="4"/>
      <c r="B4" s="4"/>
      <c r="C4" s="4"/>
      <c r="D4" s="4"/>
    </row>
    <row r="5" spans="1:8" x14ac:dyDescent="0.25">
      <c r="A5" s="4" t="s">
        <v>118</v>
      </c>
      <c r="B5" s="4"/>
      <c r="C5" s="4"/>
      <c r="D5" s="4"/>
    </row>
    <row r="7" spans="1:8" x14ac:dyDescent="0.25">
      <c r="D7" s="5" t="s">
        <v>2</v>
      </c>
    </row>
    <row r="8" spans="1:8" s="8" customFormat="1" ht="36" customHeight="1" x14ac:dyDescent="0.25">
      <c r="A8" s="36" t="s">
        <v>3</v>
      </c>
      <c r="B8" s="6" t="s">
        <v>4</v>
      </c>
      <c r="C8" s="6" t="s">
        <v>5</v>
      </c>
      <c r="D8" s="7" t="s">
        <v>6</v>
      </c>
    </row>
    <row r="9" spans="1:8" s="42" customFormat="1" ht="15" customHeight="1" x14ac:dyDescent="0.25">
      <c r="A9" s="37" t="s">
        <v>119</v>
      </c>
      <c r="B9" s="38">
        <v>0</v>
      </c>
      <c r="C9" s="38">
        <v>10680620.859999999</v>
      </c>
      <c r="D9" s="39"/>
      <c r="E9" s="40"/>
      <c r="F9" s="41"/>
      <c r="H9" s="41"/>
    </row>
    <row r="10" spans="1:8" s="42" customFormat="1" ht="15" customHeight="1" x14ac:dyDescent="0.25">
      <c r="A10" s="43" t="s">
        <v>120</v>
      </c>
      <c r="B10" s="44">
        <v>9108550</v>
      </c>
      <c r="C10" s="44">
        <v>47525744.094571412</v>
      </c>
      <c r="D10" s="45">
        <f>C10/B10</f>
        <v>5.2177068901824564</v>
      </c>
      <c r="E10" s="40"/>
      <c r="F10" s="41"/>
      <c r="H10" s="41"/>
    </row>
    <row r="11" spans="1:8" s="42" customFormat="1" ht="15" customHeight="1" x14ac:dyDescent="0.25">
      <c r="A11" s="43" t="s">
        <v>121</v>
      </c>
      <c r="B11" s="44">
        <v>3685400</v>
      </c>
      <c r="C11" s="44">
        <v>30550274.949999996</v>
      </c>
      <c r="D11" s="45">
        <f t="shared" ref="D11:D30" si="0">C11/B11</f>
        <v>8.2895411488576531</v>
      </c>
      <c r="E11" s="40"/>
      <c r="F11" s="41"/>
      <c r="H11" s="41"/>
    </row>
    <row r="12" spans="1:8" s="42" customFormat="1" ht="15" customHeight="1" x14ac:dyDescent="0.25">
      <c r="A12" s="43" t="s">
        <v>122</v>
      </c>
      <c r="B12" s="44">
        <v>63587070</v>
      </c>
      <c r="C12" s="44">
        <v>163380365.99000007</v>
      </c>
      <c r="D12" s="45">
        <f t="shared" si="0"/>
        <v>2.5693960421513378</v>
      </c>
      <c r="E12" s="40"/>
      <c r="F12" s="41"/>
      <c r="H12" s="41"/>
    </row>
    <row r="13" spans="1:8" s="42" customFormat="1" ht="15" customHeight="1" x14ac:dyDescent="0.25">
      <c r="A13" s="43" t="s">
        <v>123</v>
      </c>
      <c r="B13" s="44">
        <v>30549530</v>
      </c>
      <c r="C13" s="44">
        <v>27624386.190000001</v>
      </c>
      <c r="D13" s="45">
        <f t="shared" si="0"/>
        <v>0.90424913869378687</v>
      </c>
      <c r="E13" s="40"/>
      <c r="F13" s="41"/>
      <c r="H13" s="41"/>
    </row>
    <row r="14" spans="1:8" s="42" customFormat="1" ht="15" customHeight="1" x14ac:dyDescent="0.25">
      <c r="A14" s="43" t="s">
        <v>124</v>
      </c>
      <c r="B14" s="44">
        <v>10888230</v>
      </c>
      <c r="C14" s="44">
        <v>13653541.550000003</v>
      </c>
      <c r="D14" s="45">
        <f t="shared" si="0"/>
        <v>1.2539725510941633</v>
      </c>
      <c r="E14" s="40"/>
      <c r="F14" s="41"/>
      <c r="H14" s="41"/>
    </row>
    <row r="15" spans="1:8" s="42" customFormat="1" ht="15" customHeight="1" x14ac:dyDescent="0.25">
      <c r="A15" s="43" t="s">
        <v>125</v>
      </c>
      <c r="B15" s="44">
        <v>4679470</v>
      </c>
      <c r="C15" s="44">
        <v>6956482.9199999999</v>
      </c>
      <c r="D15" s="45">
        <f t="shared" si="0"/>
        <v>1.486596328216657</v>
      </c>
      <c r="E15" s="40"/>
      <c r="F15" s="41"/>
      <c r="H15" s="41"/>
    </row>
    <row r="16" spans="1:8" s="42" customFormat="1" ht="15" customHeight="1" x14ac:dyDescent="0.25">
      <c r="A16" s="43" t="s">
        <v>126</v>
      </c>
      <c r="B16" s="44">
        <v>18434860</v>
      </c>
      <c r="C16" s="44">
        <v>48701314.002285726</v>
      </c>
      <c r="D16" s="45">
        <f t="shared" si="0"/>
        <v>2.6418054708463057</v>
      </c>
      <c r="E16" s="40"/>
      <c r="F16" s="41"/>
      <c r="H16" s="41"/>
    </row>
    <row r="17" spans="1:8" s="42" customFormat="1" ht="15" customHeight="1" x14ac:dyDescent="0.25">
      <c r="A17" s="43" t="s">
        <v>127</v>
      </c>
      <c r="B17" s="44">
        <v>1781810</v>
      </c>
      <c r="C17" s="44">
        <v>44128991.929999977</v>
      </c>
      <c r="D17" s="45">
        <f t="shared" si="0"/>
        <v>24.766384704317506</v>
      </c>
      <c r="E17" s="40"/>
      <c r="F17" s="41"/>
      <c r="H17" s="41"/>
    </row>
    <row r="18" spans="1:8" s="42" customFormat="1" ht="15" customHeight="1" x14ac:dyDescent="0.25">
      <c r="A18" s="43" t="s">
        <v>128</v>
      </c>
      <c r="B18" s="44">
        <v>1778150</v>
      </c>
      <c r="C18" s="44">
        <v>28864763.74000001</v>
      </c>
      <c r="D18" s="45">
        <f t="shared" si="0"/>
        <v>16.233030812923548</v>
      </c>
      <c r="E18" s="40"/>
      <c r="F18" s="41"/>
      <c r="H18" s="41"/>
    </row>
    <row r="19" spans="1:8" s="42" customFormat="1" ht="15" customHeight="1" x14ac:dyDescent="0.25">
      <c r="A19" s="43" t="s">
        <v>129</v>
      </c>
      <c r="B19" s="44">
        <v>60075340</v>
      </c>
      <c r="C19" s="44">
        <v>83536727.970000029</v>
      </c>
      <c r="D19" s="45">
        <f t="shared" si="0"/>
        <v>1.3905327538720551</v>
      </c>
      <c r="E19" s="40"/>
      <c r="F19" s="41"/>
      <c r="H19" s="41"/>
    </row>
    <row r="20" spans="1:8" s="42" customFormat="1" ht="15" customHeight="1" x14ac:dyDescent="0.25">
      <c r="A20" s="43" t="s">
        <v>130</v>
      </c>
      <c r="B20" s="44">
        <v>3097460</v>
      </c>
      <c r="C20" s="44">
        <v>13986040.699999997</v>
      </c>
      <c r="D20" s="45">
        <f t="shared" si="0"/>
        <v>4.515325686207408</v>
      </c>
      <c r="E20" s="40"/>
      <c r="F20" s="41"/>
      <c r="H20" s="41"/>
    </row>
    <row r="21" spans="1:8" s="42" customFormat="1" ht="15" customHeight="1" x14ac:dyDescent="0.25">
      <c r="A21" s="43" t="s">
        <v>131</v>
      </c>
      <c r="B21" s="44">
        <v>0</v>
      </c>
      <c r="C21" s="44">
        <v>2734914.1522857142</v>
      </c>
      <c r="D21" s="45"/>
      <c r="E21" s="40"/>
      <c r="F21" s="41"/>
      <c r="H21" s="41"/>
    </row>
    <row r="22" spans="1:8" s="42" customFormat="1" ht="15" customHeight="1" x14ac:dyDescent="0.25">
      <c r="A22" s="43" t="s">
        <v>132</v>
      </c>
      <c r="B22" s="44">
        <v>24074130</v>
      </c>
      <c r="C22" s="44">
        <v>50123468.184857145</v>
      </c>
      <c r="D22" s="45">
        <f t="shared" si="0"/>
        <v>2.0820469186158399</v>
      </c>
      <c r="E22" s="40"/>
      <c r="F22" s="41"/>
      <c r="H22" s="41"/>
    </row>
    <row r="23" spans="1:8" s="42" customFormat="1" ht="15" customHeight="1" x14ac:dyDescent="0.25">
      <c r="A23" s="43" t="s">
        <v>133</v>
      </c>
      <c r="B23" s="44">
        <v>8628650</v>
      </c>
      <c r="C23" s="44">
        <v>18505551.430000003</v>
      </c>
      <c r="D23" s="45">
        <f t="shared" si="0"/>
        <v>2.1446635835269716</v>
      </c>
      <c r="E23" s="40"/>
      <c r="F23" s="41"/>
      <c r="H23" s="41"/>
    </row>
    <row r="24" spans="1:8" s="42" customFormat="1" ht="15" customHeight="1" x14ac:dyDescent="0.25">
      <c r="A24" s="43" t="s">
        <v>134</v>
      </c>
      <c r="B24" s="44">
        <v>188707240</v>
      </c>
      <c r="C24" s="44">
        <v>383490105.32000005</v>
      </c>
      <c r="D24" s="45">
        <f t="shared" si="0"/>
        <v>2.0321960372055679</v>
      </c>
      <c r="E24" s="40"/>
      <c r="F24" s="41"/>
      <c r="H24" s="41"/>
    </row>
    <row r="25" spans="1:8" s="42" customFormat="1" ht="15" customHeight="1" x14ac:dyDescent="0.25">
      <c r="A25" s="43" t="s">
        <v>135</v>
      </c>
      <c r="B25" s="44">
        <v>19073880</v>
      </c>
      <c r="C25" s="44">
        <v>65982061.319999963</v>
      </c>
      <c r="D25" s="45">
        <f t="shared" si="0"/>
        <v>3.4592888976967435</v>
      </c>
      <c r="E25" s="40"/>
      <c r="F25" s="41"/>
      <c r="H25" s="41"/>
    </row>
    <row r="26" spans="1:8" s="42" customFormat="1" ht="15" customHeight="1" x14ac:dyDescent="0.25">
      <c r="A26" s="43" t="s">
        <v>136</v>
      </c>
      <c r="B26" s="44">
        <v>2800000</v>
      </c>
      <c r="C26" s="44">
        <v>10855462.100000001</v>
      </c>
      <c r="D26" s="45">
        <f t="shared" si="0"/>
        <v>3.8769507500000007</v>
      </c>
      <c r="E26" s="40"/>
      <c r="F26" s="41"/>
      <c r="H26" s="41"/>
    </row>
    <row r="27" spans="1:8" s="42" customFormat="1" ht="15" customHeight="1" x14ac:dyDescent="0.25">
      <c r="A27" s="43" t="s">
        <v>137</v>
      </c>
      <c r="B27" s="44">
        <v>0</v>
      </c>
      <c r="C27" s="44">
        <v>6394625.5000000009</v>
      </c>
      <c r="D27" s="46"/>
      <c r="E27" s="40"/>
      <c r="F27" s="41"/>
      <c r="H27" s="41"/>
    </row>
    <row r="28" spans="1:8" s="42" customFormat="1" ht="15" customHeight="1" x14ac:dyDescent="0.25">
      <c r="A28" s="43" t="s">
        <v>138</v>
      </c>
      <c r="B28" s="44">
        <v>273077940</v>
      </c>
      <c r="C28" s="44">
        <v>0</v>
      </c>
      <c r="D28" s="45">
        <f t="shared" si="0"/>
        <v>0</v>
      </c>
      <c r="E28" s="40"/>
      <c r="F28" s="41"/>
      <c r="H28" s="41"/>
    </row>
    <row r="29" spans="1:8" s="42" customFormat="1" ht="15" customHeight="1" x14ac:dyDescent="0.25">
      <c r="A29" s="43" t="s">
        <v>139</v>
      </c>
      <c r="B29" s="44">
        <v>6781060</v>
      </c>
      <c r="C29" s="44">
        <v>16567488.59</v>
      </c>
      <c r="D29" s="45">
        <f t="shared" si="0"/>
        <v>2.4432004126198557</v>
      </c>
      <c r="E29" s="40"/>
      <c r="F29" s="41"/>
      <c r="H29" s="41"/>
    </row>
    <row r="30" spans="1:8" s="42" customFormat="1" ht="15" customHeight="1" x14ac:dyDescent="0.25">
      <c r="A30" s="47" t="s">
        <v>140</v>
      </c>
      <c r="B30" s="48">
        <v>612725680</v>
      </c>
      <c r="C30" s="48">
        <v>105492679.04000001</v>
      </c>
      <c r="D30" s="49">
        <f t="shared" si="0"/>
        <v>0.17216950828631827</v>
      </c>
      <c r="E30" s="40"/>
      <c r="F30" s="41"/>
      <c r="H30" s="41"/>
    </row>
    <row r="31" spans="1:8" s="42" customFormat="1" ht="15" customHeight="1" x14ac:dyDescent="0.25">
      <c r="A31" s="50" t="s">
        <v>7</v>
      </c>
      <c r="B31" s="51">
        <v>1343534450</v>
      </c>
      <c r="C31" s="51">
        <v>1179735610.5339999</v>
      </c>
      <c r="D31" s="50">
        <f>C31/B31</f>
        <v>0.87808363271518641</v>
      </c>
      <c r="E31" s="40"/>
      <c r="F31" s="41"/>
      <c r="H31" s="41"/>
    </row>
    <row r="32" spans="1:8" ht="15" customHeight="1" x14ac:dyDescent="0.25">
      <c r="A32" s="52" t="s">
        <v>8</v>
      </c>
      <c r="B32" s="53"/>
      <c r="C32" s="53"/>
      <c r="D32" s="53"/>
    </row>
    <row r="33" spans="1:6" ht="28.5" customHeight="1" x14ac:dyDescent="0.25">
      <c r="A33" s="125" t="s">
        <v>141</v>
      </c>
      <c r="B33" s="125"/>
      <c r="C33" s="125"/>
      <c r="D33" s="125"/>
      <c r="E33" s="54"/>
      <c r="F33" s="54"/>
    </row>
    <row r="34" spans="1:6" ht="15" customHeight="1" x14ac:dyDescent="0.25">
      <c r="C34" s="22"/>
    </row>
    <row r="35" spans="1:6" ht="15" customHeight="1" x14ac:dyDescent="0.25">
      <c r="C35" s="22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</sheetData>
  <mergeCells count="1">
    <mergeCell ref="A33:D3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88671875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97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7" s="62" customFormat="1" ht="15" customHeight="1" x14ac:dyDescent="0.2">
      <c r="A9" s="56" t="s">
        <v>144</v>
      </c>
      <c r="B9" s="57"/>
      <c r="C9" s="58"/>
      <c r="D9" s="59">
        <v>0</v>
      </c>
      <c r="E9" s="59">
        <v>125675.40000000001</v>
      </c>
      <c r="F9" s="60"/>
      <c r="G9" s="61"/>
    </row>
    <row r="10" spans="1:7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123065.46</v>
      </c>
      <c r="F10" s="67"/>
      <c r="G10" s="40"/>
    </row>
    <row r="11" spans="1:7" s="42" customFormat="1" ht="15" customHeight="1" x14ac:dyDescent="0.2">
      <c r="A11" s="63"/>
      <c r="B11" s="64" t="s">
        <v>147</v>
      </c>
      <c r="C11" s="65" t="s">
        <v>148</v>
      </c>
      <c r="D11" s="66">
        <v>0</v>
      </c>
      <c r="E11" s="66">
        <v>2609.94</v>
      </c>
      <c r="F11" s="67"/>
      <c r="G11" s="40"/>
    </row>
    <row r="12" spans="1:7" s="62" customFormat="1" ht="15" customHeight="1" x14ac:dyDescent="0.2">
      <c r="A12" s="68" t="s">
        <v>149</v>
      </c>
      <c r="B12" s="69"/>
      <c r="C12" s="70"/>
      <c r="D12" s="71">
        <v>0</v>
      </c>
      <c r="E12" s="71">
        <v>1201181.43</v>
      </c>
      <c r="F12" s="72"/>
      <c r="G12" s="61"/>
    </row>
    <row r="13" spans="1:7" s="42" customFormat="1" ht="15" customHeight="1" x14ac:dyDescent="0.2">
      <c r="A13" s="63"/>
      <c r="B13" s="64" t="s">
        <v>150</v>
      </c>
      <c r="C13" s="65" t="s">
        <v>151</v>
      </c>
      <c r="D13" s="66">
        <v>0</v>
      </c>
      <c r="E13" s="66">
        <v>17548.259999999998</v>
      </c>
      <c r="F13" s="67"/>
      <c r="G13" s="40"/>
    </row>
    <row r="14" spans="1:7" s="42" customFormat="1" ht="15" customHeight="1" x14ac:dyDescent="0.2">
      <c r="A14" s="63"/>
      <c r="B14" s="64" t="s">
        <v>152</v>
      </c>
      <c r="C14" s="65" t="s">
        <v>153</v>
      </c>
      <c r="D14" s="66"/>
      <c r="E14" s="66">
        <v>1183633.17</v>
      </c>
      <c r="F14" s="73"/>
      <c r="G14" s="40"/>
    </row>
    <row r="15" spans="1:7" s="62" customFormat="1" ht="15" customHeight="1" x14ac:dyDescent="0.2">
      <c r="A15" s="68" t="s">
        <v>154</v>
      </c>
      <c r="B15" s="69"/>
      <c r="C15" s="70"/>
      <c r="D15" s="71">
        <v>0</v>
      </c>
      <c r="E15" s="71">
        <v>7202029.6400000006</v>
      </c>
      <c r="F15" s="74"/>
      <c r="G15" s="61"/>
    </row>
    <row r="16" spans="1:7" s="42" customFormat="1" ht="15" customHeight="1" x14ac:dyDescent="0.2">
      <c r="A16" s="63"/>
      <c r="B16" s="64" t="s">
        <v>155</v>
      </c>
      <c r="C16" s="65" t="s">
        <v>156</v>
      </c>
      <c r="D16" s="66">
        <v>0</v>
      </c>
      <c r="E16" s="66">
        <v>77138.820000000007</v>
      </c>
      <c r="F16" s="73"/>
      <c r="G16" s="40"/>
    </row>
    <row r="17" spans="1:7" s="42" customFormat="1" ht="15" customHeight="1" x14ac:dyDescent="0.2">
      <c r="A17" s="63"/>
      <c r="B17" s="64" t="s">
        <v>157</v>
      </c>
      <c r="C17" s="65" t="s">
        <v>158</v>
      </c>
      <c r="D17" s="66">
        <v>0</v>
      </c>
      <c r="E17" s="66">
        <v>7122366.8200000003</v>
      </c>
      <c r="F17" s="73"/>
      <c r="G17" s="40"/>
    </row>
    <row r="18" spans="1:7" s="42" customFormat="1" ht="15" customHeight="1" x14ac:dyDescent="0.2">
      <c r="A18" s="63"/>
      <c r="B18" s="64" t="s">
        <v>159</v>
      </c>
      <c r="C18" s="65" t="s">
        <v>160</v>
      </c>
      <c r="D18" s="66"/>
      <c r="E18" s="66">
        <v>2524</v>
      </c>
      <c r="F18" s="73"/>
      <c r="G18" s="40"/>
    </row>
    <row r="19" spans="1:7" s="62" customFormat="1" ht="15" customHeight="1" x14ac:dyDescent="0.2">
      <c r="A19" s="68" t="s">
        <v>161</v>
      </c>
      <c r="B19" s="69"/>
      <c r="C19" s="70"/>
      <c r="D19" s="71">
        <v>0</v>
      </c>
      <c r="E19" s="71">
        <v>66578.720000000001</v>
      </c>
      <c r="F19" s="74"/>
      <c r="G19" s="61"/>
    </row>
    <row r="20" spans="1:7" s="42" customFormat="1" ht="15" customHeight="1" x14ac:dyDescent="0.2">
      <c r="A20" s="63"/>
      <c r="B20" s="64" t="s">
        <v>162</v>
      </c>
      <c r="C20" s="65" t="s">
        <v>163</v>
      </c>
      <c r="D20" s="66">
        <v>0</v>
      </c>
      <c r="E20" s="66">
        <v>66578.720000000001</v>
      </c>
      <c r="F20" s="73"/>
      <c r="G20" s="40"/>
    </row>
    <row r="21" spans="1:7" s="62" customFormat="1" ht="15" customHeight="1" x14ac:dyDescent="0.2">
      <c r="A21" s="68" t="s">
        <v>164</v>
      </c>
      <c r="B21" s="69"/>
      <c r="C21" s="70"/>
      <c r="D21" s="71">
        <v>0</v>
      </c>
      <c r="E21" s="71">
        <v>817713.46</v>
      </c>
      <c r="F21" s="74"/>
      <c r="G21" s="61"/>
    </row>
    <row r="22" spans="1:7" s="42" customFormat="1" ht="15" customHeight="1" x14ac:dyDescent="0.2">
      <c r="A22" s="63"/>
      <c r="B22" s="64" t="s">
        <v>165</v>
      </c>
      <c r="C22" s="65" t="s">
        <v>166</v>
      </c>
      <c r="D22" s="66">
        <v>0</v>
      </c>
      <c r="E22" s="66">
        <v>680014.79</v>
      </c>
      <c r="F22" s="73"/>
      <c r="G22" s="40"/>
    </row>
    <row r="23" spans="1:7" s="42" customFormat="1" ht="15" customHeight="1" x14ac:dyDescent="0.2">
      <c r="A23" s="63"/>
      <c r="B23" s="64" t="s">
        <v>167</v>
      </c>
      <c r="C23" s="65" t="s">
        <v>168</v>
      </c>
      <c r="D23" s="66">
        <v>0</v>
      </c>
      <c r="E23" s="66">
        <v>4064.32</v>
      </c>
      <c r="F23" s="73"/>
      <c r="G23" s="40"/>
    </row>
    <row r="24" spans="1:7" s="42" customFormat="1" ht="15" customHeight="1" x14ac:dyDescent="0.2">
      <c r="A24" s="63"/>
      <c r="B24" s="64" t="s">
        <v>169</v>
      </c>
      <c r="C24" s="65" t="s">
        <v>170</v>
      </c>
      <c r="D24" s="66">
        <v>0</v>
      </c>
      <c r="E24" s="66">
        <v>133634.35</v>
      </c>
      <c r="F24" s="73"/>
      <c r="G24" s="40"/>
    </row>
    <row r="25" spans="1:7" s="42" customFormat="1" ht="15" customHeight="1" x14ac:dyDescent="0.2">
      <c r="A25" s="68" t="s">
        <v>171</v>
      </c>
      <c r="B25" s="69"/>
      <c r="C25" s="70"/>
      <c r="D25" s="71">
        <v>0</v>
      </c>
      <c r="E25" s="71">
        <v>244658.18</v>
      </c>
      <c r="F25" s="73"/>
      <c r="G25" s="61"/>
    </row>
    <row r="26" spans="1:7" s="42" customFormat="1" ht="15" customHeight="1" x14ac:dyDescent="0.2">
      <c r="A26" s="63"/>
      <c r="B26" s="64" t="s">
        <v>172</v>
      </c>
      <c r="C26" s="65" t="s">
        <v>173</v>
      </c>
      <c r="D26" s="66">
        <v>0</v>
      </c>
      <c r="E26" s="66">
        <v>78546.69</v>
      </c>
      <c r="F26" s="73"/>
      <c r="G26" s="40"/>
    </row>
    <row r="27" spans="1:7" s="42" customFormat="1" ht="15" customHeight="1" x14ac:dyDescent="0.2">
      <c r="A27" s="63"/>
      <c r="B27" s="64" t="s">
        <v>174</v>
      </c>
      <c r="C27" s="65" t="s">
        <v>175</v>
      </c>
      <c r="D27" s="66">
        <v>0</v>
      </c>
      <c r="E27" s="66">
        <v>116556.43</v>
      </c>
      <c r="F27" s="73"/>
      <c r="G27" s="40"/>
    </row>
    <row r="28" spans="1:7" s="42" customFormat="1" ht="15" customHeight="1" x14ac:dyDescent="0.2">
      <c r="A28" s="63"/>
      <c r="B28" s="64" t="s">
        <v>176</v>
      </c>
      <c r="C28" s="65" t="s">
        <v>177</v>
      </c>
      <c r="D28" s="66">
        <v>0</v>
      </c>
      <c r="E28" s="66">
        <v>49555.06</v>
      </c>
      <c r="F28" s="73"/>
      <c r="G28" s="40"/>
    </row>
    <row r="29" spans="1:7" s="62" customFormat="1" ht="15" customHeight="1" x14ac:dyDescent="0.2">
      <c r="A29" s="68" t="s">
        <v>178</v>
      </c>
      <c r="B29" s="69"/>
      <c r="C29" s="70"/>
      <c r="D29" s="71">
        <v>0</v>
      </c>
      <c r="E29" s="71">
        <v>1022784.03</v>
      </c>
      <c r="F29" s="74"/>
      <c r="G29" s="61"/>
    </row>
    <row r="30" spans="1:7" s="42" customFormat="1" ht="15" customHeight="1" x14ac:dyDescent="0.2">
      <c r="A30" s="68"/>
      <c r="B30" s="64" t="s">
        <v>179</v>
      </c>
      <c r="C30" s="65" t="s">
        <v>180</v>
      </c>
      <c r="D30" s="71">
        <v>0</v>
      </c>
      <c r="E30" s="66">
        <v>139025.88</v>
      </c>
      <c r="F30" s="74"/>
      <c r="G30" s="61"/>
    </row>
    <row r="31" spans="1:7" s="62" customFormat="1" ht="15" customHeight="1" x14ac:dyDescent="0.2">
      <c r="A31" s="63"/>
      <c r="B31" s="64" t="s">
        <v>181</v>
      </c>
      <c r="C31" s="65" t="s">
        <v>182</v>
      </c>
      <c r="D31" s="66">
        <v>0</v>
      </c>
      <c r="E31" s="66">
        <v>30820.84</v>
      </c>
      <c r="F31" s="73"/>
      <c r="G31" s="61"/>
    </row>
    <row r="32" spans="1:7" s="42" customFormat="1" ht="15" customHeight="1" x14ac:dyDescent="0.2">
      <c r="A32" s="63"/>
      <c r="B32" s="64" t="s">
        <v>183</v>
      </c>
      <c r="C32" s="65" t="s">
        <v>184</v>
      </c>
      <c r="D32" s="66">
        <v>0</v>
      </c>
      <c r="E32" s="66">
        <v>2000</v>
      </c>
      <c r="F32" s="73"/>
      <c r="G32" s="61"/>
    </row>
    <row r="33" spans="1:10" s="62" customFormat="1" ht="15" customHeight="1" x14ac:dyDescent="0.25">
      <c r="A33" s="75"/>
      <c r="B33" s="76" t="s">
        <v>185</v>
      </c>
      <c r="C33" s="77" t="s">
        <v>186</v>
      </c>
      <c r="D33" s="78"/>
      <c r="E33" s="78">
        <v>850937.31</v>
      </c>
      <c r="F33" s="79"/>
      <c r="G33" s="61"/>
      <c r="I33" s="80"/>
      <c r="J33" s="81"/>
    </row>
    <row r="34" spans="1:10" ht="15" customHeight="1" x14ac:dyDescent="0.25">
      <c r="A34" s="126" t="s">
        <v>38</v>
      </c>
      <c r="B34" s="127"/>
      <c r="C34" s="128"/>
      <c r="D34" s="82">
        <v>0</v>
      </c>
      <c r="E34" s="82">
        <v>10680620.860000001</v>
      </c>
      <c r="F34" s="83"/>
    </row>
    <row r="35" spans="1:10" x14ac:dyDescent="0.25">
      <c r="A35" s="84" t="s">
        <v>8</v>
      </c>
      <c r="B35" s="13"/>
      <c r="C35" s="13"/>
      <c r="D35" s="13"/>
      <c r="E35" s="13"/>
      <c r="F35" s="13"/>
    </row>
    <row r="36" spans="1:10" x14ac:dyDescent="0.25">
      <c r="E36" s="22"/>
    </row>
    <row r="37" spans="1:10" x14ac:dyDescent="0.25"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5546875" style="85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  <c r="G3" s="86"/>
    </row>
    <row r="4" spans="1:7" s="8" customFormat="1" x14ac:dyDescent="0.25">
      <c r="A4" s="4" t="s">
        <v>10</v>
      </c>
      <c r="B4" s="4"/>
      <c r="C4" s="4"/>
      <c r="D4" s="4"/>
      <c r="E4" s="4"/>
      <c r="F4" s="4"/>
      <c r="G4" s="86"/>
    </row>
    <row r="5" spans="1:7" s="8" customFormat="1" x14ac:dyDescent="0.25">
      <c r="A5" s="4" t="s">
        <v>142</v>
      </c>
      <c r="B5" s="4"/>
      <c r="C5" s="4"/>
      <c r="D5" s="4"/>
      <c r="E5" s="4"/>
      <c r="F5" s="4"/>
      <c r="G5" s="86"/>
    </row>
    <row r="6" spans="1:7" s="8" customFormat="1" x14ac:dyDescent="0.25">
      <c r="G6" s="86"/>
    </row>
    <row r="7" spans="1:7" s="8" customFormat="1" x14ac:dyDescent="0.25">
      <c r="F7" s="21" t="s">
        <v>2</v>
      </c>
      <c r="G7" s="86"/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  <c r="G8" s="86"/>
    </row>
    <row r="9" spans="1:7" s="62" customFormat="1" ht="15" customHeight="1" x14ac:dyDescent="0.2">
      <c r="A9" s="56" t="s">
        <v>187</v>
      </c>
      <c r="B9" s="57"/>
      <c r="C9" s="58"/>
      <c r="D9" s="59">
        <v>0</v>
      </c>
      <c r="E9" s="59">
        <v>2167.19</v>
      </c>
      <c r="F9" s="87"/>
      <c r="G9" s="61"/>
    </row>
    <row r="10" spans="1:7" s="42" customFormat="1" ht="15" customHeight="1" x14ac:dyDescent="0.2">
      <c r="A10" s="63"/>
      <c r="B10" s="64" t="s">
        <v>188</v>
      </c>
      <c r="C10" s="65" t="s">
        <v>189</v>
      </c>
      <c r="D10" s="66">
        <v>0</v>
      </c>
      <c r="E10" s="66">
        <v>2167.19</v>
      </c>
      <c r="F10" s="73"/>
      <c r="G10" s="40"/>
    </row>
    <row r="11" spans="1:7" s="62" customFormat="1" ht="15" customHeight="1" x14ac:dyDescent="0.2">
      <c r="A11" s="68" t="s">
        <v>144</v>
      </c>
      <c r="B11" s="69"/>
      <c r="C11" s="70"/>
      <c r="D11" s="71">
        <v>0</v>
      </c>
      <c r="E11" s="71">
        <v>96964.61</v>
      </c>
      <c r="F11" s="74"/>
      <c r="G11" s="61"/>
    </row>
    <row r="12" spans="1:7" s="42" customFormat="1" ht="15" customHeight="1" x14ac:dyDescent="0.2">
      <c r="A12" s="63"/>
      <c r="B12" s="64" t="s">
        <v>145</v>
      </c>
      <c r="C12" s="65" t="s">
        <v>146</v>
      </c>
      <c r="D12" s="66">
        <v>0</v>
      </c>
      <c r="E12" s="66">
        <v>96964.61</v>
      </c>
      <c r="F12" s="73"/>
      <c r="G12" s="40"/>
    </row>
    <row r="13" spans="1:7" s="62" customFormat="1" ht="15" customHeight="1" x14ac:dyDescent="0.2">
      <c r="A13" s="68" t="s">
        <v>149</v>
      </c>
      <c r="B13" s="69"/>
      <c r="C13" s="70"/>
      <c r="D13" s="71"/>
      <c r="E13" s="71">
        <v>2456618.6145714289</v>
      </c>
      <c r="F13" s="74"/>
      <c r="G13" s="61"/>
    </row>
    <row r="14" spans="1:7" s="42" customFormat="1" ht="15" customHeight="1" x14ac:dyDescent="0.2">
      <c r="A14" s="63"/>
      <c r="B14" s="64" t="s">
        <v>152</v>
      </c>
      <c r="C14" s="65" t="s">
        <v>153</v>
      </c>
      <c r="D14" s="66"/>
      <c r="E14" s="66">
        <v>2456618.6145714289</v>
      </c>
      <c r="F14" s="73"/>
      <c r="G14" s="40"/>
    </row>
    <row r="15" spans="1:7" s="42" customFormat="1" ht="15" customHeight="1" x14ac:dyDescent="0.2">
      <c r="A15" s="68" t="s">
        <v>154</v>
      </c>
      <c r="B15" s="69"/>
      <c r="C15" s="70"/>
      <c r="D15" s="71">
        <v>0</v>
      </c>
      <c r="E15" s="71">
        <v>338733.91000000003</v>
      </c>
      <c r="F15" s="73"/>
      <c r="G15" s="40"/>
    </row>
    <row r="16" spans="1:7" s="42" customFormat="1" ht="15" customHeight="1" x14ac:dyDescent="0.2">
      <c r="A16" s="63"/>
      <c r="B16" s="64" t="s">
        <v>155</v>
      </c>
      <c r="C16" s="65" t="s">
        <v>156</v>
      </c>
      <c r="D16" s="66">
        <v>0</v>
      </c>
      <c r="E16" s="66">
        <v>338733.91000000003</v>
      </c>
      <c r="F16" s="73"/>
      <c r="G16" s="40"/>
    </row>
    <row r="17" spans="1:7" s="42" customFormat="1" ht="15" customHeight="1" x14ac:dyDescent="0.2">
      <c r="A17" s="68" t="s">
        <v>161</v>
      </c>
      <c r="B17" s="69"/>
      <c r="C17" s="70"/>
      <c r="D17" s="71">
        <v>0</v>
      </c>
      <c r="E17" s="71">
        <v>404938.61</v>
      </c>
      <c r="F17" s="74"/>
      <c r="G17" s="40"/>
    </row>
    <row r="18" spans="1:7" s="42" customFormat="1" ht="15" customHeight="1" x14ac:dyDescent="0.2">
      <c r="A18" s="63"/>
      <c r="B18" s="64" t="s">
        <v>162</v>
      </c>
      <c r="C18" s="65" t="s">
        <v>163</v>
      </c>
      <c r="D18" s="66">
        <v>0</v>
      </c>
      <c r="E18" s="66">
        <v>404938.61</v>
      </c>
      <c r="F18" s="73"/>
      <c r="G18" s="40"/>
    </row>
    <row r="19" spans="1:7" s="62" customFormat="1" ht="15" customHeight="1" x14ac:dyDescent="0.2">
      <c r="A19" s="68" t="s">
        <v>190</v>
      </c>
      <c r="B19" s="69"/>
      <c r="C19" s="70"/>
      <c r="D19" s="71">
        <v>7316150</v>
      </c>
      <c r="E19" s="71">
        <v>6268598.3900000006</v>
      </c>
      <c r="F19" s="74">
        <v>0.85681654832117993</v>
      </c>
      <c r="G19" s="61"/>
    </row>
    <row r="20" spans="1:7" s="42" customFormat="1" ht="15" customHeight="1" x14ac:dyDescent="0.2">
      <c r="A20" s="63"/>
      <c r="B20" s="64" t="s">
        <v>191</v>
      </c>
      <c r="C20" s="65" t="s">
        <v>192</v>
      </c>
      <c r="D20" s="66">
        <v>0</v>
      </c>
      <c r="E20" s="66">
        <v>1062</v>
      </c>
      <c r="F20" s="73"/>
      <c r="G20" s="40"/>
    </row>
    <row r="21" spans="1:7" s="42" customFormat="1" ht="15" customHeight="1" x14ac:dyDescent="0.2">
      <c r="A21" s="63"/>
      <c r="B21" s="64" t="s">
        <v>193</v>
      </c>
      <c r="C21" s="65" t="s">
        <v>194</v>
      </c>
      <c r="D21" s="66">
        <v>7316150</v>
      </c>
      <c r="E21" s="66">
        <v>6267536.3900000006</v>
      </c>
      <c r="F21" s="73">
        <v>0.85667139000703929</v>
      </c>
      <c r="G21" s="40"/>
    </row>
    <row r="22" spans="1:7" s="62" customFormat="1" ht="15" customHeight="1" x14ac:dyDescent="0.2">
      <c r="A22" s="68" t="s">
        <v>164</v>
      </c>
      <c r="B22" s="69"/>
      <c r="C22" s="70"/>
      <c r="D22" s="71">
        <v>0</v>
      </c>
      <c r="E22" s="71">
        <v>169487.77000000002</v>
      </c>
      <c r="F22" s="74"/>
      <c r="G22" s="61"/>
    </row>
    <row r="23" spans="1:7" s="42" customFormat="1" ht="15" customHeight="1" x14ac:dyDescent="0.2">
      <c r="A23" s="63"/>
      <c r="B23" s="64" t="s">
        <v>165</v>
      </c>
      <c r="C23" s="65" t="s">
        <v>166</v>
      </c>
      <c r="D23" s="66">
        <v>0</v>
      </c>
      <c r="E23" s="66">
        <v>34693.06</v>
      </c>
      <c r="F23" s="73"/>
      <c r="G23" s="40"/>
    </row>
    <row r="24" spans="1:7" s="42" customFormat="1" ht="15" customHeight="1" x14ac:dyDescent="0.2">
      <c r="A24" s="63"/>
      <c r="B24" s="64" t="s">
        <v>167</v>
      </c>
      <c r="C24" s="65" t="s">
        <v>168</v>
      </c>
      <c r="D24" s="66">
        <v>0</v>
      </c>
      <c r="E24" s="66">
        <v>4480.33</v>
      </c>
      <c r="F24" s="73"/>
      <c r="G24" s="40"/>
    </row>
    <row r="25" spans="1:7" s="42" customFormat="1" ht="15" customHeight="1" x14ac:dyDescent="0.2">
      <c r="A25" s="63"/>
      <c r="B25" s="64" t="s">
        <v>169</v>
      </c>
      <c r="C25" s="65" t="s">
        <v>170</v>
      </c>
      <c r="D25" s="66">
        <v>0</v>
      </c>
      <c r="E25" s="66">
        <v>130314.38</v>
      </c>
      <c r="F25" s="73"/>
      <c r="G25" s="40"/>
    </row>
    <row r="26" spans="1:7" s="42" customFormat="1" ht="15" customHeight="1" x14ac:dyDescent="0.2">
      <c r="A26" s="68" t="s">
        <v>195</v>
      </c>
      <c r="B26" s="69"/>
      <c r="C26" s="70"/>
      <c r="D26" s="71">
        <v>0</v>
      </c>
      <c r="E26" s="71">
        <v>2211671.2599999998</v>
      </c>
      <c r="F26" s="74"/>
      <c r="G26" s="40"/>
    </row>
    <row r="27" spans="1:7" s="42" customFormat="1" ht="15" customHeight="1" x14ac:dyDescent="0.2">
      <c r="A27" s="63"/>
      <c r="B27" s="64" t="s">
        <v>196</v>
      </c>
      <c r="C27" s="65" t="s">
        <v>197</v>
      </c>
      <c r="D27" s="66">
        <v>0</v>
      </c>
      <c r="E27" s="66">
        <v>2211671.2599999998</v>
      </c>
      <c r="F27" s="73"/>
      <c r="G27" s="40"/>
    </row>
    <row r="28" spans="1:7" s="62" customFormat="1" ht="15" customHeight="1" x14ac:dyDescent="0.2">
      <c r="A28" s="68" t="s">
        <v>171</v>
      </c>
      <c r="B28" s="69"/>
      <c r="C28" s="70"/>
      <c r="D28" s="71">
        <v>0</v>
      </c>
      <c r="E28" s="71">
        <v>1326539.1200000003</v>
      </c>
      <c r="F28" s="74"/>
      <c r="G28" s="61"/>
    </row>
    <row r="29" spans="1:7" s="42" customFormat="1" ht="15" customHeight="1" x14ac:dyDescent="0.2">
      <c r="A29" s="63"/>
      <c r="B29" s="64" t="s">
        <v>198</v>
      </c>
      <c r="C29" s="65" t="s">
        <v>199</v>
      </c>
      <c r="D29" s="66">
        <v>0</v>
      </c>
      <c r="E29" s="66">
        <v>43982.400000000001</v>
      </c>
      <c r="F29" s="73"/>
      <c r="G29" s="40"/>
    </row>
    <row r="30" spans="1:7" s="42" customFormat="1" ht="15" customHeight="1" x14ac:dyDescent="0.2">
      <c r="A30" s="63"/>
      <c r="B30" s="64" t="s">
        <v>200</v>
      </c>
      <c r="C30" s="65" t="s">
        <v>201</v>
      </c>
      <c r="D30" s="66">
        <v>0</v>
      </c>
      <c r="E30" s="66">
        <v>180044.43</v>
      </c>
      <c r="F30" s="73"/>
      <c r="G30" s="40"/>
    </row>
    <row r="31" spans="1:7" s="42" customFormat="1" ht="15" customHeight="1" x14ac:dyDescent="0.2">
      <c r="A31" s="63"/>
      <c r="B31" s="64" t="s">
        <v>172</v>
      </c>
      <c r="C31" s="65" t="s">
        <v>173</v>
      </c>
      <c r="D31" s="66">
        <v>0</v>
      </c>
      <c r="E31" s="66">
        <v>677836.07</v>
      </c>
      <c r="F31" s="73"/>
      <c r="G31" s="40"/>
    </row>
    <row r="32" spans="1:7" s="42" customFormat="1" ht="15" customHeight="1" x14ac:dyDescent="0.2">
      <c r="A32" s="63"/>
      <c r="B32" s="64" t="s">
        <v>202</v>
      </c>
      <c r="C32" s="65" t="s">
        <v>203</v>
      </c>
      <c r="D32" s="66">
        <v>0</v>
      </c>
      <c r="E32" s="66">
        <v>62344.58</v>
      </c>
      <c r="F32" s="73"/>
      <c r="G32" s="40"/>
    </row>
    <row r="33" spans="1:7" s="42" customFormat="1" ht="15" customHeight="1" x14ac:dyDescent="0.2">
      <c r="A33" s="63"/>
      <c r="B33" s="64" t="s">
        <v>176</v>
      </c>
      <c r="C33" s="65" t="s">
        <v>177</v>
      </c>
      <c r="D33" s="66">
        <v>0</v>
      </c>
      <c r="E33" s="66">
        <v>362331.63999999996</v>
      </c>
      <c r="F33" s="73"/>
      <c r="G33" s="40"/>
    </row>
    <row r="34" spans="1:7" s="62" customFormat="1" ht="15" customHeight="1" x14ac:dyDescent="0.2">
      <c r="A34" s="68" t="s">
        <v>204</v>
      </c>
      <c r="B34" s="69"/>
      <c r="C34" s="70"/>
      <c r="D34" s="71">
        <v>0</v>
      </c>
      <c r="E34" s="71">
        <v>5334.15</v>
      </c>
      <c r="F34" s="73"/>
      <c r="G34" s="40"/>
    </row>
    <row r="35" spans="1:7" s="42" customFormat="1" ht="15" customHeight="1" x14ac:dyDescent="0.2">
      <c r="A35" s="63"/>
      <c r="B35" s="64" t="s">
        <v>205</v>
      </c>
      <c r="C35" s="65" t="s">
        <v>206</v>
      </c>
      <c r="D35" s="66">
        <v>0</v>
      </c>
      <c r="E35" s="66">
        <v>5334.15</v>
      </c>
      <c r="F35" s="73"/>
      <c r="G35" s="40"/>
    </row>
    <row r="36" spans="1:7" s="42" customFormat="1" ht="15" customHeight="1" x14ac:dyDescent="0.2">
      <c r="A36" s="68" t="s">
        <v>178</v>
      </c>
      <c r="B36" s="69"/>
      <c r="C36" s="70"/>
      <c r="D36" s="71">
        <v>1792400</v>
      </c>
      <c r="E36" s="71">
        <v>34244690.469999999</v>
      </c>
      <c r="F36" s="74">
        <v>19.105495687346572</v>
      </c>
      <c r="G36" s="40"/>
    </row>
    <row r="37" spans="1:7" s="42" customFormat="1" ht="15" customHeight="1" x14ac:dyDescent="0.2">
      <c r="A37" s="63"/>
      <c r="B37" s="64" t="s">
        <v>179</v>
      </c>
      <c r="C37" s="65" t="s">
        <v>180</v>
      </c>
      <c r="D37" s="66">
        <v>0</v>
      </c>
      <c r="E37" s="66">
        <v>468831.29000000004</v>
      </c>
      <c r="F37" s="73"/>
      <c r="G37" s="40"/>
    </row>
    <row r="38" spans="1:7" s="42" customFormat="1" ht="15" customHeight="1" x14ac:dyDescent="0.2">
      <c r="A38" s="63"/>
      <c r="B38" s="64" t="s">
        <v>207</v>
      </c>
      <c r="C38" s="65" t="s">
        <v>208</v>
      </c>
      <c r="D38" s="66">
        <v>12060</v>
      </c>
      <c r="E38" s="66">
        <v>37865.65</v>
      </c>
      <c r="F38" s="73">
        <v>3.1397719734660035</v>
      </c>
      <c r="G38" s="40"/>
    </row>
    <row r="39" spans="1:7" s="42" customFormat="1" ht="15" customHeight="1" x14ac:dyDescent="0.2">
      <c r="A39" s="63"/>
      <c r="B39" s="64" t="s">
        <v>181</v>
      </c>
      <c r="C39" s="65" t="s">
        <v>182</v>
      </c>
      <c r="D39" s="66">
        <v>0</v>
      </c>
      <c r="E39" s="66">
        <v>21668.29</v>
      </c>
      <c r="F39" s="73"/>
      <c r="G39" s="40"/>
    </row>
    <row r="40" spans="1:7" s="42" customFormat="1" ht="15" customHeight="1" x14ac:dyDescent="0.2">
      <c r="A40" s="63"/>
      <c r="B40" s="64" t="s">
        <v>183</v>
      </c>
      <c r="C40" s="65" t="s">
        <v>184</v>
      </c>
      <c r="D40" s="66">
        <v>0</v>
      </c>
      <c r="E40" s="66">
        <v>28013.91</v>
      </c>
      <c r="F40" s="73"/>
      <c r="G40" s="40"/>
    </row>
    <row r="41" spans="1:7" s="42" customFormat="1" ht="15" customHeight="1" x14ac:dyDescent="0.2">
      <c r="A41" s="75"/>
      <c r="B41" s="76" t="s">
        <v>185</v>
      </c>
      <c r="C41" s="77" t="s">
        <v>186</v>
      </c>
      <c r="D41" s="78">
        <v>1780340</v>
      </c>
      <c r="E41" s="78">
        <v>33688311.329999998</v>
      </c>
      <c r="F41" s="88">
        <v>18.922403209499308</v>
      </c>
      <c r="G41" s="40"/>
    </row>
    <row r="42" spans="1:7" s="42" customFormat="1" ht="15" customHeight="1" x14ac:dyDescent="0.25">
      <c r="A42" s="126" t="s">
        <v>7</v>
      </c>
      <c r="B42" s="127"/>
      <c r="C42" s="128"/>
      <c r="D42" s="82">
        <v>9108550</v>
      </c>
      <c r="E42" s="82">
        <v>47525744.094571427</v>
      </c>
      <c r="F42" s="83">
        <v>5.2177068901824581</v>
      </c>
      <c r="G42" s="40"/>
    </row>
    <row r="43" spans="1:7" ht="15" customHeight="1" x14ac:dyDescent="0.25">
      <c r="A43" s="84" t="s">
        <v>8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7" s="62" customFormat="1" ht="15" customHeight="1" x14ac:dyDescent="0.2">
      <c r="A9" s="56" t="s">
        <v>187</v>
      </c>
      <c r="B9" s="57"/>
      <c r="C9" s="58"/>
      <c r="D9" s="59">
        <v>0</v>
      </c>
      <c r="E9" s="59">
        <v>85.5</v>
      </c>
      <c r="F9" s="87"/>
      <c r="G9" s="61"/>
    </row>
    <row r="10" spans="1:7" s="42" customFormat="1" ht="15" customHeight="1" x14ac:dyDescent="0.2">
      <c r="A10" s="89"/>
      <c r="B10" s="64" t="s">
        <v>188</v>
      </c>
      <c r="C10" s="90" t="s">
        <v>189</v>
      </c>
      <c r="D10" s="67">
        <v>0</v>
      </c>
      <c r="E10" s="67">
        <v>85.5</v>
      </c>
      <c r="F10" s="73"/>
      <c r="G10" s="40"/>
    </row>
    <row r="11" spans="1:7" s="62" customFormat="1" ht="15" customHeight="1" x14ac:dyDescent="0.2">
      <c r="A11" s="91" t="s">
        <v>144</v>
      </c>
      <c r="B11" s="69"/>
      <c r="C11" s="92"/>
      <c r="D11" s="72">
        <v>1000000</v>
      </c>
      <c r="E11" s="72">
        <v>586312.91</v>
      </c>
      <c r="F11" s="74">
        <v>0.58631291000000008</v>
      </c>
      <c r="G11" s="61"/>
    </row>
    <row r="12" spans="1:7" s="42" customFormat="1" ht="15" customHeight="1" x14ac:dyDescent="0.2">
      <c r="A12" s="89"/>
      <c r="B12" s="64" t="s">
        <v>145</v>
      </c>
      <c r="C12" s="90" t="s">
        <v>146</v>
      </c>
      <c r="D12" s="67">
        <v>1000000</v>
      </c>
      <c r="E12" s="67">
        <v>580849.49</v>
      </c>
      <c r="F12" s="73">
        <v>0.58084948999999997</v>
      </c>
      <c r="G12" s="40"/>
    </row>
    <row r="13" spans="1:7" s="42" customFormat="1" ht="15" customHeight="1" x14ac:dyDescent="0.2">
      <c r="A13" s="89"/>
      <c r="B13" s="64" t="s">
        <v>147</v>
      </c>
      <c r="C13" s="90" t="s">
        <v>148</v>
      </c>
      <c r="D13" s="67">
        <v>0</v>
      </c>
      <c r="E13" s="67">
        <v>5463.42</v>
      </c>
      <c r="F13" s="73"/>
      <c r="G13" s="40"/>
    </row>
    <row r="14" spans="1:7" s="62" customFormat="1" ht="15" customHeight="1" x14ac:dyDescent="0.2">
      <c r="A14" s="91" t="s">
        <v>149</v>
      </c>
      <c r="B14" s="69"/>
      <c r="C14" s="92"/>
      <c r="D14" s="72">
        <v>0</v>
      </c>
      <c r="E14" s="72">
        <v>948774.71999999986</v>
      </c>
      <c r="F14" s="74"/>
      <c r="G14" s="61"/>
    </row>
    <row r="15" spans="1:7" s="42" customFormat="1" ht="15" customHeight="1" x14ac:dyDescent="0.2">
      <c r="A15" s="89"/>
      <c r="B15" s="64" t="s">
        <v>150</v>
      </c>
      <c r="C15" s="90" t="s">
        <v>151</v>
      </c>
      <c r="D15" s="67">
        <v>0</v>
      </c>
      <c r="E15" s="67">
        <v>11648.54</v>
      </c>
      <c r="F15" s="73"/>
      <c r="G15" s="40"/>
    </row>
    <row r="16" spans="1:7" s="42" customFormat="1" ht="15" customHeight="1" x14ac:dyDescent="0.2">
      <c r="A16" s="63"/>
      <c r="B16" s="64" t="s">
        <v>152</v>
      </c>
      <c r="C16" s="65" t="s">
        <v>153</v>
      </c>
      <c r="D16" s="66"/>
      <c r="E16" s="66">
        <v>937126.17999999993</v>
      </c>
      <c r="F16" s="73"/>
      <c r="G16" s="40"/>
    </row>
    <row r="17" spans="1:7" s="62" customFormat="1" ht="15" customHeight="1" x14ac:dyDescent="0.2">
      <c r="A17" s="91" t="s">
        <v>154</v>
      </c>
      <c r="B17" s="69"/>
      <c r="C17" s="92"/>
      <c r="D17" s="72">
        <v>0</v>
      </c>
      <c r="E17" s="72">
        <v>7533813.459999999</v>
      </c>
      <c r="F17" s="74"/>
      <c r="G17" s="61"/>
    </row>
    <row r="18" spans="1:7" s="42" customFormat="1" ht="15" customHeight="1" x14ac:dyDescent="0.2">
      <c r="A18" s="89"/>
      <c r="B18" s="64" t="s">
        <v>155</v>
      </c>
      <c r="C18" s="90" t="s">
        <v>156</v>
      </c>
      <c r="D18" s="67">
        <v>0</v>
      </c>
      <c r="E18" s="67">
        <v>7503508.8599999994</v>
      </c>
      <c r="F18" s="73"/>
      <c r="G18" s="40"/>
    </row>
    <row r="19" spans="1:7" s="42" customFormat="1" ht="15" customHeight="1" x14ac:dyDescent="0.2">
      <c r="A19" s="63"/>
      <c r="B19" s="64" t="s">
        <v>159</v>
      </c>
      <c r="C19" s="65" t="s">
        <v>160</v>
      </c>
      <c r="D19" s="66"/>
      <c r="E19" s="66">
        <v>30304.6</v>
      </c>
      <c r="F19" s="73"/>
      <c r="G19" s="40"/>
    </row>
    <row r="20" spans="1:7" s="62" customFormat="1" ht="15" customHeight="1" x14ac:dyDescent="0.2">
      <c r="A20" s="91" t="s">
        <v>161</v>
      </c>
      <c r="B20" s="69"/>
      <c r="C20" s="92"/>
      <c r="D20" s="72">
        <v>0</v>
      </c>
      <c r="E20" s="72">
        <v>27528.33</v>
      </c>
      <c r="F20" s="74"/>
      <c r="G20" s="61"/>
    </row>
    <row r="21" spans="1:7" s="42" customFormat="1" ht="15" customHeight="1" x14ac:dyDescent="0.2">
      <c r="A21" s="89"/>
      <c r="B21" s="64" t="s">
        <v>162</v>
      </c>
      <c r="C21" s="90" t="s">
        <v>163</v>
      </c>
      <c r="D21" s="67">
        <v>0</v>
      </c>
      <c r="E21" s="67">
        <v>27528.33</v>
      </c>
      <c r="F21" s="73"/>
      <c r="G21" s="40"/>
    </row>
    <row r="22" spans="1:7" s="62" customFormat="1" ht="15" customHeight="1" x14ac:dyDescent="0.2">
      <c r="A22" s="91" t="s">
        <v>190</v>
      </c>
      <c r="B22" s="69"/>
      <c r="C22" s="92"/>
      <c r="D22" s="72">
        <v>920000</v>
      </c>
      <c r="E22" s="72">
        <v>226412.14</v>
      </c>
      <c r="F22" s="74">
        <v>0.24610015217391307</v>
      </c>
      <c r="G22" s="61"/>
    </row>
    <row r="23" spans="1:7" s="42" customFormat="1" ht="15" customHeight="1" x14ac:dyDescent="0.2">
      <c r="A23" s="89"/>
      <c r="B23" s="64" t="s">
        <v>191</v>
      </c>
      <c r="C23" s="90" t="s">
        <v>192</v>
      </c>
      <c r="D23" s="67">
        <v>0</v>
      </c>
      <c r="E23" s="67">
        <v>1062</v>
      </c>
      <c r="F23" s="73"/>
      <c r="G23" s="40"/>
    </row>
    <row r="24" spans="1:7" s="42" customFormat="1" ht="15" customHeight="1" x14ac:dyDescent="0.2">
      <c r="A24" s="63"/>
      <c r="B24" s="64" t="s">
        <v>193</v>
      </c>
      <c r="C24" s="65" t="s">
        <v>194</v>
      </c>
      <c r="D24" s="66">
        <v>920000</v>
      </c>
      <c r="E24" s="66">
        <v>225350.14</v>
      </c>
      <c r="F24" s="73">
        <v>0.24494580434782609</v>
      </c>
      <c r="G24" s="40"/>
    </row>
    <row r="25" spans="1:7" s="62" customFormat="1" ht="15" customHeight="1" x14ac:dyDescent="0.2">
      <c r="A25" s="91" t="s">
        <v>164</v>
      </c>
      <c r="B25" s="69"/>
      <c r="C25" s="92"/>
      <c r="D25" s="72">
        <v>0</v>
      </c>
      <c r="E25" s="72">
        <v>22243.03</v>
      </c>
      <c r="F25" s="74"/>
      <c r="G25" s="61"/>
    </row>
    <row r="26" spans="1:7" s="42" customFormat="1" ht="15" customHeight="1" x14ac:dyDescent="0.2">
      <c r="A26" s="89"/>
      <c r="B26" s="64" t="s">
        <v>165</v>
      </c>
      <c r="C26" s="90" t="s">
        <v>166</v>
      </c>
      <c r="D26" s="67">
        <v>0</v>
      </c>
      <c r="E26" s="67">
        <v>12921.15</v>
      </c>
      <c r="F26" s="73"/>
      <c r="G26" s="40"/>
    </row>
    <row r="27" spans="1:7" s="42" customFormat="1" ht="15" customHeight="1" x14ac:dyDescent="0.2">
      <c r="A27" s="63"/>
      <c r="B27" s="64" t="s">
        <v>167</v>
      </c>
      <c r="C27" s="65" t="s">
        <v>168</v>
      </c>
      <c r="D27" s="66">
        <v>0</v>
      </c>
      <c r="E27" s="66">
        <v>9321.8799999999992</v>
      </c>
      <c r="F27" s="73"/>
      <c r="G27" s="40"/>
    </row>
    <row r="28" spans="1:7" s="62" customFormat="1" ht="15" customHeight="1" x14ac:dyDescent="0.2">
      <c r="A28" s="91" t="s">
        <v>195</v>
      </c>
      <c r="B28" s="69"/>
      <c r="C28" s="92"/>
      <c r="D28" s="72">
        <v>0</v>
      </c>
      <c r="E28" s="72">
        <v>1089729.02</v>
      </c>
      <c r="F28" s="74"/>
      <c r="G28" s="61"/>
    </row>
    <row r="29" spans="1:7" s="42" customFormat="1" ht="15" customHeight="1" x14ac:dyDescent="0.2">
      <c r="A29" s="89"/>
      <c r="B29" s="64" t="s">
        <v>196</v>
      </c>
      <c r="C29" s="90" t="s">
        <v>197</v>
      </c>
      <c r="D29" s="67">
        <v>0</v>
      </c>
      <c r="E29" s="67">
        <v>1089729.02</v>
      </c>
      <c r="F29" s="73"/>
      <c r="G29" s="40"/>
    </row>
    <row r="30" spans="1:7" s="42" customFormat="1" ht="15" customHeight="1" x14ac:dyDescent="0.2">
      <c r="A30" s="68" t="s">
        <v>171</v>
      </c>
      <c r="B30" s="69"/>
      <c r="C30" s="70"/>
      <c r="D30" s="71">
        <v>1713450</v>
      </c>
      <c r="E30" s="71">
        <v>6198198.8300000001</v>
      </c>
      <c r="F30" s="74">
        <v>3.6173794566517845</v>
      </c>
      <c r="G30" s="61"/>
    </row>
    <row r="31" spans="1:7" s="42" customFormat="1" ht="15" customHeight="1" x14ac:dyDescent="0.2">
      <c r="A31" s="89"/>
      <c r="B31" s="64" t="s">
        <v>198</v>
      </c>
      <c r="C31" s="90" t="s">
        <v>199</v>
      </c>
      <c r="D31" s="67">
        <v>0</v>
      </c>
      <c r="E31" s="67">
        <v>1092837.45</v>
      </c>
      <c r="F31" s="73"/>
      <c r="G31" s="40"/>
    </row>
    <row r="32" spans="1:7" s="42" customFormat="1" ht="15" customHeight="1" x14ac:dyDescent="0.2">
      <c r="A32" s="63"/>
      <c r="B32" s="64" t="s">
        <v>200</v>
      </c>
      <c r="C32" s="65" t="s">
        <v>201</v>
      </c>
      <c r="D32" s="66">
        <v>0</v>
      </c>
      <c r="E32" s="66">
        <v>165809.31</v>
      </c>
      <c r="F32" s="73"/>
      <c r="G32" s="40"/>
    </row>
    <row r="33" spans="1:7" s="42" customFormat="1" ht="15" customHeight="1" x14ac:dyDescent="0.2">
      <c r="A33" s="89"/>
      <c r="B33" s="64" t="s">
        <v>209</v>
      </c>
      <c r="C33" s="90" t="s">
        <v>210</v>
      </c>
      <c r="D33" s="67">
        <v>0</v>
      </c>
      <c r="E33" s="67">
        <v>64143.85</v>
      </c>
      <c r="F33" s="73"/>
      <c r="G33" s="40"/>
    </row>
    <row r="34" spans="1:7" s="42" customFormat="1" ht="15" customHeight="1" x14ac:dyDescent="0.2">
      <c r="A34" s="89"/>
      <c r="B34" s="64" t="s">
        <v>211</v>
      </c>
      <c r="C34" s="90" t="s">
        <v>212</v>
      </c>
      <c r="D34" s="67">
        <v>1413450</v>
      </c>
      <c r="E34" s="67">
        <v>4679952.07</v>
      </c>
      <c r="F34" s="73">
        <v>3.3110135271852563</v>
      </c>
      <c r="G34" s="40"/>
    </row>
    <row r="35" spans="1:7" s="42" customFormat="1" ht="15" customHeight="1" x14ac:dyDescent="0.2">
      <c r="A35" s="63"/>
      <c r="B35" s="64" t="s">
        <v>174</v>
      </c>
      <c r="C35" s="65" t="s">
        <v>175</v>
      </c>
      <c r="D35" s="66">
        <v>300000</v>
      </c>
      <c r="E35" s="66">
        <v>6856.66</v>
      </c>
      <c r="F35" s="73">
        <v>2.2855533333333334E-2</v>
      </c>
      <c r="G35" s="40"/>
    </row>
    <row r="36" spans="1:7" s="42" customFormat="1" ht="15" customHeight="1" x14ac:dyDescent="0.2">
      <c r="A36" s="89"/>
      <c r="B36" s="64" t="s">
        <v>176</v>
      </c>
      <c r="C36" s="90" t="s">
        <v>177</v>
      </c>
      <c r="D36" s="67">
        <v>0</v>
      </c>
      <c r="E36" s="67">
        <v>188599.49</v>
      </c>
      <c r="F36" s="73"/>
      <c r="G36" s="40"/>
    </row>
    <row r="37" spans="1:7" s="42" customFormat="1" ht="15" customHeight="1" x14ac:dyDescent="0.2">
      <c r="A37" s="68" t="s">
        <v>178</v>
      </c>
      <c r="B37" s="69"/>
      <c r="C37" s="70"/>
      <c r="D37" s="71">
        <v>51950</v>
      </c>
      <c r="E37" s="71">
        <v>13917177.01</v>
      </c>
      <c r="F37" s="74">
        <v>267.89561135707413</v>
      </c>
      <c r="G37" s="61"/>
    </row>
    <row r="38" spans="1:7" s="42" customFormat="1" ht="15" customHeight="1" x14ac:dyDescent="0.2">
      <c r="A38" s="89"/>
      <c r="B38" s="64" t="s">
        <v>179</v>
      </c>
      <c r="C38" s="90" t="s">
        <v>180</v>
      </c>
      <c r="D38" s="67">
        <v>0</v>
      </c>
      <c r="E38" s="67">
        <v>363888.41000000003</v>
      </c>
      <c r="F38" s="73"/>
      <c r="G38" s="40"/>
    </row>
    <row r="39" spans="1:7" s="42" customFormat="1" ht="15" customHeight="1" x14ac:dyDescent="0.2">
      <c r="A39" s="89"/>
      <c r="B39" s="64" t="s">
        <v>213</v>
      </c>
      <c r="C39" s="90" t="s">
        <v>214</v>
      </c>
      <c r="D39" s="67">
        <v>0</v>
      </c>
      <c r="E39" s="67">
        <v>8315325.9300000006</v>
      </c>
      <c r="F39" s="73"/>
      <c r="G39" s="40"/>
    </row>
    <row r="40" spans="1:7" s="42" customFormat="1" ht="15" customHeight="1" x14ac:dyDescent="0.2">
      <c r="A40" s="63"/>
      <c r="B40" s="64" t="s">
        <v>183</v>
      </c>
      <c r="C40" s="65" t="s">
        <v>184</v>
      </c>
      <c r="D40" s="66">
        <v>0</v>
      </c>
      <c r="E40" s="66">
        <v>22785.33</v>
      </c>
      <c r="F40" s="73"/>
      <c r="G40" s="40"/>
    </row>
    <row r="41" spans="1:7" s="42" customFormat="1" ht="15" customHeight="1" x14ac:dyDescent="0.2">
      <c r="A41" s="93"/>
      <c r="B41" s="76" t="s">
        <v>185</v>
      </c>
      <c r="C41" s="94" t="s">
        <v>186</v>
      </c>
      <c r="D41" s="95">
        <v>51950</v>
      </c>
      <c r="E41" s="95">
        <v>5215177.34</v>
      </c>
      <c r="F41" s="88">
        <v>100.38839923002887</v>
      </c>
      <c r="G41" s="40"/>
    </row>
    <row r="42" spans="1:7" s="42" customFormat="1" ht="15" customHeight="1" x14ac:dyDescent="0.25">
      <c r="A42" s="126" t="s">
        <v>38</v>
      </c>
      <c r="B42" s="127"/>
      <c r="C42" s="128"/>
      <c r="D42" s="51">
        <v>3685400</v>
      </c>
      <c r="E42" s="51">
        <v>30550274.949999999</v>
      </c>
      <c r="F42" s="83">
        <v>8.2895411488576549</v>
      </c>
      <c r="G42" s="61"/>
    </row>
    <row r="43" spans="1:7" ht="15" customHeight="1" x14ac:dyDescent="0.25">
      <c r="A43" s="84" t="s">
        <v>8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98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7" s="62" customFormat="1" ht="15" customHeight="1" x14ac:dyDescent="0.2">
      <c r="A9" s="56" t="s">
        <v>144</v>
      </c>
      <c r="B9" s="57"/>
      <c r="C9" s="58"/>
      <c r="D9" s="59">
        <v>0</v>
      </c>
      <c r="E9" s="59">
        <v>4999927.5299999993</v>
      </c>
      <c r="F9" s="87"/>
      <c r="G9" s="96"/>
    </row>
    <row r="10" spans="1:7" s="42" customFormat="1" ht="15" customHeight="1" x14ac:dyDescent="0.2">
      <c r="A10" s="63"/>
      <c r="B10" s="64" t="s">
        <v>215</v>
      </c>
      <c r="C10" s="65" t="s">
        <v>216</v>
      </c>
      <c r="D10" s="66">
        <v>0</v>
      </c>
      <c r="E10" s="66">
        <v>330760.3</v>
      </c>
      <c r="F10" s="73"/>
    </row>
    <row r="11" spans="1:7" s="42" customFormat="1" ht="15" customHeight="1" x14ac:dyDescent="0.2">
      <c r="A11" s="63"/>
      <c r="B11" s="64" t="s">
        <v>145</v>
      </c>
      <c r="C11" s="65" t="s">
        <v>146</v>
      </c>
      <c r="D11" s="66">
        <v>0</v>
      </c>
      <c r="E11" s="66">
        <v>4399574.7700000005</v>
      </c>
      <c r="F11" s="73"/>
    </row>
    <row r="12" spans="1:7" s="42" customFormat="1" ht="15" customHeight="1" x14ac:dyDescent="0.2">
      <c r="A12" s="63"/>
      <c r="B12" s="64" t="s">
        <v>147</v>
      </c>
      <c r="C12" s="65" t="s">
        <v>148</v>
      </c>
      <c r="D12" s="66">
        <v>0</v>
      </c>
      <c r="E12" s="66">
        <v>20574.27</v>
      </c>
      <c r="F12" s="73"/>
    </row>
    <row r="13" spans="1:7" s="42" customFormat="1" ht="15" customHeight="1" x14ac:dyDescent="0.2">
      <c r="A13" s="63"/>
      <c r="B13" s="64" t="s">
        <v>217</v>
      </c>
      <c r="C13" s="65" t="s">
        <v>218</v>
      </c>
      <c r="D13" s="66">
        <v>0</v>
      </c>
      <c r="E13" s="66">
        <v>668.64</v>
      </c>
      <c r="F13" s="73"/>
    </row>
    <row r="14" spans="1:7" s="42" customFormat="1" ht="15" customHeight="1" x14ac:dyDescent="0.2">
      <c r="A14" s="63"/>
      <c r="B14" s="64" t="s">
        <v>219</v>
      </c>
      <c r="C14" s="65" t="s">
        <v>220</v>
      </c>
      <c r="D14" s="66">
        <v>0</v>
      </c>
      <c r="E14" s="66">
        <v>248349.55</v>
      </c>
      <c r="F14" s="73"/>
    </row>
    <row r="15" spans="1:7" s="62" customFormat="1" ht="15" customHeight="1" x14ac:dyDescent="0.2">
      <c r="A15" s="68" t="s">
        <v>149</v>
      </c>
      <c r="B15" s="69"/>
      <c r="C15" s="70"/>
      <c r="D15" s="71">
        <v>0</v>
      </c>
      <c r="E15" s="71">
        <v>2435220.37</v>
      </c>
      <c r="F15" s="74"/>
    </row>
    <row r="16" spans="1:7" s="42" customFormat="1" ht="15" customHeight="1" x14ac:dyDescent="0.2">
      <c r="A16" s="63"/>
      <c r="B16" s="64" t="s">
        <v>150</v>
      </c>
      <c r="C16" s="65" t="s">
        <v>151</v>
      </c>
      <c r="D16" s="66">
        <v>0</v>
      </c>
      <c r="E16" s="66">
        <v>12976.259999999998</v>
      </c>
      <c r="F16" s="73"/>
    </row>
    <row r="17" spans="1:8" s="42" customFormat="1" ht="15" customHeight="1" x14ac:dyDescent="0.2">
      <c r="A17" s="63"/>
      <c r="B17" s="64" t="s">
        <v>152</v>
      </c>
      <c r="C17" s="65" t="s">
        <v>153</v>
      </c>
      <c r="D17" s="66"/>
      <c r="E17" s="66">
        <v>2422244.1100000003</v>
      </c>
      <c r="F17" s="73"/>
    </row>
    <row r="18" spans="1:8" s="62" customFormat="1" ht="15" customHeight="1" x14ac:dyDescent="0.2">
      <c r="A18" s="68" t="s">
        <v>154</v>
      </c>
      <c r="B18" s="69"/>
      <c r="C18" s="70"/>
      <c r="D18" s="71">
        <v>0</v>
      </c>
      <c r="E18" s="71">
        <v>13410779.319999998</v>
      </c>
      <c r="F18" s="74"/>
    </row>
    <row r="19" spans="1:8" s="42" customFormat="1" ht="15" customHeight="1" x14ac:dyDescent="0.2">
      <c r="A19" s="63"/>
      <c r="B19" s="64" t="s">
        <v>155</v>
      </c>
      <c r="C19" s="65" t="s">
        <v>156</v>
      </c>
      <c r="D19" s="66">
        <v>0</v>
      </c>
      <c r="E19" s="66">
        <v>12988589.699999999</v>
      </c>
      <c r="F19" s="73"/>
    </row>
    <row r="20" spans="1:8" s="42" customFormat="1" ht="15" customHeight="1" x14ac:dyDescent="0.2">
      <c r="A20" s="63"/>
      <c r="B20" s="64" t="s">
        <v>157</v>
      </c>
      <c r="C20" s="65" t="s">
        <v>158</v>
      </c>
      <c r="D20" s="66">
        <v>0</v>
      </c>
      <c r="E20" s="66">
        <v>238331.83</v>
      </c>
      <c r="F20" s="73"/>
    </row>
    <row r="21" spans="1:8" s="42" customFormat="1" ht="15" customHeight="1" x14ac:dyDescent="0.2">
      <c r="A21" s="63"/>
      <c r="B21" s="64" t="s">
        <v>159</v>
      </c>
      <c r="C21" s="65" t="s">
        <v>160</v>
      </c>
      <c r="D21" s="66"/>
      <c r="E21" s="66">
        <v>183857.78999999998</v>
      </c>
      <c r="F21" s="73"/>
    </row>
    <row r="22" spans="1:8" s="62" customFormat="1" ht="15" customHeight="1" x14ac:dyDescent="0.2">
      <c r="A22" s="68" t="s">
        <v>161</v>
      </c>
      <c r="B22" s="69"/>
      <c r="C22" s="70"/>
      <c r="D22" s="71">
        <v>0</v>
      </c>
      <c r="E22" s="71">
        <v>41012.31</v>
      </c>
      <c r="F22" s="74"/>
    </row>
    <row r="23" spans="1:8" s="42" customFormat="1" ht="15" customHeight="1" x14ac:dyDescent="0.2">
      <c r="A23" s="63"/>
      <c r="B23" s="64" t="s">
        <v>162</v>
      </c>
      <c r="C23" s="65" t="s">
        <v>163</v>
      </c>
      <c r="D23" s="66">
        <v>0</v>
      </c>
      <c r="E23" s="66">
        <v>40489.449999999997</v>
      </c>
      <c r="F23" s="73"/>
      <c r="G23" s="40"/>
    </row>
    <row r="24" spans="1:8" s="42" customFormat="1" ht="15" customHeight="1" x14ac:dyDescent="0.2">
      <c r="A24" s="63"/>
      <c r="B24" s="64" t="s">
        <v>221</v>
      </c>
      <c r="C24" s="65" t="s">
        <v>222</v>
      </c>
      <c r="D24" s="66">
        <v>0</v>
      </c>
      <c r="E24" s="66">
        <v>522.86</v>
      </c>
      <c r="F24" s="73"/>
      <c r="G24" s="40"/>
    </row>
    <row r="25" spans="1:8" s="62" customFormat="1" ht="15" customHeight="1" x14ac:dyDescent="0.2">
      <c r="A25" s="68" t="s">
        <v>190</v>
      </c>
      <c r="B25" s="69"/>
      <c r="C25" s="70"/>
      <c r="D25" s="71">
        <v>7939110</v>
      </c>
      <c r="E25" s="71">
        <v>10168374.469999999</v>
      </c>
      <c r="F25" s="74">
        <v>1.2807952616855036</v>
      </c>
      <c r="G25" s="61"/>
    </row>
    <row r="26" spans="1:8" s="42" customFormat="1" ht="15" customHeight="1" x14ac:dyDescent="0.2">
      <c r="A26" s="63"/>
      <c r="B26" s="64" t="s">
        <v>191</v>
      </c>
      <c r="C26" s="65" t="s">
        <v>192</v>
      </c>
      <c r="D26" s="66">
        <v>0</v>
      </c>
      <c r="E26" s="66">
        <v>93148.1</v>
      </c>
      <c r="F26" s="73"/>
      <c r="G26" s="40"/>
    </row>
    <row r="27" spans="1:8" s="42" customFormat="1" ht="15" customHeight="1" x14ac:dyDescent="0.2">
      <c r="A27" s="63"/>
      <c r="B27" s="64" t="s">
        <v>193</v>
      </c>
      <c r="C27" s="65" t="s">
        <v>194</v>
      </c>
      <c r="D27" s="66">
        <v>7939110</v>
      </c>
      <c r="E27" s="66">
        <v>9969228.0299999993</v>
      </c>
      <c r="F27" s="73">
        <v>1.2557110343602746</v>
      </c>
      <c r="G27" s="40"/>
    </row>
    <row r="28" spans="1:8" s="42" customFormat="1" ht="15" customHeight="1" x14ac:dyDescent="0.2">
      <c r="A28" s="63"/>
      <c r="B28" s="64" t="s">
        <v>223</v>
      </c>
      <c r="C28" s="65" t="s">
        <v>224</v>
      </c>
      <c r="D28" s="66">
        <v>0</v>
      </c>
      <c r="E28" s="66">
        <v>105998.34</v>
      </c>
      <c r="F28" s="73"/>
      <c r="G28" s="40"/>
    </row>
    <row r="29" spans="1:8" s="42" customFormat="1" ht="15" customHeight="1" x14ac:dyDescent="0.2">
      <c r="A29" s="68" t="s">
        <v>164</v>
      </c>
      <c r="B29" s="69"/>
      <c r="C29" s="70"/>
      <c r="D29" s="71">
        <v>0</v>
      </c>
      <c r="E29" s="71">
        <v>806308.96</v>
      </c>
      <c r="F29" s="74"/>
      <c r="G29" s="40"/>
      <c r="H29" s="41"/>
    </row>
    <row r="30" spans="1:8" s="42" customFormat="1" ht="15" customHeight="1" x14ac:dyDescent="0.2">
      <c r="A30" s="63"/>
      <c r="B30" s="64" t="s">
        <v>165</v>
      </c>
      <c r="C30" s="65" t="s">
        <v>166</v>
      </c>
      <c r="D30" s="66">
        <v>0</v>
      </c>
      <c r="E30" s="66">
        <v>496723.93</v>
      </c>
      <c r="F30" s="73"/>
      <c r="G30" s="40"/>
    </row>
    <row r="31" spans="1:8" s="42" customFormat="1" ht="15" customHeight="1" x14ac:dyDescent="0.2">
      <c r="A31" s="63"/>
      <c r="B31" s="64" t="s">
        <v>167</v>
      </c>
      <c r="C31" s="65" t="s">
        <v>168</v>
      </c>
      <c r="D31" s="66">
        <v>0</v>
      </c>
      <c r="E31" s="66">
        <v>17477.170000000002</v>
      </c>
      <c r="F31" s="73"/>
      <c r="G31" s="40"/>
    </row>
    <row r="32" spans="1:8" s="42" customFormat="1" ht="15" customHeight="1" x14ac:dyDescent="0.2">
      <c r="A32" s="63"/>
      <c r="B32" s="64" t="s">
        <v>169</v>
      </c>
      <c r="C32" s="65" t="s">
        <v>170</v>
      </c>
      <c r="D32" s="66">
        <v>0</v>
      </c>
      <c r="E32" s="66">
        <v>292107.86</v>
      </c>
      <c r="F32" s="73"/>
      <c r="G32" s="40"/>
    </row>
    <row r="33" spans="1:8" s="42" customFormat="1" ht="15" customHeight="1" x14ac:dyDescent="0.2">
      <c r="A33" s="68" t="s">
        <v>195</v>
      </c>
      <c r="B33" s="69"/>
      <c r="C33" s="70"/>
      <c r="D33" s="71">
        <v>0</v>
      </c>
      <c r="E33" s="71">
        <v>482026.11</v>
      </c>
      <c r="F33" s="73"/>
      <c r="G33" s="40"/>
    </row>
    <row r="34" spans="1:8" s="42" customFormat="1" ht="15" customHeight="1" x14ac:dyDescent="0.2">
      <c r="A34" s="63"/>
      <c r="B34" s="64" t="s">
        <v>196</v>
      </c>
      <c r="C34" s="65" t="s">
        <v>197</v>
      </c>
      <c r="D34" s="66">
        <v>0</v>
      </c>
      <c r="E34" s="66">
        <v>482026.11</v>
      </c>
      <c r="F34" s="73"/>
      <c r="G34" s="40"/>
    </row>
    <row r="35" spans="1:8" s="62" customFormat="1" ht="15" customHeight="1" x14ac:dyDescent="0.2">
      <c r="A35" s="68" t="s">
        <v>171</v>
      </c>
      <c r="B35" s="69"/>
      <c r="C35" s="70"/>
      <c r="D35" s="71">
        <v>42636700</v>
      </c>
      <c r="E35" s="71">
        <v>76651035.679999992</v>
      </c>
      <c r="F35" s="74">
        <v>1.7977713021880208</v>
      </c>
      <c r="G35" s="61"/>
    </row>
    <row r="36" spans="1:8" s="42" customFormat="1" ht="15" customHeight="1" x14ac:dyDescent="0.2">
      <c r="A36" s="63"/>
      <c r="B36" s="64" t="s">
        <v>198</v>
      </c>
      <c r="C36" s="65" t="s">
        <v>199</v>
      </c>
      <c r="D36" s="66">
        <v>0</v>
      </c>
      <c r="E36" s="66">
        <v>4339646.29</v>
      </c>
      <c r="F36" s="73"/>
      <c r="G36" s="40"/>
    </row>
    <row r="37" spans="1:8" s="42" customFormat="1" ht="15" customHeight="1" x14ac:dyDescent="0.2">
      <c r="A37" s="63"/>
      <c r="B37" s="64" t="s">
        <v>200</v>
      </c>
      <c r="C37" s="65" t="s">
        <v>201</v>
      </c>
      <c r="D37" s="66">
        <v>0</v>
      </c>
      <c r="E37" s="66">
        <v>494199.32000000007</v>
      </c>
      <c r="F37" s="73"/>
      <c r="G37" s="40"/>
    </row>
    <row r="38" spans="1:8" s="42" customFormat="1" ht="15" customHeight="1" x14ac:dyDescent="0.2">
      <c r="A38" s="63"/>
      <c r="B38" s="64" t="s">
        <v>225</v>
      </c>
      <c r="C38" s="65" t="s">
        <v>226</v>
      </c>
      <c r="D38" s="66">
        <v>38250000</v>
      </c>
      <c r="E38" s="66">
        <v>68660402.179999992</v>
      </c>
      <c r="F38" s="73">
        <v>1.7950431942483658</v>
      </c>
      <c r="G38" s="40"/>
    </row>
    <row r="39" spans="1:8" s="42" customFormat="1" ht="15" customHeight="1" x14ac:dyDescent="0.2">
      <c r="A39" s="63"/>
      <c r="B39" s="64" t="s">
        <v>227</v>
      </c>
      <c r="C39" s="65" t="s">
        <v>228</v>
      </c>
      <c r="D39" s="66">
        <v>0</v>
      </c>
      <c r="E39" s="66">
        <v>473497.15</v>
      </c>
      <c r="F39" s="73"/>
      <c r="G39" s="40"/>
      <c r="H39" s="41"/>
    </row>
    <row r="40" spans="1:8" s="42" customFormat="1" ht="15" customHeight="1" x14ac:dyDescent="0.2">
      <c r="A40" s="63"/>
      <c r="B40" s="64" t="s">
        <v>229</v>
      </c>
      <c r="C40" s="65" t="s">
        <v>230</v>
      </c>
      <c r="D40" s="66">
        <v>4386700</v>
      </c>
      <c r="E40" s="66">
        <v>2008318.55</v>
      </c>
      <c r="F40" s="73">
        <v>0.45781989878496365</v>
      </c>
      <c r="G40" s="40"/>
    </row>
    <row r="41" spans="1:8" s="42" customFormat="1" ht="15" customHeight="1" x14ac:dyDescent="0.2">
      <c r="A41" s="63"/>
      <c r="B41" s="64" t="s">
        <v>176</v>
      </c>
      <c r="C41" s="65" t="s">
        <v>177</v>
      </c>
      <c r="D41" s="66">
        <v>0</v>
      </c>
      <c r="E41" s="66">
        <v>674972.19</v>
      </c>
      <c r="F41" s="73"/>
      <c r="G41" s="40"/>
    </row>
    <row r="42" spans="1:8" s="62" customFormat="1" ht="15" customHeight="1" x14ac:dyDescent="0.2">
      <c r="A42" s="68" t="s">
        <v>204</v>
      </c>
      <c r="B42" s="69"/>
      <c r="C42" s="70"/>
      <c r="D42" s="71">
        <v>0</v>
      </c>
      <c r="E42" s="71">
        <v>172536.45</v>
      </c>
      <c r="F42" s="74"/>
      <c r="G42" s="61"/>
    </row>
    <row r="43" spans="1:8" s="42" customFormat="1" ht="15" customHeight="1" x14ac:dyDescent="0.2">
      <c r="A43" s="63"/>
      <c r="B43" s="64" t="s">
        <v>205</v>
      </c>
      <c r="C43" s="65" t="s">
        <v>206</v>
      </c>
      <c r="D43" s="66">
        <v>0</v>
      </c>
      <c r="E43" s="66">
        <v>172536.45</v>
      </c>
      <c r="F43" s="73"/>
      <c r="G43" s="40"/>
    </row>
    <row r="44" spans="1:8" s="62" customFormat="1" ht="15" customHeight="1" x14ac:dyDescent="0.2">
      <c r="A44" s="68" t="s">
        <v>231</v>
      </c>
      <c r="B44" s="69"/>
      <c r="C44" s="70"/>
      <c r="D44" s="71">
        <v>0</v>
      </c>
      <c r="E44" s="71">
        <v>82527.34</v>
      </c>
      <c r="F44" s="74"/>
      <c r="G44" s="61"/>
    </row>
    <row r="45" spans="1:8" s="42" customFormat="1" ht="15" customHeight="1" x14ac:dyDescent="0.2">
      <c r="A45" s="63"/>
      <c r="B45" s="64" t="s">
        <v>232</v>
      </c>
      <c r="C45" s="65" t="s">
        <v>233</v>
      </c>
      <c r="D45" s="66">
        <v>0</v>
      </c>
      <c r="E45" s="66">
        <v>82527.34</v>
      </c>
      <c r="F45" s="73"/>
      <c r="G45" s="40"/>
    </row>
    <row r="46" spans="1:8" s="62" customFormat="1" ht="15" customHeight="1" x14ac:dyDescent="0.2">
      <c r="A46" s="68" t="s">
        <v>178</v>
      </c>
      <c r="B46" s="69"/>
      <c r="C46" s="70"/>
      <c r="D46" s="71">
        <v>13011260</v>
      </c>
      <c r="E46" s="71">
        <v>54130617.450000003</v>
      </c>
      <c r="F46" s="74">
        <v>4.1602901986433292</v>
      </c>
      <c r="G46" s="61"/>
    </row>
    <row r="47" spans="1:8" s="42" customFormat="1" ht="15" customHeight="1" x14ac:dyDescent="0.2">
      <c r="A47" s="63"/>
      <c r="B47" s="64" t="s">
        <v>179</v>
      </c>
      <c r="C47" s="65" t="s">
        <v>180</v>
      </c>
      <c r="D47" s="66">
        <v>0</v>
      </c>
      <c r="E47" s="66">
        <v>585088.39</v>
      </c>
      <c r="F47" s="73"/>
      <c r="G47" s="40"/>
    </row>
    <row r="48" spans="1:8" s="42" customFormat="1" ht="15" customHeight="1" x14ac:dyDescent="0.2">
      <c r="A48" s="63"/>
      <c r="B48" s="64" t="s">
        <v>207</v>
      </c>
      <c r="C48" s="65" t="s">
        <v>208</v>
      </c>
      <c r="D48" s="66">
        <v>0</v>
      </c>
      <c r="E48" s="66">
        <v>40007.25</v>
      </c>
      <c r="F48" s="73"/>
      <c r="G48" s="40"/>
    </row>
    <row r="49" spans="1:7" s="42" customFormat="1" ht="15" customHeight="1" x14ac:dyDescent="0.2">
      <c r="A49" s="63"/>
      <c r="B49" s="64" t="s">
        <v>181</v>
      </c>
      <c r="C49" s="65" t="s">
        <v>182</v>
      </c>
      <c r="D49" s="66">
        <v>0</v>
      </c>
      <c r="E49" s="66">
        <v>64877.46</v>
      </c>
      <c r="F49" s="73"/>
      <c r="G49" s="40"/>
    </row>
    <row r="50" spans="1:7" s="42" customFormat="1" ht="15" customHeight="1" x14ac:dyDescent="0.2">
      <c r="A50" s="63"/>
      <c r="B50" s="64" t="s">
        <v>213</v>
      </c>
      <c r="C50" s="65" t="s">
        <v>214</v>
      </c>
      <c r="D50" s="66">
        <v>0</v>
      </c>
      <c r="E50" s="66">
        <v>10996717.34</v>
      </c>
      <c r="F50" s="73"/>
      <c r="G50" s="40"/>
    </row>
    <row r="51" spans="1:7" s="42" customFormat="1" ht="15" customHeight="1" x14ac:dyDescent="0.2">
      <c r="A51" s="63"/>
      <c r="B51" s="64" t="s">
        <v>183</v>
      </c>
      <c r="C51" s="65" t="s">
        <v>184</v>
      </c>
      <c r="D51" s="66">
        <v>0</v>
      </c>
      <c r="E51" s="66">
        <v>590963.26</v>
      </c>
      <c r="F51" s="73"/>
      <c r="G51" s="40"/>
    </row>
    <row r="52" spans="1:7" s="42" customFormat="1" ht="15" customHeight="1" x14ac:dyDescent="0.2">
      <c r="A52" s="75"/>
      <c r="B52" s="76" t="s">
        <v>185</v>
      </c>
      <c r="C52" s="77" t="s">
        <v>186</v>
      </c>
      <c r="D52" s="66">
        <v>13011260</v>
      </c>
      <c r="E52" s="66">
        <v>41852963.75</v>
      </c>
      <c r="F52" s="73">
        <v>3.2166726166412785</v>
      </c>
      <c r="G52" s="40"/>
    </row>
    <row r="53" spans="1:7" s="42" customFormat="1" ht="15" customHeight="1" x14ac:dyDescent="0.25">
      <c r="A53" s="126" t="s">
        <v>38</v>
      </c>
      <c r="B53" s="127"/>
      <c r="C53" s="127"/>
      <c r="D53" s="19">
        <v>63587070</v>
      </c>
      <c r="E53" s="51">
        <v>163380365.98999998</v>
      </c>
      <c r="F53" s="83">
        <v>2.5693960421513364</v>
      </c>
      <c r="G53" s="40"/>
    </row>
    <row r="54" spans="1:7" ht="15" customHeight="1" x14ac:dyDescent="0.25">
      <c r="A54" s="84" t="s">
        <v>8</v>
      </c>
    </row>
    <row r="55" spans="1:7" x14ac:dyDescent="0.25">
      <c r="D55" s="22"/>
      <c r="E55" s="22"/>
    </row>
    <row r="57" spans="1:7" x14ac:dyDescent="0.25">
      <c r="E57" s="22"/>
    </row>
  </sheetData>
  <mergeCells count="1">
    <mergeCell ref="A53:C53"/>
  </mergeCells>
  <pageMargins left="0.39370078740157483" right="0.39370078740157483" top="0.59055118110236227" bottom="0.43307086614173229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441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12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57"/>
      <c r="C9" s="58"/>
      <c r="D9" s="59">
        <v>0</v>
      </c>
      <c r="E9" s="59">
        <v>96034.880000000005</v>
      </c>
      <c r="F9" s="87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96034.880000000005</v>
      </c>
      <c r="F10" s="73"/>
    </row>
    <row r="11" spans="1:6" s="62" customFormat="1" ht="15" customHeight="1" x14ac:dyDescent="0.2">
      <c r="A11" s="68" t="s">
        <v>149</v>
      </c>
      <c r="B11" s="68"/>
      <c r="C11" s="68"/>
      <c r="D11" s="71"/>
      <c r="E11" s="71">
        <v>560455.96</v>
      </c>
      <c r="F11" s="74"/>
    </row>
    <row r="12" spans="1:6" s="42" customFormat="1" ht="15" customHeight="1" x14ac:dyDescent="0.2">
      <c r="A12" s="63"/>
      <c r="B12" s="64" t="s">
        <v>152</v>
      </c>
      <c r="C12" s="65" t="s">
        <v>153</v>
      </c>
      <c r="D12" s="66"/>
      <c r="E12" s="66">
        <v>560455.96</v>
      </c>
      <c r="F12" s="73"/>
    </row>
    <row r="13" spans="1:6" s="62" customFormat="1" ht="15" customHeight="1" x14ac:dyDescent="0.2">
      <c r="A13" s="68" t="s">
        <v>154</v>
      </c>
      <c r="B13" s="69"/>
      <c r="C13" s="70"/>
      <c r="D13" s="71">
        <v>0</v>
      </c>
      <c r="E13" s="71">
        <v>929320.15</v>
      </c>
      <c r="F13" s="74"/>
    </row>
    <row r="14" spans="1:6" s="42" customFormat="1" ht="15" customHeight="1" x14ac:dyDescent="0.2">
      <c r="A14" s="63"/>
      <c r="B14" s="64" t="s">
        <v>155</v>
      </c>
      <c r="C14" s="65" t="s">
        <v>156</v>
      </c>
      <c r="D14" s="66">
        <v>0</v>
      </c>
      <c r="E14" s="66">
        <v>924707.15</v>
      </c>
      <c r="F14" s="73"/>
    </row>
    <row r="15" spans="1:6" s="42" customFormat="1" ht="15" customHeight="1" x14ac:dyDescent="0.2">
      <c r="A15" s="63"/>
      <c r="B15" s="64" t="s">
        <v>159</v>
      </c>
      <c r="C15" s="65" t="s">
        <v>160</v>
      </c>
      <c r="D15" s="66"/>
      <c r="E15" s="66">
        <v>4613</v>
      </c>
      <c r="F15" s="73"/>
    </row>
    <row r="16" spans="1:6" s="42" customFormat="1" ht="15" customHeight="1" x14ac:dyDescent="0.2">
      <c r="A16" s="68" t="s">
        <v>164</v>
      </c>
      <c r="B16" s="69"/>
      <c r="C16" s="70"/>
      <c r="D16" s="71">
        <v>0</v>
      </c>
      <c r="E16" s="71">
        <v>3039.52</v>
      </c>
      <c r="F16" s="73"/>
    </row>
    <row r="17" spans="1:7" s="42" customFormat="1" ht="15" customHeight="1" x14ac:dyDescent="0.2">
      <c r="A17" s="63"/>
      <c r="B17" s="64" t="s">
        <v>165</v>
      </c>
      <c r="C17" s="65" t="s">
        <v>166</v>
      </c>
      <c r="D17" s="66">
        <v>0</v>
      </c>
      <c r="E17" s="66">
        <v>3039.52</v>
      </c>
      <c r="F17" s="73"/>
    </row>
    <row r="18" spans="1:7" s="62" customFormat="1" ht="15" customHeight="1" x14ac:dyDescent="0.2">
      <c r="A18" s="68" t="s">
        <v>195</v>
      </c>
      <c r="B18" s="69"/>
      <c r="C18" s="70"/>
      <c r="D18" s="71">
        <v>0</v>
      </c>
      <c r="E18" s="71">
        <v>1279697.8</v>
      </c>
      <c r="F18" s="74"/>
    </row>
    <row r="19" spans="1:7" s="42" customFormat="1" ht="15" customHeight="1" x14ac:dyDescent="0.2">
      <c r="A19" s="63"/>
      <c r="B19" s="64" t="s">
        <v>196</v>
      </c>
      <c r="C19" s="65" t="s">
        <v>197</v>
      </c>
      <c r="D19" s="66">
        <v>0</v>
      </c>
      <c r="E19" s="66">
        <v>1279697.8</v>
      </c>
      <c r="F19" s="73"/>
    </row>
    <row r="20" spans="1:7" s="62" customFormat="1" ht="15" customHeight="1" x14ac:dyDescent="0.2">
      <c r="A20" s="68" t="s">
        <v>171</v>
      </c>
      <c r="B20" s="69"/>
      <c r="C20" s="70"/>
      <c r="D20" s="71">
        <v>30549530</v>
      </c>
      <c r="E20" s="71">
        <v>21640926.700000003</v>
      </c>
      <c r="F20" s="74">
        <v>0.70838820433571326</v>
      </c>
      <c r="G20" s="61"/>
    </row>
    <row r="21" spans="1:7" s="42" customFormat="1" ht="15" customHeight="1" x14ac:dyDescent="0.2">
      <c r="A21" s="63"/>
      <c r="B21" s="64" t="s">
        <v>198</v>
      </c>
      <c r="C21" s="65" t="s">
        <v>199</v>
      </c>
      <c r="D21" s="66">
        <v>0</v>
      </c>
      <c r="E21" s="66">
        <v>121662.23</v>
      </c>
      <c r="F21" s="73"/>
      <c r="G21" s="40"/>
    </row>
    <row r="22" spans="1:7" s="42" customFormat="1" ht="15" customHeight="1" x14ac:dyDescent="0.2">
      <c r="A22" s="63"/>
      <c r="B22" s="64" t="s">
        <v>200</v>
      </c>
      <c r="C22" s="65" t="s">
        <v>201</v>
      </c>
      <c r="D22" s="66">
        <v>0</v>
      </c>
      <c r="E22" s="66">
        <v>59452.28</v>
      </c>
      <c r="F22" s="73"/>
      <c r="G22" s="40"/>
    </row>
    <row r="23" spans="1:7" s="42" customFormat="1" ht="15" customHeight="1" x14ac:dyDescent="0.2">
      <c r="A23" s="63"/>
      <c r="B23" s="64" t="s">
        <v>174</v>
      </c>
      <c r="C23" s="65" t="s">
        <v>175</v>
      </c>
      <c r="D23" s="66">
        <v>30549530</v>
      </c>
      <c r="E23" s="66">
        <v>21297755.57</v>
      </c>
      <c r="F23" s="73">
        <v>0.69715493397116091</v>
      </c>
      <c r="G23" s="40"/>
    </row>
    <row r="24" spans="1:7" s="42" customFormat="1" ht="15" customHeight="1" x14ac:dyDescent="0.2">
      <c r="A24" s="63"/>
      <c r="B24" s="64" t="s">
        <v>176</v>
      </c>
      <c r="C24" s="65" t="s">
        <v>177</v>
      </c>
      <c r="D24" s="66">
        <v>0</v>
      </c>
      <c r="E24" s="66">
        <v>162056.62</v>
      </c>
      <c r="F24" s="73"/>
      <c r="G24" s="40"/>
    </row>
    <row r="25" spans="1:7" s="42" customFormat="1" ht="15" customHeight="1" x14ac:dyDescent="0.2">
      <c r="A25" s="68" t="s">
        <v>178</v>
      </c>
      <c r="B25" s="69"/>
      <c r="C25" s="70"/>
      <c r="D25" s="71">
        <v>0</v>
      </c>
      <c r="E25" s="71">
        <v>3114911.1799999997</v>
      </c>
      <c r="F25" s="73"/>
      <c r="G25" s="40"/>
    </row>
    <row r="26" spans="1:7" s="42" customFormat="1" ht="15" customHeight="1" x14ac:dyDescent="0.2">
      <c r="A26" s="63"/>
      <c r="B26" s="64" t="s">
        <v>179</v>
      </c>
      <c r="C26" s="65" t="s">
        <v>180</v>
      </c>
      <c r="D26" s="66">
        <v>0</v>
      </c>
      <c r="E26" s="66">
        <v>108227.74</v>
      </c>
      <c r="F26" s="73"/>
      <c r="G26" s="40"/>
    </row>
    <row r="27" spans="1:7" s="42" customFormat="1" ht="15" customHeight="1" x14ac:dyDescent="0.2">
      <c r="A27" s="63"/>
      <c r="B27" s="64" t="s">
        <v>213</v>
      </c>
      <c r="C27" s="65" t="s">
        <v>214</v>
      </c>
      <c r="D27" s="66">
        <v>0</v>
      </c>
      <c r="E27" s="66">
        <v>368839.47</v>
      </c>
      <c r="F27" s="73"/>
      <c r="G27" s="40"/>
    </row>
    <row r="28" spans="1:7" s="42" customFormat="1" ht="15" customHeight="1" x14ac:dyDescent="0.2">
      <c r="A28" s="63"/>
      <c r="B28" s="64" t="s">
        <v>183</v>
      </c>
      <c r="C28" s="65" t="s">
        <v>184</v>
      </c>
      <c r="D28" s="66">
        <v>0</v>
      </c>
      <c r="E28" s="66">
        <v>14380.3</v>
      </c>
      <c r="F28" s="73"/>
      <c r="G28" s="40"/>
    </row>
    <row r="29" spans="1:7" s="42" customFormat="1" ht="15" customHeight="1" x14ac:dyDescent="0.2">
      <c r="A29" s="75"/>
      <c r="B29" s="76" t="s">
        <v>185</v>
      </c>
      <c r="C29" s="77" t="s">
        <v>186</v>
      </c>
      <c r="D29" s="66"/>
      <c r="E29" s="66">
        <v>2623463.67</v>
      </c>
      <c r="F29" s="73"/>
      <c r="G29" s="40"/>
    </row>
    <row r="30" spans="1:7" s="42" customFormat="1" ht="15" customHeight="1" x14ac:dyDescent="0.25">
      <c r="A30" s="126" t="s">
        <v>38</v>
      </c>
      <c r="B30" s="127"/>
      <c r="C30" s="127"/>
      <c r="D30" s="97">
        <v>30549530</v>
      </c>
      <c r="E30" s="97">
        <v>27624386.189999998</v>
      </c>
      <c r="F30" s="83">
        <v>0.90424913869378665</v>
      </c>
      <c r="G30" s="40"/>
    </row>
    <row r="31" spans="1:7" ht="15" customHeight="1" x14ac:dyDescent="0.25">
      <c r="A31" s="84" t="s">
        <v>8</v>
      </c>
      <c r="B31" s="13"/>
      <c r="C31" s="13"/>
      <c r="D31" s="13"/>
      <c r="E31" s="13"/>
      <c r="F31" s="13"/>
    </row>
    <row r="32" spans="1:7" x14ac:dyDescent="0.25">
      <c r="E32" s="22"/>
    </row>
    <row r="33" spans="4:5" x14ac:dyDescent="0.25">
      <c r="D33" s="22"/>
      <c r="E33" s="22"/>
    </row>
  </sheetData>
  <mergeCells count="1">
    <mergeCell ref="A30:C3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353700</v>
      </c>
      <c r="D9" s="16">
        <v>96969.39</v>
      </c>
      <c r="E9" s="17">
        <v>0.27415716709075488</v>
      </c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798238.27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788694.06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753541.62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6777670</v>
      </c>
      <c r="D13" s="16">
        <v>5500458.3099999996</v>
      </c>
      <c r="E13" s="17">
        <v>0.81155593441403895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178307900</v>
      </c>
      <c r="D14" s="16">
        <v>347874731.69</v>
      </c>
      <c r="E14" s="17">
        <v>1.9509776722736345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1705740</v>
      </c>
      <c r="D15" s="16">
        <v>1360828.75</v>
      </c>
      <c r="E15" s="17">
        <v>0.79779377279069497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411559.95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24505.79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9535060</v>
      </c>
      <c r="D18" s="16">
        <v>35751453.770000003</v>
      </c>
      <c r="E18" s="17">
        <v>3.749473392930931</v>
      </c>
    </row>
    <row r="19" spans="1:5" s="12" customFormat="1" ht="15" customHeight="1" x14ac:dyDescent="0.2">
      <c r="A19" s="28" t="s">
        <v>78</v>
      </c>
      <c r="B19" s="15" t="s">
        <v>113</v>
      </c>
      <c r="C19" s="16">
        <v>0</v>
      </c>
      <c r="D19" s="16">
        <v>55945.61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0</v>
      </c>
      <c r="D20" s="16">
        <v>766981.81</v>
      </c>
      <c r="E20" s="17"/>
    </row>
    <row r="21" spans="1:5" ht="15" customHeight="1" x14ac:dyDescent="0.25">
      <c r="A21" s="29" t="s">
        <v>38</v>
      </c>
      <c r="B21" s="18"/>
      <c r="C21" s="19">
        <f>SUM(C9:C20)</f>
        <v>196680070</v>
      </c>
      <c r="D21" s="19">
        <f>SUM(D9:D20)</f>
        <v>394183909.01999998</v>
      </c>
      <c r="E21" s="20">
        <f>D21/C21</f>
        <v>2.0041883705857946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13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98"/>
      <c r="C8" s="99"/>
      <c r="D8" s="100" t="s">
        <v>4</v>
      </c>
      <c r="E8" s="100" t="s">
        <v>5</v>
      </c>
      <c r="F8" s="100" t="s">
        <v>6</v>
      </c>
    </row>
    <row r="9" spans="1:7" s="62" customFormat="1" ht="15" customHeight="1" x14ac:dyDescent="0.2">
      <c r="A9" s="68" t="s">
        <v>144</v>
      </c>
      <c r="B9" s="56"/>
      <c r="C9" s="58"/>
      <c r="D9" s="59">
        <v>129300</v>
      </c>
      <c r="E9" s="59">
        <v>23383.62</v>
      </c>
      <c r="F9" s="87">
        <v>0.18084779582366589</v>
      </c>
      <c r="G9" s="61"/>
    </row>
    <row r="10" spans="1:7" s="42" customFormat="1" ht="15" customHeight="1" x14ac:dyDescent="0.2">
      <c r="A10" s="63"/>
      <c r="B10" s="64" t="s">
        <v>215</v>
      </c>
      <c r="C10" s="65" t="s">
        <v>216</v>
      </c>
      <c r="D10" s="66">
        <v>129300</v>
      </c>
      <c r="E10" s="66">
        <v>23383.62</v>
      </c>
      <c r="F10" s="73">
        <v>0.18084779582366589</v>
      </c>
      <c r="G10" s="40"/>
    </row>
    <row r="11" spans="1:7" s="62" customFormat="1" ht="15" customHeight="1" x14ac:dyDescent="0.2">
      <c r="A11" s="68" t="s">
        <v>149</v>
      </c>
      <c r="B11" s="69"/>
      <c r="C11" s="70"/>
      <c r="D11" s="71"/>
      <c r="E11" s="71">
        <v>252383.61</v>
      </c>
      <c r="F11" s="74"/>
      <c r="G11" s="61"/>
    </row>
    <row r="12" spans="1:7" s="42" customFormat="1" ht="15" customHeight="1" x14ac:dyDescent="0.2">
      <c r="A12" s="63"/>
      <c r="B12" s="64" t="s">
        <v>152</v>
      </c>
      <c r="C12" s="65" t="s">
        <v>153</v>
      </c>
      <c r="D12" s="66"/>
      <c r="E12" s="66">
        <v>252383.61</v>
      </c>
      <c r="F12" s="73"/>
      <c r="G12" s="40"/>
    </row>
    <row r="13" spans="1:7" s="62" customFormat="1" ht="15" customHeight="1" x14ac:dyDescent="0.2">
      <c r="A13" s="68" t="s">
        <v>154</v>
      </c>
      <c r="B13" s="69"/>
      <c r="C13" s="70"/>
      <c r="D13" s="71">
        <v>0</v>
      </c>
      <c r="E13" s="71">
        <v>709198.41</v>
      </c>
      <c r="F13" s="74"/>
      <c r="G13" s="61"/>
    </row>
    <row r="14" spans="1:7" s="42" customFormat="1" ht="15" customHeight="1" x14ac:dyDescent="0.2">
      <c r="A14" s="63"/>
      <c r="B14" s="64" t="s">
        <v>155</v>
      </c>
      <c r="C14" s="65" t="s">
        <v>156</v>
      </c>
      <c r="D14" s="66">
        <v>0</v>
      </c>
      <c r="E14" s="66">
        <v>634751.9</v>
      </c>
      <c r="F14" s="73"/>
      <c r="G14" s="40"/>
    </row>
    <row r="15" spans="1:7" s="42" customFormat="1" ht="15" customHeight="1" x14ac:dyDescent="0.2">
      <c r="A15" s="63"/>
      <c r="B15" s="64" t="s">
        <v>157</v>
      </c>
      <c r="C15" s="65" t="s">
        <v>158</v>
      </c>
      <c r="D15" s="66">
        <v>0</v>
      </c>
      <c r="E15" s="66">
        <v>73978.509999999995</v>
      </c>
      <c r="F15" s="73"/>
      <c r="G15" s="40"/>
    </row>
    <row r="16" spans="1:7" s="42" customFormat="1" ht="15" customHeight="1" x14ac:dyDescent="0.2">
      <c r="A16" s="63"/>
      <c r="B16" s="64" t="s">
        <v>159</v>
      </c>
      <c r="C16" s="65" t="s">
        <v>160</v>
      </c>
      <c r="D16" s="66"/>
      <c r="E16" s="66">
        <v>468</v>
      </c>
      <c r="F16" s="73"/>
      <c r="G16" s="40"/>
    </row>
    <row r="17" spans="1:7" s="62" customFormat="1" ht="15" customHeight="1" x14ac:dyDescent="0.2">
      <c r="A17" s="68" t="s">
        <v>190</v>
      </c>
      <c r="B17" s="69"/>
      <c r="C17" s="70"/>
      <c r="D17" s="71">
        <v>920590</v>
      </c>
      <c r="E17" s="71">
        <v>85531.790000000008</v>
      </c>
      <c r="F17" s="74">
        <v>9.2909753527629035E-2</v>
      </c>
      <c r="G17" s="61"/>
    </row>
    <row r="18" spans="1:7" s="42" customFormat="1" ht="15" customHeight="1" x14ac:dyDescent="0.2">
      <c r="A18" s="63"/>
      <c r="B18" s="64" t="s">
        <v>191</v>
      </c>
      <c r="C18" s="65" t="s">
        <v>192</v>
      </c>
      <c r="D18" s="66">
        <v>700000</v>
      </c>
      <c r="E18" s="66">
        <v>46864.79</v>
      </c>
      <c r="F18" s="73">
        <v>6.6949700000000001E-2</v>
      </c>
      <c r="G18" s="40"/>
    </row>
    <row r="19" spans="1:7" s="42" customFormat="1" ht="15" customHeight="1" x14ac:dyDescent="0.2">
      <c r="A19" s="63"/>
      <c r="B19" s="64" t="s">
        <v>193</v>
      </c>
      <c r="C19" s="65" t="s">
        <v>194</v>
      </c>
      <c r="D19" s="66">
        <v>220590</v>
      </c>
      <c r="E19" s="66">
        <v>38667</v>
      </c>
      <c r="F19" s="73">
        <v>0.17528899768801851</v>
      </c>
      <c r="G19" s="40"/>
    </row>
    <row r="20" spans="1:7" s="62" customFormat="1" ht="15" customHeight="1" x14ac:dyDescent="0.2">
      <c r="A20" s="68" t="s">
        <v>164</v>
      </c>
      <c r="B20" s="69"/>
      <c r="C20" s="70"/>
      <c r="D20" s="71">
        <v>0</v>
      </c>
      <c r="E20" s="71">
        <v>74255.37</v>
      </c>
      <c r="F20" s="74"/>
      <c r="G20" s="61"/>
    </row>
    <row r="21" spans="1:7" s="42" customFormat="1" ht="15" customHeight="1" x14ac:dyDescent="0.2">
      <c r="A21" s="63"/>
      <c r="B21" s="64" t="s">
        <v>165</v>
      </c>
      <c r="C21" s="65" t="s">
        <v>166</v>
      </c>
      <c r="D21" s="66">
        <v>0</v>
      </c>
      <c r="E21" s="66">
        <v>55491.68</v>
      </c>
      <c r="F21" s="73"/>
      <c r="G21" s="40"/>
    </row>
    <row r="22" spans="1:7" s="42" customFormat="1" ht="15" customHeight="1" x14ac:dyDescent="0.2">
      <c r="A22" s="63"/>
      <c r="B22" s="64" t="s">
        <v>167</v>
      </c>
      <c r="C22" s="65" t="s">
        <v>168</v>
      </c>
      <c r="D22" s="66">
        <v>0</v>
      </c>
      <c r="E22" s="66">
        <v>18763.689999999999</v>
      </c>
      <c r="F22" s="73"/>
      <c r="G22" s="40"/>
    </row>
    <row r="23" spans="1:7" s="42" customFormat="1" ht="15" customHeight="1" x14ac:dyDescent="0.2">
      <c r="A23" s="68" t="s">
        <v>171</v>
      </c>
      <c r="B23" s="68"/>
      <c r="C23" s="70"/>
      <c r="D23" s="71">
        <v>6083300</v>
      </c>
      <c r="E23" s="71">
        <v>6249460.9100000001</v>
      </c>
      <c r="F23" s="74">
        <v>1.027314271859024</v>
      </c>
      <c r="G23" s="61"/>
    </row>
    <row r="24" spans="1:7" s="42" customFormat="1" ht="15" customHeight="1" x14ac:dyDescent="0.2">
      <c r="A24" s="63"/>
      <c r="B24" s="64" t="s">
        <v>198</v>
      </c>
      <c r="C24" s="65" t="s">
        <v>199</v>
      </c>
      <c r="D24" s="66">
        <v>0</v>
      </c>
      <c r="E24" s="66">
        <v>120329.49</v>
      </c>
      <c r="F24" s="73"/>
      <c r="G24" s="40"/>
    </row>
    <row r="25" spans="1:7" s="42" customFormat="1" ht="15" customHeight="1" x14ac:dyDescent="0.2">
      <c r="A25" s="63"/>
      <c r="B25" s="64" t="s">
        <v>200</v>
      </c>
      <c r="C25" s="65" t="s">
        <v>201</v>
      </c>
      <c r="D25" s="66">
        <v>0</v>
      </c>
      <c r="E25" s="66">
        <v>29832.66</v>
      </c>
      <c r="F25" s="73"/>
      <c r="G25" s="40"/>
    </row>
    <row r="26" spans="1:7" s="42" customFormat="1" ht="15" customHeight="1" x14ac:dyDescent="0.2">
      <c r="A26" s="63"/>
      <c r="B26" s="64" t="s">
        <v>209</v>
      </c>
      <c r="C26" s="65" t="s">
        <v>210</v>
      </c>
      <c r="D26" s="66">
        <v>0</v>
      </c>
      <c r="E26" s="66">
        <v>4419.03</v>
      </c>
      <c r="F26" s="73"/>
      <c r="G26" s="40"/>
    </row>
    <row r="27" spans="1:7" s="42" customFormat="1" ht="15" customHeight="1" x14ac:dyDescent="0.2">
      <c r="A27" s="63"/>
      <c r="B27" s="64" t="s">
        <v>172</v>
      </c>
      <c r="C27" s="65" t="s">
        <v>173</v>
      </c>
      <c r="D27" s="66">
        <v>0</v>
      </c>
      <c r="E27" s="66">
        <v>112272.4</v>
      </c>
      <c r="F27" s="73"/>
      <c r="G27" s="40"/>
    </row>
    <row r="28" spans="1:7" s="42" customFormat="1" ht="15" customHeight="1" x14ac:dyDescent="0.2">
      <c r="A28" s="63"/>
      <c r="B28" s="64" t="s">
        <v>174</v>
      </c>
      <c r="C28" s="65" t="s">
        <v>175</v>
      </c>
      <c r="D28" s="66">
        <v>6083300</v>
      </c>
      <c r="E28" s="66">
        <v>5962653.6900000004</v>
      </c>
      <c r="F28" s="73">
        <v>0.98016762119244494</v>
      </c>
      <c r="G28" s="40"/>
    </row>
    <row r="29" spans="1:7" s="42" customFormat="1" ht="15" customHeight="1" x14ac:dyDescent="0.2">
      <c r="A29" s="63"/>
      <c r="B29" s="64" t="s">
        <v>176</v>
      </c>
      <c r="C29" s="65" t="s">
        <v>177</v>
      </c>
      <c r="D29" s="66">
        <v>0</v>
      </c>
      <c r="E29" s="66">
        <v>19953.64</v>
      </c>
      <c r="F29" s="73"/>
      <c r="G29" s="40"/>
    </row>
    <row r="30" spans="1:7" s="62" customFormat="1" ht="15" customHeight="1" x14ac:dyDescent="0.2">
      <c r="A30" s="68" t="s">
        <v>178</v>
      </c>
      <c r="B30" s="69"/>
      <c r="C30" s="70"/>
      <c r="D30" s="71">
        <v>3755040</v>
      </c>
      <c r="E30" s="71">
        <v>6259327.8399999999</v>
      </c>
      <c r="F30" s="74">
        <v>1.6669137585751417</v>
      </c>
      <c r="G30" s="61"/>
    </row>
    <row r="31" spans="1:7" s="42" customFormat="1" ht="15" customHeight="1" x14ac:dyDescent="0.2">
      <c r="A31" s="63"/>
      <c r="B31" s="64" t="s">
        <v>179</v>
      </c>
      <c r="C31" s="65" t="s">
        <v>180</v>
      </c>
      <c r="D31" s="66">
        <v>0</v>
      </c>
      <c r="E31" s="66">
        <v>112641.09</v>
      </c>
      <c r="F31" s="73"/>
      <c r="G31" s="40"/>
    </row>
    <row r="32" spans="1:7" s="42" customFormat="1" ht="15" customHeight="1" x14ac:dyDescent="0.2">
      <c r="A32" s="63"/>
      <c r="B32" s="64" t="s">
        <v>213</v>
      </c>
      <c r="C32" s="65" t="s">
        <v>214</v>
      </c>
      <c r="D32" s="66">
        <v>0</v>
      </c>
      <c r="E32" s="66">
        <v>1999838.56</v>
      </c>
      <c r="F32" s="73"/>
      <c r="G32" s="40"/>
    </row>
    <row r="33" spans="1:7" s="42" customFormat="1" ht="15" customHeight="1" x14ac:dyDescent="0.2">
      <c r="A33" s="63"/>
      <c r="B33" s="64" t="s">
        <v>183</v>
      </c>
      <c r="C33" s="65" t="s">
        <v>184</v>
      </c>
      <c r="D33" s="66">
        <v>0</v>
      </c>
      <c r="E33" s="66">
        <v>12010.06</v>
      </c>
      <c r="F33" s="73"/>
      <c r="G33" s="40"/>
    </row>
    <row r="34" spans="1:7" s="42" customFormat="1" ht="15" customHeight="1" x14ac:dyDescent="0.2">
      <c r="A34" s="63"/>
      <c r="B34" s="64" t="s">
        <v>185</v>
      </c>
      <c r="C34" s="65" t="s">
        <v>186</v>
      </c>
      <c r="D34" s="78">
        <v>3755040</v>
      </c>
      <c r="E34" s="78">
        <v>4134838.13</v>
      </c>
      <c r="F34" s="88">
        <v>1.1011435643828029</v>
      </c>
      <c r="G34" s="40"/>
    </row>
    <row r="35" spans="1:7" s="42" customFormat="1" ht="15" customHeight="1" x14ac:dyDescent="0.25">
      <c r="A35" s="126" t="s">
        <v>38</v>
      </c>
      <c r="B35" s="127"/>
      <c r="C35" s="128"/>
      <c r="D35" s="97">
        <v>10888230</v>
      </c>
      <c r="E35" s="97">
        <v>13653541.550000001</v>
      </c>
      <c r="F35" s="83">
        <v>1.2539725510941633</v>
      </c>
      <c r="G35" s="61"/>
    </row>
    <row r="36" spans="1:7" ht="15" customHeight="1" x14ac:dyDescent="0.25">
      <c r="A36" s="84" t="s">
        <v>8</v>
      </c>
      <c r="B36" s="13"/>
      <c r="C36" s="13"/>
      <c r="D36" s="13"/>
      <c r="E36" s="13"/>
      <c r="F36" s="101" t="s">
        <v>234</v>
      </c>
    </row>
    <row r="37" spans="1:7" x14ac:dyDescent="0.25">
      <c r="E37" s="22"/>
      <c r="F37" s="101"/>
    </row>
    <row r="38" spans="1:7" x14ac:dyDescent="0.25">
      <c r="D38" s="22"/>
      <c r="E38" s="22"/>
      <c r="F38" s="101"/>
    </row>
    <row r="39" spans="1:7" x14ac:dyDescent="0.25">
      <c r="F39" s="101"/>
    </row>
  </sheetData>
  <mergeCells count="1">
    <mergeCell ref="A35:C3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235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149</v>
      </c>
      <c r="B9" s="57"/>
      <c r="C9" s="58"/>
      <c r="D9" s="59"/>
      <c r="E9" s="59">
        <v>217843.89</v>
      </c>
      <c r="F9" s="102"/>
    </row>
    <row r="10" spans="1:6" s="42" customFormat="1" ht="15" customHeight="1" x14ac:dyDescent="0.2">
      <c r="A10" s="63"/>
      <c r="B10" s="64" t="s">
        <v>152</v>
      </c>
      <c r="C10" s="65" t="s">
        <v>153</v>
      </c>
      <c r="D10" s="66"/>
      <c r="E10" s="66">
        <v>217843.89</v>
      </c>
      <c r="F10" s="103"/>
    </row>
    <row r="11" spans="1:6" s="62" customFormat="1" ht="15" customHeight="1" x14ac:dyDescent="0.2">
      <c r="A11" s="68" t="s">
        <v>154</v>
      </c>
      <c r="B11" s="69"/>
      <c r="C11" s="70"/>
      <c r="D11" s="71">
        <v>0</v>
      </c>
      <c r="E11" s="71">
        <v>965016.66</v>
      </c>
      <c r="F11" s="104"/>
    </row>
    <row r="12" spans="1:6" s="42" customFormat="1" ht="15" customHeight="1" x14ac:dyDescent="0.2">
      <c r="A12" s="63"/>
      <c r="B12" s="64" t="s">
        <v>155</v>
      </c>
      <c r="C12" s="65" t="s">
        <v>156</v>
      </c>
      <c r="D12" s="66">
        <v>0</v>
      </c>
      <c r="E12" s="66">
        <v>960996.66</v>
      </c>
      <c r="F12" s="103"/>
    </row>
    <row r="13" spans="1:6" s="42" customFormat="1" ht="15" customHeight="1" x14ac:dyDescent="0.2">
      <c r="A13" s="63"/>
      <c r="B13" s="64" t="s">
        <v>159</v>
      </c>
      <c r="C13" s="65" t="s">
        <v>160</v>
      </c>
      <c r="D13" s="66"/>
      <c r="E13" s="66">
        <v>4020</v>
      </c>
      <c r="F13" s="103"/>
    </row>
    <row r="14" spans="1:6" s="42" customFormat="1" ht="15" customHeight="1" x14ac:dyDescent="0.2">
      <c r="A14" s="68" t="s">
        <v>161</v>
      </c>
      <c r="B14" s="69"/>
      <c r="C14" s="70"/>
      <c r="D14" s="71">
        <v>0</v>
      </c>
      <c r="E14" s="71">
        <v>5618.01</v>
      </c>
      <c r="F14" s="104"/>
    </row>
    <row r="15" spans="1:6" s="42" customFormat="1" ht="15" customHeight="1" x14ac:dyDescent="0.2">
      <c r="A15" s="63"/>
      <c r="B15" s="64" t="s">
        <v>162</v>
      </c>
      <c r="C15" s="65" t="s">
        <v>163</v>
      </c>
      <c r="D15" s="66">
        <v>0</v>
      </c>
      <c r="E15" s="66">
        <v>5618.01</v>
      </c>
      <c r="F15" s="103"/>
    </row>
    <row r="16" spans="1:6" s="62" customFormat="1" ht="15" customHeight="1" x14ac:dyDescent="0.2">
      <c r="A16" s="68" t="s">
        <v>190</v>
      </c>
      <c r="B16" s="69"/>
      <c r="C16" s="70"/>
      <c r="D16" s="71">
        <v>749930</v>
      </c>
      <c r="E16" s="71">
        <v>1316745.3600000001</v>
      </c>
      <c r="F16" s="104">
        <v>1.7558243569399812</v>
      </c>
    </row>
    <row r="17" spans="1:7" s="42" customFormat="1" ht="15" customHeight="1" x14ac:dyDescent="0.2">
      <c r="A17" s="63"/>
      <c r="B17" s="64" t="s">
        <v>193</v>
      </c>
      <c r="C17" s="65" t="s">
        <v>194</v>
      </c>
      <c r="D17" s="66">
        <v>749930</v>
      </c>
      <c r="E17" s="66">
        <v>1316745.3600000001</v>
      </c>
      <c r="F17" s="103">
        <v>1.7558243569399812</v>
      </c>
    </row>
    <row r="18" spans="1:7" s="62" customFormat="1" ht="15" customHeight="1" x14ac:dyDescent="0.2">
      <c r="A18" s="68" t="s">
        <v>164</v>
      </c>
      <c r="B18" s="69"/>
      <c r="C18" s="70"/>
      <c r="D18" s="71">
        <v>0</v>
      </c>
      <c r="E18" s="71">
        <v>22848.059999999998</v>
      </c>
      <c r="F18" s="104"/>
    </row>
    <row r="19" spans="1:7" s="42" customFormat="1" ht="15" customHeight="1" x14ac:dyDescent="0.2">
      <c r="A19" s="63"/>
      <c r="B19" s="64" t="s">
        <v>165</v>
      </c>
      <c r="C19" s="65" t="s">
        <v>166</v>
      </c>
      <c r="D19" s="66">
        <v>0</v>
      </c>
      <c r="E19" s="66">
        <v>14691.81</v>
      </c>
      <c r="F19" s="103"/>
    </row>
    <row r="20" spans="1:7" s="42" customFormat="1" ht="15" customHeight="1" x14ac:dyDescent="0.2">
      <c r="A20" s="63"/>
      <c r="B20" s="64" t="s">
        <v>167</v>
      </c>
      <c r="C20" s="65" t="s">
        <v>168</v>
      </c>
      <c r="D20" s="66">
        <v>0</v>
      </c>
      <c r="E20" s="66">
        <v>8156.25</v>
      </c>
      <c r="F20" s="103"/>
    </row>
    <row r="21" spans="1:7" s="62" customFormat="1" ht="15" customHeight="1" x14ac:dyDescent="0.2">
      <c r="A21" s="68" t="s">
        <v>171</v>
      </c>
      <c r="B21" s="69"/>
      <c r="C21" s="70"/>
      <c r="D21" s="71">
        <v>0</v>
      </c>
      <c r="E21" s="71">
        <v>1615385.68</v>
      </c>
      <c r="F21" s="104"/>
      <c r="G21" s="61"/>
    </row>
    <row r="22" spans="1:7" s="42" customFormat="1" ht="15" customHeight="1" x14ac:dyDescent="0.2">
      <c r="A22" s="63"/>
      <c r="B22" s="64" t="s">
        <v>198</v>
      </c>
      <c r="C22" s="65" t="s">
        <v>199</v>
      </c>
      <c r="D22" s="66">
        <v>0</v>
      </c>
      <c r="E22" s="66">
        <v>7690.68</v>
      </c>
      <c r="F22" s="103"/>
      <c r="G22" s="40"/>
    </row>
    <row r="23" spans="1:7" s="42" customFormat="1" ht="15" customHeight="1" x14ac:dyDescent="0.2">
      <c r="A23" s="63"/>
      <c r="B23" s="64" t="s">
        <v>200</v>
      </c>
      <c r="C23" s="65" t="s">
        <v>201</v>
      </c>
      <c r="D23" s="66">
        <v>0</v>
      </c>
      <c r="E23" s="66">
        <v>28285.25</v>
      </c>
      <c r="F23" s="103"/>
      <c r="G23" s="40"/>
    </row>
    <row r="24" spans="1:7" s="42" customFormat="1" ht="15" customHeight="1" x14ac:dyDescent="0.2">
      <c r="A24" s="63"/>
      <c r="B24" s="64" t="s">
        <v>172</v>
      </c>
      <c r="C24" s="65" t="s">
        <v>173</v>
      </c>
      <c r="D24" s="66">
        <v>0</v>
      </c>
      <c r="E24" s="66">
        <v>1579170.51</v>
      </c>
      <c r="F24" s="103"/>
      <c r="G24" s="40"/>
    </row>
    <row r="25" spans="1:7" s="42" customFormat="1" ht="15" customHeight="1" x14ac:dyDescent="0.2">
      <c r="A25" s="63"/>
      <c r="B25" s="64" t="s">
        <v>176</v>
      </c>
      <c r="C25" s="65" t="s">
        <v>177</v>
      </c>
      <c r="D25" s="66">
        <v>0</v>
      </c>
      <c r="E25" s="66">
        <v>239.24</v>
      </c>
      <c r="F25" s="103"/>
      <c r="G25" s="40"/>
    </row>
    <row r="26" spans="1:7" s="42" customFormat="1" ht="15" customHeight="1" x14ac:dyDescent="0.2">
      <c r="A26" s="68" t="s">
        <v>178</v>
      </c>
      <c r="B26" s="69"/>
      <c r="C26" s="70"/>
      <c r="D26" s="71">
        <v>3929540</v>
      </c>
      <c r="E26" s="71">
        <v>2813025.2600000002</v>
      </c>
      <c r="F26" s="104">
        <v>0.7158662998722497</v>
      </c>
      <c r="G26" s="40"/>
    </row>
    <row r="27" spans="1:7" s="42" customFormat="1" ht="15" customHeight="1" x14ac:dyDescent="0.2">
      <c r="A27" s="63"/>
      <c r="B27" s="64" t="s">
        <v>179</v>
      </c>
      <c r="C27" s="65" t="s">
        <v>180</v>
      </c>
      <c r="D27" s="66">
        <v>0</v>
      </c>
      <c r="E27" s="66">
        <v>38591.19</v>
      </c>
      <c r="F27" s="103"/>
      <c r="G27" s="40"/>
    </row>
    <row r="28" spans="1:7" s="42" customFormat="1" ht="15" customHeight="1" x14ac:dyDescent="0.2">
      <c r="A28" s="75"/>
      <c r="B28" s="76" t="s">
        <v>185</v>
      </c>
      <c r="C28" s="77" t="s">
        <v>186</v>
      </c>
      <c r="D28" s="66">
        <v>3929540</v>
      </c>
      <c r="E28" s="66">
        <v>2774434.0700000003</v>
      </c>
      <c r="F28" s="103">
        <v>0.7060455091435639</v>
      </c>
      <c r="G28" s="40"/>
    </row>
    <row r="29" spans="1:7" s="42" customFormat="1" ht="15" customHeight="1" x14ac:dyDescent="0.25">
      <c r="A29" s="126" t="s">
        <v>38</v>
      </c>
      <c r="B29" s="127"/>
      <c r="C29" s="127"/>
      <c r="D29" s="97">
        <v>4679470</v>
      </c>
      <c r="E29" s="97">
        <v>6956482.9199999999</v>
      </c>
      <c r="F29" s="83">
        <v>1.486596328216657</v>
      </c>
      <c r="G29" s="40"/>
    </row>
    <row r="30" spans="1:7" ht="15" customHeight="1" x14ac:dyDescent="0.25">
      <c r="A30" s="84" t="s">
        <v>8</v>
      </c>
      <c r="B30" s="13"/>
      <c r="C30" s="13"/>
      <c r="D30" s="13"/>
      <c r="E30" s="13"/>
      <c r="F30" s="13"/>
    </row>
    <row r="31" spans="1:7" x14ac:dyDescent="0.25">
      <c r="E31" s="22"/>
    </row>
    <row r="32" spans="1:7" x14ac:dyDescent="0.25">
      <c r="E32" s="22"/>
    </row>
  </sheetData>
  <mergeCells count="1">
    <mergeCell ref="A29:C2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style="8" customWidth="1"/>
    <col min="3" max="3" width="47.33203125" bestFit="1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105"/>
      <c r="C3" s="4"/>
      <c r="D3" s="4"/>
      <c r="E3" s="4"/>
      <c r="F3" s="4"/>
    </row>
    <row r="4" spans="1:6" s="8" customFormat="1" x14ac:dyDescent="0.25">
      <c r="A4" s="4" t="s">
        <v>15</v>
      </c>
      <c r="B4" s="105"/>
      <c r="C4" s="4"/>
      <c r="D4" s="4"/>
      <c r="E4" s="4"/>
      <c r="F4" s="4"/>
    </row>
    <row r="5" spans="1:6" s="8" customFormat="1" x14ac:dyDescent="0.25">
      <c r="A5" s="4" t="s">
        <v>142</v>
      </c>
      <c r="B5" s="105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06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107"/>
      <c r="C9" s="58"/>
      <c r="D9" s="59">
        <v>0</v>
      </c>
      <c r="E9" s="59">
        <v>1300915.8899999999</v>
      </c>
      <c r="F9" s="87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1279353.69</v>
      </c>
      <c r="F10" s="73"/>
    </row>
    <row r="11" spans="1:6" s="42" customFormat="1" ht="15" customHeight="1" x14ac:dyDescent="0.2">
      <c r="A11" s="63"/>
      <c r="B11" s="64" t="s">
        <v>147</v>
      </c>
      <c r="C11" s="65" t="s">
        <v>148</v>
      </c>
      <c r="D11" s="66">
        <v>0</v>
      </c>
      <c r="E11" s="66">
        <v>21562.2</v>
      </c>
      <c r="F11" s="73"/>
    </row>
    <row r="12" spans="1:6" s="62" customFormat="1" ht="15" customHeight="1" x14ac:dyDescent="0.2">
      <c r="A12" s="68" t="s">
        <v>149</v>
      </c>
      <c r="B12" s="69"/>
      <c r="C12" s="70"/>
      <c r="D12" s="71"/>
      <c r="E12" s="71">
        <v>1043260.9222857142</v>
      </c>
      <c r="F12" s="74"/>
    </row>
    <row r="13" spans="1:6" s="62" customFormat="1" ht="15" customHeight="1" x14ac:dyDescent="0.2">
      <c r="A13" s="63"/>
      <c r="B13" s="64" t="s">
        <v>152</v>
      </c>
      <c r="C13" s="65" t="s">
        <v>153</v>
      </c>
      <c r="D13" s="66"/>
      <c r="E13" s="66">
        <v>1043260.9222857142</v>
      </c>
      <c r="F13" s="73"/>
    </row>
    <row r="14" spans="1:6" s="42" customFormat="1" ht="15" customHeight="1" x14ac:dyDescent="0.2">
      <c r="A14" s="68" t="s">
        <v>154</v>
      </c>
      <c r="B14" s="64"/>
      <c r="C14" s="70"/>
      <c r="D14" s="71">
        <v>0</v>
      </c>
      <c r="E14" s="71">
        <v>1241021.6599999999</v>
      </c>
      <c r="F14" s="73"/>
    </row>
    <row r="15" spans="1:6" s="42" customFormat="1" ht="15" customHeight="1" x14ac:dyDescent="0.2">
      <c r="A15" s="63"/>
      <c r="B15" s="64" t="s">
        <v>155</v>
      </c>
      <c r="C15" s="65" t="s">
        <v>156</v>
      </c>
      <c r="D15" s="66">
        <v>0</v>
      </c>
      <c r="E15" s="66">
        <v>1222840.6599999999</v>
      </c>
      <c r="F15" s="74"/>
    </row>
    <row r="16" spans="1:6" s="62" customFormat="1" ht="15" customHeight="1" x14ac:dyDescent="0.2">
      <c r="A16" s="63"/>
      <c r="B16" s="64" t="s">
        <v>159</v>
      </c>
      <c r="C16" s="65" t="s">
        <v>160</v>
      </c>
      <c r="D16" s="66"/>
      <c r="E16" s="66">
        <v>18181</v>
      </c>
      <c r="F16" s="73"/>
    </row>
    <row r="17" spans="1:7" s="62" customFormat="1" ht="15" customHeight="1" x14ac:dyDescent="0.2">
      <c r="A17" s="68" t="s">
        <v>161</v>
      </c>
      <c r="B17" s="64"/>
      <c r="C17" s="70"/>
      <c r="D17" s="71">
        <v>0</v>
      </c>
      <c r="E17" s="71">
        <v>652.07000000000005</v>
      </c>
      <c r="F17" s="73"/>
    </row>
    <row r="18" spans="1:7" s="62" customFormat="1" ht="15" customHeight="1" x14ac:dyDescent="0.2">
      <c r="A18" s="63"/>
      <c r="B18" s="64" t="s">
        <v>162</v>
      </c>
      <c r="C18" s="65" t="s">
        <v>163</v>
      </c>
      <c r="D18" s="66">
        <v>0</v>
      </c>
      <c r="E18" s="66">
        <v>652.07000000000005</v>
      </c>
      <c r="F18" s="74"/>
    </row>
    <row r="19" spans="1:7" s="62" customFormat="1" ht="15" customHeight="1" x14ac:dyDescent="0.2">
      <c r="A19" s="68" t="s">
        <v>190</v>
      </c>
      <c r="B19" s="69"/>
      <c r="C19" s="70"/>
      <c r="D19" s="71">
        <v>0</v>
      </c>
      <c r="E19" s="71">
        <v>430857.22</v>
      </c>
      <c r="F19" s="74"/>
    </row>
    <row r="20" spans="1:7" s="42" customFormat="1" ht="15" customHeight="1" x14ac:dyDescent="0.2">
      <c r="A20" s="63"/>
      <c r="B20" s="64" t="s">
        <v>193</v>
      </c>
      <c r="C20" s="65" t="s">
        <v>194</v>
      </c>
      <c r="D20" s="66">
        <v>0</v>
      </c>
      <c r="E20" s="66">
        <v>27225</v>
      </c>
      <c r="F20" s="74"/>
    </row>
    <row r="21" spans="1:7" s="42" customFormat="1" ht="15" customHeight="1" x14ac:dyDescent="0.2">
      <c r="A21" s="63"/>
      <c r="B21" s="64" t="s">
        <v>223</v>
      </c>
      <c r="C21" s="65" t="s">
        <v>224</v>
      </c>
      <c r="D21" s="66">
        <v>0</v>
      </c>
      <c r="E21" s="66">
        <v>403632.22</v>
      </c>
      <c r="F21" s="73"/>
    </row>
    <row r="22" spans="1:7" s="62" customFormat="1" ht="15" customHeight="1" x14ac:dyDescent="0.2">
      <c r="A22" s="68" t="s">
        <v>164</v>
      </c>
      <c r="B22" s="69"/>
      <c r="C22" s="70"/>
      <c r="D22" s="71">
        <v>0</v>
      </c>
      <c r="E22" s="71">
        <v>23493.55</v>
      </c>
      <c r="F22" s="74"/>
    </row>
    <row r="23" spans="1:7" s="42" customFormat="1" ht="15" customHeight="1" x14ac:dyDescent="0.2">
      <c r="A23" s="63"/>
      <c r="B23" s="64" t="s">
        <v>165</v>
      </c>
      <c r="C23" s="65" t="s">
        <v>166</v>
      </c>
      <c r="D23" s="66">
        <v>0</v>
      </c>
      <c r="E23" s="66">
        <v>20532</v>
      </c>
      <c r="F23" s="73"/>
      <c r="G23" s="40"/>
    </row>
    <row r="24" spans="1:7" s="42" customFormat="1" ht="15" customHeight="1" x14ac:dyDescent="0.2">
      <c r="A24" s="63"/>
      <c r="B24" s="64" t="s">
        <v>167</v>
      </c>
      <c r="C24" s="65" t="s">
        <v>168</v>
      </c>
      <c r="D24" s="66">
        <v>0</v>
      </c>
      <c r="E24" s="66">
        <v>2961.55</v>
      </c>
      <c r="F24" s="73"/>
      <c r="G24" s="61"/>
    </row>
    <row r="25" spans="1:7" s="62" customFormat="1" ht="15" customHeight="1" x14ac:dyDescent="0.2">
      <c r="A25" s="68" t="s">
        <v>195</v>
      </c>
      <c r="B25" s="69"/>
      <c r="C25" s="70"/>
      <c r="D25" s="71">
        <v>0</v>
      </c>
      <c r="E25" s="71">
        <v>5044928.0999999996</v>
      </c>
      <c r="F25" s="74"/>
      <c r="G25" s="61"/>
    </row>
    <row r="26" spans="1:7" s="42" customFormat="1" ht="15" customHeight="1" x14ac:dyDescent="0.2">
      <c r="A26" s="63"/>
      <c r="B26" s="64" t="s">
        <v>196</v>
      </c>
      <c r="C26" s="65" t="s">
        <v>197</v>
      </c>
      <c r="D26" s="66">
        <v>0</v>
      </c>
      <c r="E26" s="66">
        <v>5044928.0999999996</v>
      </c>
      <c r="F26" s="73"/>
      <c r="G26" s="40"/>
    </row>
    <row r="27" spans="1:7" s="62" customFormat="1" ht="15" customHeight="1" x14ac:dyDescent="0.2">
      <c r="A27" s="68" t="s">
        <v>171</v>
      </c>
      <c r="B27" s="69"/>
      <c r="C27" s="70"/>
      <c r="D27" s="71">
        <v>18434860</v>
      </c>
      <c r="E27" s="71">
        <v>32696929.919999998</v>
      </c>
      <c r="F27" s="74">
        <v>1.773646771388554</v>
      </c>
      <c r="G27" s="61"/>
    </row>
    <row r="28" spans="1:7" s="42" customFormat="1" ht="15" customHeight="1" x14ac:dyDescent="0.2">
      <c r="A28" s="63"/>
      <c r="B28" s="64" t="s">
        <v>200</v>
      </c>
      <c r="C28" s="65" t="s">
        <v>201</v>
      </c>
      <c r="D28" s="66">
        <v>0</v>
      </c>
      <c r="E28" s="66">
        <v>63427.34</v>
      </c>
      <c r="F28" s="73"/>
      <c r="G28" s="40"/>
    </row>
    <row r="29" spans="1:7" s="42" customFormat="1" ht="15" customHeight="1" x14ac:dyDescent="0.2">
      <c r="A29" s="63"/>
      <c r="B29" s="64" t="s">
        <v>229</v>
      </c>
      <c r="C29" s="65" t="s">
        <v>230</v>
      </c>
      <c r="D29" s="66">
        <v>9334860</v>
      </c>
      <c r="E29" s="66">
        <v>17784950.5</v>
      </c>
      <c r="F29" s="73">
        <v>1.9052187713581135</v>
      </c>
      <c r="G29" s="40"/>
    </row>
    <row r="30" spans="1:7" s="42" customFormat="1" ht="15" customHeight="1" x14ac:dyDescent="0.2">
      <c r="A30" s="63"/>
      <c r="B30" s="64" t="s">
        <v>236</v>
      </c>
      <c r="C30" s="65" t="s">
        <v>237</v>
      </c>
      <c r="D30" s="66">
        <v>9100000</v>
      </c>
      <c r="E30" s="66">
        <v>14845112.949999999</v>
      </c>
      <c r="F30" s="73">
        <v>1.6313310934065934</v>
      </c>
      <c r="G30" s="40"/>
    </row>
    <row r="31" spans="1:7" s="42" customFormat="1" ht="15" customHeight="1" x14ac:dyDescent="0.2">
      <c r="A31" s="63"/>
      <c r="B31" s="64" t="s">
        <v>176</v>
      </c>
      <c r="C31" s="65" t="s">
        <v>177</v>
      </c>
      <c r="D31" s="66">
        <v>0</v>
      </c>
      <c r="E31" s="66">
        <v>3439.13</v>
      </c>
      <c r="F31" s="73"/>
      <c r="G31" s="40"/>
    </row>
    <row r="32" spans="1:7" s="62" customFormat="1" ht="15" customHeight="1" x14ac:dyDescent="0.2">
      <c r="A32" s="68" t="s">
        <v>178</v>
      </c>
      <c r="B32" s="69"/>
      <c r="C32" s="70"/>
      <c r="D32" s="71">
        <v>0</v>
      </c>
      <c r="E32" s="71">
        <v>6919254.6699999999</v>
      </c>
      <c r="F32" s="74"/>
      <c r="G32" s="61"/>
    </row>
    <row r="33" spans="1:7" s="42" customFormat="1" ht="15" customHeight="1" x14ac:dyDescent="0.2">
      <c r="A33" s="63"/>
      <c r="B33" s="64" t="s">
        <v>179</v>
      </c>
      <c r="C33" s="65" t="s">
        <v>180</v>
      </c>
      <c r="D33" s="66">
        <v>0</v>
      </c>
      <c r="E33" s="66">
        <v>96832.31</v>
      </c>
      <c r="F33" s="73"/>
      <c r="G33" s="40"/>
    </row>
    <row r="34" spans="1:7" s="42" customFormat="1" ht="15" customHeight="1" x14ac:dyDescent="0.2">
      <c r="A34" s="63"/>
      <c r="B34" s="64" t="s">
        <v>181</v>
      </c>
      <c r="C34" s="65" t="s">
        <v>182</v>
      </c>
      <c r="D34" s="66">
        <v>0</v>
      </c>
      <c r="E34" s="66">
        <v>534.01</v>
      </c>
      <c r="F34" s="73"/>
      <c r="G34" s="61"/>
    </row>
    <row r="35" spans="1:7" s="42" customFormat="1" ht="15" customHeight="1" x14ac:dyDescent="0.2">
      <c r="A35" s="63"/>
      <c r="B35" s="64" t="s">
        <v>213</v>
      </c>
      <c r="C35" s="65" t="s">
        <v>214</v>
      </c>
      <c r="D35" s="66">
        <v>0</v>
      </c>
      <c r="E35" s="66">
        <v>2920607.38</v>
      </c>
      <c r="F35" s="73"/>
      <c r="G35" s="40"/>
    </row>
    <row r="36" spans="1:7" s="42" customFormat="1" ht="15" customHeight="1" x14ac:dyDescent="0.2">
      <c r="A36" s="63"/>
      <c r="B36" s="64" t="s">
        <v>183</v>
      </c>
      <c r="C36" s="65" t="s">
        <v>184</v>
      </c>
      <c r="D36" s="66">
        <v>0</v>
      </c>
      <c r="E36" s="66">
        <v>100283.34</v>
      </c>
      <c r="F36" s="74"/>
      <c r="G36" s="61"/>
    </row>
    <row r="37" spans="1:7" s="42" customFormat="1" ht="15" customHeight="1" x14ac:dyDescent="0.2">
      <c r="A37" s="75"/>
      <c r="B37" s="76" t="s">
        <v>185</v>
      </c>
      <c r="C37" s="77" t="s">
        <v>186</v>
      </c>
      <c r="D37" s="78"/>
      <c r="E37" s="78">
        <v>3800997.63</v>
      </c>
      <c r="F37" s="108"/>
      <c r="G37" s="61"/>
    </row>
    <row r="38" spans="1:7" s="8" customFormat="1" ht="15" customHeight="1" x14ac:dyDescent="0.25">
      <c r="A38" s="126" t="s">
        <v>38</v>
      </c>
      <c r="B38" s="127"/>
      <c r="C38" s="128"/>
      <c r="D38" s="97">
        <v>18434860</v>
      </c>
      <c r="E38" s="97">
        <v>48701314.002285719</v>
      </c>
      <c r="F38" s="83">
        <v>2.6418054708463052</v>
      </c>
      <c r="G38" s="61"/>
    </row>
    <row r="39" spans="1:7" ht="15" customHeight="1" x14ac:dyDescent="0.25">
      <c r="A39" s="84" t="s">
        <v>8</v>
      </c>
      <c r="B39" s="109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  <row r="42" spans="1:7" x14ac:dyDescent="0.25">
      <c r="D42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style="8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105"/>
      <c r="C3" s="4"/>
      <c r="D3" s="4"/>
      <c r="E3" s="4"/>
      <c r="F3" s="4"/>
    </row>
    <row r="4" spans="1:6" s="8" customFormat="1" x14ac:dyDescent="0.25">
      <c r="A4" s="4" t="s">
        <v>16</v>
      </c>
      <c r="B4" s="105"/>
      <c r="C4" s="4"/>
      <c r="D4" s="4"/>
      <c r="E4" s="4"/>
      <c r="F4" s="4"/>
    </row>
    <row r="5" spans="1:6" s="8" customFormat="1" x14ac:dyDescent="0.25">
      <c r="A5" s="4" t="s">
        <v>142</v>
      </c>
      <c r="B5" s="105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06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107"/>
      <c r="C9" s="58"/>
      <c r="D9" s="59">
        <v>0</v>
      </c>
      <c r="E9" s="59">
        <v>830471.26</v>
      </c>
      <c r="F9" s="87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694347.64</v>
      </c>
      <c r="F10" s="73"/>
    </row>
    <row r="11" spans="1:6" s="62" customFormat="1" ht="15" customHeight="1" x14ac:dyDescent="0.2">
      <c r="A11" s="63"/>
      <c r="B11" s="64" t="s">
        <v>147</v>
      </c>
      <c r="C11" s="65" t="s">
        <v>148</v>
      </c>
      <c r="D11" s="66">
        <v>0</v>
      </c>
      <c r="E11" s="66">
        <v>135323.62</v>
      </c>
      <c r="F11" s="73"/>
    </row>
    <row r="12" spans="1:6" s="42" customFormat="1" ht="15" customHeight="1" x14ac:dyDescent="0.2">
      <c r="A12" s="63"/>
      <c r="B12" s="64" t="s">
        <v>217</v>
      </c>
      <c r="C12" s="65" t="s">
        <v>218</v>
      </c>
      <c r="D12" s="66">
        <v>0</v>
      </c>
      <c r="E12" s="66">
        <v>800</v>
      </c>
      <c r="F12" s="74"/>
    </row>
    <row r="13" spans="1:6" s="62" customFormat="1" ht="15" customHeight="1" x14ac:dyDescent="0.2">
      <c r="A13" s="68" t="s">
        <v>149</v>
      </c>
      <c r="B13" s="69"/>
      <c r="C13" s="70"/>
      <c r="D13" s="71">
        <v>0</v>
      </c>
      <c r="E13" s="71">
        <v>2145808.0600000005</v>
      </c>
      <c r="F13" s="74"/>
    </row>
    <row r="14" spans="1:6" s="62" customFormat="1" ht="15" customHeight="1" x14ac:dyDescent="0.2">
      <c r="A14" s="63"/>
      <c r="B14" s="64" t="s">
        <v>150</v>
      </c>
      <c r="C14" s="65" t="s">
        <v>151</v>
      </c>
      <c r="D14" s="66">
        <v>0</v>
      </c>
      <c r="E14" s="66">
        <v>1113.73</v>
      </c>
      <c r="F14" s="73"/>
    </row>
    <row r="15" spans="1:6" s="42" customFormat="1" ht="15" customHeight="1" x14ac:dyDescent="0.2">
      <c r="A15" s="63"/>
      <c r="B15" s="64" t="s">
        <v>152</v>
      </c>
      <c r="C15" s="65" t="s">
        <v>153</v>
      </c>
      <c r="D15" s="66"/>
      <c r="E15" s="66">
        <v>2144694.33</v>
      </c>
      <c r="F15" s="73"/>
    </row>
    <row r="16" spans="1:6" s="62" customFormat="1" ht="15" customHeight="1" x14ac:dyDescent="0.2">
      <c r="A16" s="68" t="s">
        <v>154</v>
      </c>
      <c r="B16" s="69"/>
      <c r="C16" s="70"/>
      <c r="D16" s="71">
        <v>0</v>
      </c>
      <c r="E16" s="71">
        <v>7057393.79</v>
      </c>
      <c r="F16" s="74"/>
    </row>
    <row r="17" spans="1:7" s="42" customFormat="1" ht="15" customHeight="1" x14ac:dyDescent="0.2">
      <c r="A17" s="63"/>
      <c r="B17" s="64" t="s">
        <v>155</v>
      </c>
      <c r="C17" s="65" t="s">
        <v>156</v>
      </c>
      <c r="D17" s="66">
        <v>0</v>
      </c>
      <c r="E17" s="66">
        <v>6732266.4500000002</v>
      </c>
      <c r="F17" s="73"/>
    </row>
    <row r="18" spans="1:7" s="62" customFormat="1" ht="15" customHeight="1" x14ac:dyDescent="0.2">
      <c r="A18" s="63"/>
      <c r="B18" s="64" t="s">
        <v>159</v>
      </c>
      <c r="C18" s="65" t="s">
        <v>160</v>
      </c>
      <c r="D18" s="66"/>
      <c r="E18" s="66">
        <v>325127.33999999997</v>
      </c>
      <c r="F18" s="73"/>
    </row>
    <row r="19" spans="1:7" s="62" customFormat="1" ht="15" customHeight="1" x14ac:dyDescent="0.2">
      <c r="A19" s="68" t="s">
        <v>161</v>
      </c>
      <c r="B19" s="64"/>
      <c r="C19" s="70"/>
      <c r="D19" s="71">
        <v>0</v>
      </c>
      <c r="E19" s="71">
        <v>58658.400000000001</v>
      </c>
      <c r="F19" s="74"/>
    </row>
    <row r="20" spans="1:7" s="62" customFormat="1" ht="15" customHeight="1" x14ac:dyDescent="0.2">
      <c r="A20" s="63"/>
      <c r="B20" s="64" t="s">
        <v>162</v>
      </c>
      <c r="C20" s="65" t="s">
        <v>163</v>
      </c>
      <c r="D20" s="66">
        <v>0</v>
      </c>
      <c r="E20" s="66">
        <v>58658.400000000001</v>
      </c>
      <c r="F20" s="73"/>
    </row>
    <row r="21" spans="1:7" s="62" customFormat="1" ht="15" customHeight="1" x14ac:dyDescent="0.2">
      <c r="A21" s="68" t="s">
        <v>190</v>
      </c>
      <c r="B21" s="69"/>
      <c r="C21" s="70"/>
      <c r="D21" s="71">
        <v>831810</v>
      </c>
      <c r="E21" s="71">
        <v>63964.99</v>
      </c>
      <c r="F21" s="74">
        <v>7.6898558565056924E-2</v>
      </c>
    </row>
    <row r="22" spans="1:7" s="62" customFormat="1" ht="15" customHeight="1" x14ac:dyDescent="0.2">
      <c r="A22" s="63"/>
      <c r="B22" s="64" t="s">
        <v>191</v>
      </c>
      <c r="C22" s="65" t="s">
        <v>192</v>
      </c>
      <c r="D22" s="66">
        <v>0</v>
      </c>
      <c r="E22" s="66">
        <v>209.99</v>
      </c>
      <c r="F22" s="73"/>
    </row>
    <row r="23" spans="1:7" s="62" customFormat="1" ht="15" customHeight="1" x14ac:dyDescent="0.2">
      <c r="A23" s="63"/>
      <c r="B23" s="64" t="s">
        <v>193</v>
      </c>
      <c r="C23" s="65" t="s">
        <v>194</v>
      </c>
      <c r="D23" s="66">
        <v>831810</v>
      </c>
      <c r="E23" s="66">
        <v>63755</v>
      </c>
      <c r="F23" s="73">
        <v>7.664610908741179E-2</v>
      </c>
    </row>
    <row r="24" spans="1:7" s="62" customFormat="1" ht="15" customHeight="1" x14ac:dyDescent="0.2">
      <c r="A24" s="68" t="s">
        <v>164</v>
      </c>
      <c r="B24" s="64"/>
      <c r="C24" s="70"/>
      <c r="D24" s="71">
        <v>0</v>
      </c>
      <c r="E24" s="71">
        <v>80676.62</v>
      </c>
      <c r="F24" s="74"/>
    </row>
    <row r="25" spans="1:7" s="62" customFormat="1" ht="15" customHeight="1" x14ac:dyDescent="0.2">
      <c r="A25" s="63"/>
      <c r="B25" s="64" t="s">
        <v>165</v>
      </c>
      <c r="C25" s="65" t="s">
        <v>166</v>
      </c>
      <c r="D25" s="66">
        <v>0</v>
      </c>
      <c r="E25" s="66">
        <v>80346.22</v>
      </c>
      <c r="F25" s="73"/>
    </row>
    <row r="26" spans="1:7" s="62" customFormat="1" ht="15" customHeight="1" x14ac:dyDescent="0.2">
      <c r="A26" s="63"/>
      <c r="B26" s="64" t="s">
        <v>167</v>
      </c>
      <c r="C26" s="65" t="s">
        <v>168</v>
      </c>
      <c r="D26" s="66">
        <v>0</v>
      </c>
      <c r="E26" s="66">
        <v>330.4</v>
      </c>
      <c r="F26" s="73"/>
      <c r="G26" s="61"/>
    </row>
    <row r="27" spans="1:7" s="62" customFormat="1" ht="15" customHeight="1" x14ac:dyDescent="0.2">
      <c r="A27" s="68" t="s">
        <v>195</v>
      </c>
      <c r="B27" s="64"/>
      <c r="C27" s="70"/>
      <c r="D27" s="71">
        <v>0</v>
      </c>
      <c r="E27" s="71">
        <v>162331.42000000001</v>
      </c>
      <c r="F27" s="73"/>
      <c r="G27" s="61"/>
    </row>
    <row r="28" spans="1:7" s="62" customFormat="1" ht="15" customHeight="1" x14ac:dyDescent="0.2">
      <c r="A28" s="63"/>
      <c r="B28" s="64" t="s">
        <v>196</v>
      </c>
      <c r="C28" s="65" t="s">
        <v>197</v>
      </c>
      <c r="D28" s="66">
        <v>0</v>
      </c>
      <c r="E28" s="66">
        <v>162331.42000000001</v>
      </c>
      <c r="F28" s="73"/>
      <c r="G28" s="61"/>
    </row>
    <row r="29" spans="1:7" s="62" customFormat="1" ht="15" customHeight="1" x14ac:dyDescent="0.2">
      <c r="A29" s="68" t="s">
        <v>171</v>
      </c>
      <c r="B29" s="69"/>
      <c r="C29" s="70"/>
      <c r="D29" s="71">
        <v>950000</v>
      </c>
      <c r="E29" s="71">
        <v>15077699.789999999</v>
      </c>
      <c r="F29" s="74">
        <v>15.871262936842104</v>
      </c>
      <c r="G29" s="61"/>
    </row>
    <row r="30" spans="1:7" s="42" customFormat="1" ht="15" customHeight="1" x14ac:dyDescent="0.2">
      <c r="A30" s="63"/>
      <c r="B30" s="64" t="s">
        <v>200</v>
      </c>
      <c r="C30" s="65" t="s">
        <v>201</v>
      </c>
      <c r="D30" s="66">
        <v>0</v>
      </c>
      <c r="E30" s="66">
        <v>130381.26</v>
      </c>
      <c r="F30" s="73"/>
      <c r="G30" s="40"/>
    </row>
    <row r="31" spans="1:7" s="62" customFormat="1" ht="15" customHeight="1" x14ac:dyDescent="0.2">
      <c r="A31" s="63"/>
      <c r="B31" s="64" t="s">
        <v>202</v>
      </c>
      <c r="C31" s="65" t="s">
        <v>203</v>
      </c>
      <c r="D31" s="66">
        <v>50000</v>
      </c>
      <c r="E31" s="66">
        <v>13994577.66</v>
      </c>
      <c r="F31" s="73">
        <v>279.89155319999998</v>
      </c>
      <c r="G31" s="61"/>
    </row>
    <row r="32" spans="1:7" s="42" customFormat="1" ht="15" customHeight="1" x14ac:dyDescent="0.2">
      <c r="A32" s="63"/>
      <c r="B32" s="64" t="s">
        <v>229</v>
      </c>
      <c r="C32" s="65" t="s">
        <v>230</v>
      </c>
      <c r="D32" s="66">
        <v>0</v>
      </c>
      <c r="E32" s="66">
        <v>481127.16</v>
      </c>
      <c r="F32" s="73"/>
      <c r="G32" s="40"/>
    </row>
    <row r="33" spans="1:7" s="42" customFormat="1" ht="15" customHeight="1" x14ac:dyDescent="0.2">
      <c r="A33" s="63"/>
      <c r="B33" s="64" t="s">
        <v>236</v>
      </c>
      <c r="C33" s="65" t="s">
        <v>237</v>
      </c>
      <c r="D33" s="66">
        <v>900000</v>
      </c>
      <c r="E33" s="66">
        <v>428519.76</v>
      </c>
      <c r="F33" s="73">
        <v>0.47613306666666666</v>
      </c>
      <c r="G33" s="61"/>
    </row>
    <row r="34" spans="1:7" s="42" customFormat="1" ht="15" customHeight="1" x14ac:dyDescent="0.2">
      <c r="A34" s="63"/>
      <c r="B34" s="64" t="s">
        <v>176</v>
      </c>
      <c r="C34" s="65" t="s">
        <v>177</v>
      </c>
      <c r="D34" s="66">
        <v>0</v>
      </c>
      <c r="E34" s="66">
        <v>43093.950000000004</v>
      </c>
      <c r="F34" s="74"/>
      <c r="G34" s="61"/>
    </row>
    <row r="35" spans="1:7" s="62" customFormat="1" ht="15" customHeight="1" x14ac:dyDescent="0.2">
      <c r="A35" s="68" t="s">
        <v>178</v>
      </c>
      <c r="B35" s="64"/>
      <c r="C35" s="70"/>
      <c r="D35" s="71">
        <v>0</v>
      </c>
      <c r="E35" s="71">
        <v>18651987.600000001</v>
      </c>
      <c r="F35" s="73"/>
      <c r="G35" s="61"/>
    </row>
    <row r="36" spans="1:7" s="62" customFormat="1" ht="15" customHeight="1" x14ac:dyDescent="0.2">
      <c r="A36" s="63"/>
      <c r="B36" s="64" t="s">
        <v>179</v>
      </c>
      <c r="C36" s="65" t="s">
        <v>180</v>
      </c>
      <c r="D36" s="66">
        <v>0</v>
      </c>
      <c r="E36" s="66">
        <v>1066991.93</v>
      </c>
      <c r="F36" s="73"/>
      <c r="G36" s="61"/>
    </row>
    <row r="37" spans="1:7" s="42" customFormat="1" ht="15" customHeight="1" x14ac:dyDescent="0.2">
      <c r="A37" s="63"/>
      <c r="B37" s="64" t="s">
        <v>181</v>
      </c>
      <c r="C37" s="65" t="s">
        <v>182</v>
      </c>
      <c r="D37" s="66">
        <v>0</v>
      </c>
      <c r="E37" s="66">
        <v>60733.18</v>
      </c>
      <c r="F37" s="73"/>
      <c r="G37" s="40"/>
    </row>
    <row r="38" spans="1:7" s="62" customFormat="1" ht="15" customHeight="1" x14ac:dyDescent="0.2">
      <c r="A38" s="63"/>
      <c r="B38" s="64" t="s">
        <v>183</v>
      </c>
      <c r="C38" s="65" t="s">
        <v>184</v>
      </c>
      <c r="D38" s="66">
        <v>0</v>
      </c>
      <c r="E38" s="66">
        <v>57055.94</v>
      </c>
      <c r="F38" s="73"/>
      <c r="G38" s="61"/>
    </row>
    <row r="39" spans="1:7" s="42" customFormat="1" ht="15" customHeight="1" x14ac:dyDescent="0.2">
      <c r="A39" s="75"/>
      <c r="B39" s="76" t="s">
        <v>185</v>
      </c>
      <c r="C39" s="77" t="s">
        <v>186</v>
      </c>
      <c r="D39" s="78"/>
      <c r="E39" s="78">
        <v>17467206.549999997</v>
      </c>
      <c r="F39" s="88"/>
      <c r="G39" s="61"/>
    </row>
    <row r="40" spans="1:7" s="8" customFormat="1" ht="15" customHeight="1" x14ac:dyDescent="0.25">
      <c r="A40" s="126" t="s">
        <v>38</v>
      </c>
      <c r="B40" s="127"/>
      <c r="C40" s="128"/>
      <c r="D40" s="97">
        <v>1781810</v>
      </c>
      <c r="E40" s="97">
        <v>44128991.930000007</v>
      </c>
      <c r="F40" s="83">
        <v>24.766384704317524</v>
      </c>
      <c r="G40" s="61"/>
    </row>
    <row r="41" spans="1:7" ht="15" customHeight="1" x14ac:dyDescent="0.25">
      <c r="A41" s="84" t="s">
        <v>8</v>
      </c>
      <c r="B41" s="109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style="8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105"/>
      <c r="C3" s="4"/>
      <c r="D3" s="4"/>
      <c r="E3" s="4"/>
      <c r="F3" s="4"/>
    </row>
    <row r="4" spans="1:6" s="8" customFormat="1" x14ac:dyDescent="0.25">
      <c r="A4" s="4" t="s">
        <v>99</v>
      </c>
      <c r="B4" s="105"/>
      <c r="C4" s="4"/>
      <c r="D4" s="4"/>
      <c r="E4" s="4"/>
      <c r="F4" s="4"/>
    </row>
    <row r="5" spans="1:6" s="8" customFormat="1" x14ac:dyDescent="0.25">
      <c r="A5" s="4" t="s">
        <v>142</v>
      </c>
      <c r="B5" s="105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06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187</v>
      </c>
      <c r="B9" s="107"/>
      <c r="C9" s="58"/>
      <c r="D9" s="59">
        <v>0</v>
      </c>
      <c r="E9" s="59">
        <v>1545.82</v>
      </c>
      <c r="F9" s="87"/>
    </row>
    <row r="10" spans="1:6" s="42" customFormat="1" ht="15" customHeight="1" x14ac:dyDescent="0.2">
      <c r="A10" s="63"/>
      <c r="B10" s="64" t="s">
        <v>188</v>
      </c>
      <c r="C10" s="65" t="s">
        <v>189</v>
      </c>
      <c r="D10" s="66">
        <v>0</v>
      </c>
      <c r="E10" s="66">
        <v>1545.82</v>
      </c>
      <c r="F10" s="73"/>
    </row>
    <row r="11" spans="1:6" s="62" customFormat="1" ht="15" customHeight="1" x14ac:dyDescent="0.2">
      <c r="A11" s="68" t="s">
        <v>144</v>
      </c>
      <c r="B11" s="69"/>
      <c r="C11" s="70"/>
      <c r="D11" s="71">
        <v>0</v>
      </c>
      <c r="E11" s="71">
        <v>1860557.1</v>
      </c>
      <c r="F11" s="74"/>
    </row>
    <row r="12" spans="1:6" s="62" customFormat="1" ht="15" customHeight="1" x14ac:dyDescent="0.2">
      <c r="A12" s="63"/>
      <c r="B12" s="64" t="s">
        <v>215</v>
      </c>
      <c r="C12" s="65" t="s">
        <v>216</v>
      </c>
      <c r="D12" s="66">
        <v>0</v>
      </c>
      <c r="E12" s="66">
        <v>22217.919999999998</v>
      </c>
      <c r="F12" s="73"/>
    </row>
    <row r="13" spans="1:6" s="62" customFormat="1" ht="15" customHeight="1" x14ac:dyDescent="0.2">
      <c r="A13" s="63"/>
      <c r="B13" s="64" t="s">
        <v>145</v>
      </c>
      <c r="C13" s="65" t="s">
        <v>146</v>
      </c>
      <c r="D13" s="66">
        <v>0</v>
      </c>
      <c r="E13" s="66">
        <v>1818154.87</v>
      </c>
      <c r="F13" s="74"/>
    </row>
    <row r="14" spans="1:6" s="62" customFormat="1" ht="15" customHeight="1" x14ac:dyDescent="0.2">
      <c r="A14" s="63"/>
      <c r="B14" s="64" t="s">
        <v>147</v>
      </c>
      <c r="C14" s="65" t="s">
        <v>148</v>
      </c>
      <c r="D14" s="66">
        <v>0</v>
      </c>
      <c r="E14" s="66">
        <v>20184.310000000001</v>
      </c>
      <c r="F14" s="73"/>
    </row>
    <row r="15" spans="1:6" s="62" customFormat="1" ht="15" customHeight="1" x14ac:dyDescent="0.2">
      <c r="A15" s="68" t="s">
        <v>149</v>
      </c>
      <c r="B15" s="69"/>
      <c r="C15" s="70"/>
      <c r="D15" s="71"/>
      <c r="E15" s="71">
        <v>364822.11999999994</v>
      </c>
      <c r="F15" s="74"/>
    </row>
    <row r="16" spans="1:6" s="42" customFormat="1" ht="15" customHeight="1" x14ac:dyDescent="0.2">
      <c r="A16" s="63"/>
      <c r="B16" s="64" t="s">
        <v>152</v>
      </c>
      <c r="C16" s="65" t="s">
        <v>153</v>
      </c>
      <c r="D16" s="66"/>
      <c r="E16" s="66">
        <v>364822.11999999994</v>
      </c>
      <c r="F16" s="73"/>
    </row>
    <row r="17" spans="1:7" s="62" customFormat="1" ht="15" customHeight="1" x14ac:dyDescent="0.2">
      <c r="A17" s="68" t="s">
        <v>154</v>
      </c>
      <c r="B17" s="69"/>
      <c r="C17" s="70"/>
      <c r="D17" s="71">
        <v>0</v>
      </c>
      <c r="E17" s="71">
        <v>5256654.0100000007</v>
      </c>
      <c r="F17" s="74"/>
    </row>
    <row r="18" spans="1:7" s="62" customFormat="1" ht="15" customHeight="1" x14ac:dyDescent="0.2">
      <c r="A18" s="63"/>
      <c r="B18" s="64" t="s">
        <v>155</v>
      </c>
      <c r="C18" s="65" t="s">
        <v>156</v>
      </c>
      <c r="D18" s="66">
        <v>0</v>
      </c>
      <c r="E18" s="66">
        <v>5187765.2300000004</v>
      </c>
      <c r="F18" s="73"/>
    </row>
    <row r="19" spans="1:7" s="62" customFormat="1" ht="15" customHeight="1" x14ac:dyDescent="0.2">
      <c r="A19" s="63"/>
      <c r="B19" s="64" t="s">
        <v>159</v>
      </c>
      <c r="C19" s="65" t="s">
        <v>160</v>
      </c>
      <c r="D19" s="66"/>
      <c r="E19" s="66">
        <v>68888.78</v>
      </c>
      <c r="F19" s="74"/>
    </row>
    <row r="20" spans="1:7" s="62" customFormat="1" ht="15" customHeight="1" x14ac:dyDescent="0.2">
      <c r="A20" s="68" t="s">
        <v>161</v>
      </c>
      <c r="B20" s="64"/>
      <c r="C20" s="70"/>
      <c r="D20" s="71">
        <v>0</v>
      </c>
      <c r="E20" s="71">
        <v>50847.46</v>
      </c>
      <c r="F20" s="74"/>
    </row>
    <row r="21" spans="1:7" s="42" customFormat="1" ht="15" customHeight="1" x14ac:dyDescent="0.2">
      <c r="A21" s="63"/>
      <c r="B21" s="64" t="s">
        <v>162</v>
      </c>
      <c r="C21" s="65" t="s">
        <v>163</v>
      </c>
      <c r="D21" s="66">
        <v>0</v>
      </c>
      <c r="E21" s="66">
        <v>50847.46</v>
      </c>
      <c r="F21" s="74"/>
    </row>
    <row r="22" spans="1:7" s="62" customFormat="1" ht="15" customHeight="1" x14ac:dyDescent="0.2">
      <c r="A22" s="68" t="s">
        <v>190</v>
      </c>
      <c r="B22" s="69"/>
      <c r="C22" s="70"/>
      <c r="D22" s="71">
        <v>243150</v>
      </c>
      <c r="E22" s="71">
        <v>78694.399999999994</v>
      </c>
      <c r="F22" s="74">
        <v>0.32364548632531359</v>
      </c>
    </row>
    <row r="23" spans="1:7" s="62" customFormat="1" ht="15" customHeight="1" x14ac:dyDescent="0.2">
      <c r="A23" s="63"/>
      <c r="B23" s="64" t="s">
        <v>191</v>
      </c>
      <c r="C23" s="65" t="s">
        <v>192</v>
      </c>
      <c r="D23" s="66">
        <v>0</v>
      </c>
      <c r="E23" s="66">
        <v>1062</v>
      </c>
      <c r="F23" s="74"/>
    </row>
    <row r="24" spans="1:7" s="42" customFormat="1" ht="15" customHeight="1" x14ac:dyDescent="0.2">
      <c r="A24" s="63"/>
      <c r="B24" s="64" t="s">
        <v>193</v>
      </c>
      <c r="C24" s="65" t="s">
        <v>194</v>
      </c>
      <c r="D24" s="66">
        <v>243150</v>
      </c>
      <c r="E24" s="66">
        <v>77632.399999999994</v>
      </c>
      <c r="F24" s="73">
        <v>0.31927781205017475</v>
      </c>
      <c r="G24" s="40"/>
    </row>
    <row r="25" spans="1:7" s="62" customFormat="1" ht="15" customHeight="1" x14ac:dyDescent="0.2">
      <c r="A25" s="68" t="s">
        <v>164</v>
      </c>
      <c r="B25" s="64"/>
      <c r="C25" s="70"/>
      <c r="D25" s="71">
        <v>0</v>
      </c>
      <c r="E25" s="71">
        <v>10651.949999999999</v>
      </c>
      <c r="F25" s="74"/>
      <c r="G25" s="40"/>
    </row>
    <row r="26" spans="1:7" s="42" customFormat="1" ht="15" customHeight="1" x14ac:dyDescent="0.2">
      <c r="A26" s="63"/>
      <c r="B26" s="64" t="s">
        <v>165</v>
      </c>
      <c r="C26" s="65" t="s">
        <v>166</v>
      </c>
      <c r="D26" s="66">
        <v>0</v>
      </c>
      <c r="E26" s="66">
        <v>10651.949999999999</v>
      </c>
      <c r="F26" s="74"/>
      <c r="G26" s="40"/>
    </row>
    <row r="27" spans="1:7" s="62" customFormat="1" ht="15" customHeight="1" x14ac:dyDescent="0.2">
      <c r="A27" s="68" t="s">
        <v>195</v>
      </c>
      <c r="B27" s="69"/>
      <c r="C27" s="70"/>
      <c r="D27" s="71">
        <v>0</v>
      </c>
      <c r="E27" s="71">
        <v>3431497.92</v>
      </c>
      <c r="F27" s="74"/>
      <c r="G27" s="61"/>
    </row>
    <row r="28" spans="1:7" s="42" customFormat="1" ht="15" customHeight="1" x14ac:dyDescent="0.2">
      <c r="A28" s="63"/>
      <c r="B28" s="64" t="s">
        <v>196</v>
      </c>
      <c r="C28" s="65" t="s">
        <v>197</v>
      </c>
      <c r="D28" s="66">
        <v>0</v>
      </c>
      <c r="E28" s="66">
        <v>3431497.92</v>
      </c>
      <c r="F28" s="73"/>
      <c r="G28" s="40"/>
    </row>
    <row r="29" spans="1:7" s="62" customFormat="1" ht="15" customHeight="1" x14ac:dyDescent="0.2">
      <c r="A29" s="68" t="s">
        <v>171</v>
      </c>
      <c r="B29" s="69"/>
      <c r="C29" s="70"/>
      <c r="D29" s="71">
        <v>1485000</v>
      </c>
      <c r="E29" s="71">
        <v>10541629.690000001</v>
      </c>
      <c r="F29" s="74">
        <v>7.0987405319865333</v>
      </c>
      <c r="G29" s="61"/>
    </row>
    <row r="30" spans="1:7" s="42" customFormat="1" ht="15" customHeight="1" x14ac:dyDescent="0.2">
      <c r="A30" s="63"/>
      <c r="B30" s="64" t="s">
        <v>198</v>
      </c>
      <c r="C30" s="65" t="s">
        <v>199</v>
      </c>
      <c r="D30" s="66">
        <v>0</v>
      </c>
      <c r="E30" s="66">
        <v>10000</v>
      </c>
      <c r="F30" s="73"/>
      <c r="G30" s="40"/>
    </row>
    <row r="31" spans="1:7" s="42" customFormat="1" ht="15" customHeight="1" x14ac:dyDescent="0.2">
      <c r="A31" s="63"/>
      <c r="B31" s="64" t="s">
        <v>200</v>
      </c>
      <c r="C31" s="65" t="s">
        <v>201</v>
      </c>
      <c r="D31" s="66">
        <v>0</v>
      </c>
      <c r="E31" s="66">
        <v>267546.51</v>
      </c>
      <c r="F31" s="73"/>
      <c r="G31" s="40"/>
    </row>
    <row r="32" spans="1:7" s="42" customFormat="1" ht="15" customHeight="1" x14ac:dyDescent="0.2">
      <c r="A32" s="63"/>
      <c r="B32" s="64" t="s">
        <v>172</v>
      </c>
      <c r="C32" s="65" t="s">
        <v>173</v>
      </c>
      <c r="D32" s="66">
        <v>1485000</v>
      </c>
      <c r="E32" s="66">
        <v>9861381.9499999993</v>
      </c>
      <c r="F32" s="73">
        <v>6.6406612457912457</v>
      </c>
      <c r="G32" s="40"/>
    </row>
    <row r="33" spans="1:7" s="42" customFormat="1" ht="15" customHeight="1" x14ac:dyDescent="0.2">
      <c r="A33" s="63"/>
      <c r="B33" s="64" t="s">
        <v>202</v>
      </c>
      <c r="C33" s="65" t="s">
        <v>203</v>
      </c>
      <c r="D33" s="66">
        <v>0</v>
      </c>
      <c r="E33" s="66">
        <v>387131</v>
      </c>
      <c r="F33" s="73"/>
      <c r="G33" s="40"/>
    </row>
    <row r="34" spans="1:7" s="42" customFormat="1" ht="15" customHeight="1" x14ac:dyDescent="0.2">
      <c r="A34" s="63"/>
      <c r="B34" s="64" t="s">
        <v>238</v>
      </c>
      <c r="C34" s="65" t="s">
        <v>239</v>
      </c>
      <c r="D34" s="66">
        <v>0</v>
      </c>
      <c r="E34" s="66">
        <v>11779.57</v>
      </c>
      <c r="F34" s="73"/>
      <c r="G34" s="40"/>
    </row>
    <row r="35" spans="1:7" s="42" customFormat="1" ht="15" customHeight="1" x14ac:dyDescent="0.2">
      <c r="A35" s="63"/>
      <c r="B35" s="64" t="s">
        <v>176</v>
      </c>
      <c r="C35" s="65" t="s">
        <v>177</v>
      </c>
      <c r="D35" s="66">
        <v>0</v>
      </c>
      <c r="E35" s="66">
        <v>3790.6600000000003</v>
      </c>
      <c r="F35" s="73"/>
      <c r="G35" s="40"/>
    </row>
    <row r="36" spans="1:7" s="62" customFormat="1" ht="15" customHeight="1" x14ac:dyDescent="0.2">
      <c r="A36" s="68" t="s">
        <v>178</v>
      </c>
      <c r="B36" s="64"/>
      <c r="C36" s="70"/>
      <c r="D36" s="71">
        <v>50000</v>
      </c>
      <c r="E36" s="71">
        <v>7267863.2699999996</v>
      </c>
      <c r="F36" s="74">
        <v>145.35726539999999</v>
      </c>
      <c r="G36" s="40"/>
    </row>
    <row r="37" spans="1:7" s="42" customFormat="1" ht="15" customHeight="1" x14ac:dyDescent="0.2">
      <c r="A37" s="63"/>
      <c r="B37" s="64" t="s">
        <v>179</v>
      </c>
      <c r="C37" s="65" t="s">
        <v>180</v>
      </c>
      <c r="D37" s="66">
        <v>0</v>
      </c>
      <c r="E37" s="66">
        <v>233265.16999999998</v>
      </c>
      <c r="F37" s="73"/>
      <c r="G37" s="40"/>
    </row>
    <row r="38" spans="1:7" s="42" customFormat="1" ht="15" customHeight="1" x14ac:dyDescent="0.2">
      <c r="A38" s="63"/>
      <c r="B38" s="64" t="s">
        <v>181</v>
      </c>
      <c r="C38" s="65" t="s">
        <v>182</v>
      </c>
      <c r="D38" s="66">
        <v>50000</v>
      </c>
      <c r="E38" s="66">
        <v>51168.51</v>
      </c>
      <c r="F38" s="73">
        <v>1.0233702</v>
      </c>
      <c r="G38" s="40"/>
    </row>
    <row r="39" spans="1:7" s="42" customFormat="1" ht="15" customHeight="1" x14ac:dyDescent="0.2">
      <c r="A39" s="63"/>
      <c r="B39" s="64" t="s">
        <v>183</v>
      </c>
      <c r="C39" s="65" t="s">
        <v>184</v>
      </c>
      <c r="D39" s="66">
        <v>0</v>
      </c>
      <c r="E39" s="66">
        <v>139510.18</v>
      </c>
      <c r="F39" s="73"/>
      <c r="G39" s="40"/>
    </row>
    <row r="40" spans="1:7" s="42" customFormat="1" ht="15" customHeight="1" x14ac:dyDescent="0.2">
      <c r="A40" s="75"/>
      <c r="B40" s="76" t="s">
        <v>185</v>
      </c>
      <c r="C40" s="77" t="s">
        <v>186</v>
      </c>
      <c r="D40" s="78"/>
      <c r="E40" s="78">
        <v>6843919.4099999992</v>
      </c>
      <c r="F40" s="88"/>
      <c r="G40" s="40"/>
    </row>
    <row r="41" spans="1:7" s="8" customFormat="1" ht="15" customHeight="1" x14ac:dyDescent="0.25">
      <c r="A41" s="126" t="s">
        <v>38</v>
      </c>
      <c r="B41" s="127"/>
      <c r="C41" s="128"/>
      <c r="D41" s="97">
        <v>1778150</v>
      </c>
      <c r="E41" s="97">
        <v>28864763.739999998</v>
      </c>
      <c r="F41" s="83">
        <v>16.233030812923545</v>
      </c>
      <c r="G41" s="40"/>
    </row>
    <row r="42" spans="1:7" ht="15" customHeight="1" x14ac:dyDescent="0.25">
      <c r="A42" s="84" t="s">
        <v>8</v>
      </c>
      <c r="B42" s="109"/>
      <c r="C42" s="13"/>
      <c r="D42" s="13"/>
      <c r="E42" s="13"/>
      <c r="F42" s="13"/>
    </row>
    <row r="43" spans="1:7" x14ac:dyDescent="0.25">
      <c r="E43" s="22"/>
    </row>
    <row r="44" spans="1:7" x14ac:dyDescent="0.25">
      <c r="D44" s="22"/>
      <c r="E44" s="22"/>
    </row>
  </sheetData>
  <mergeCells count="1">
    <mergeCell ref="A41:C41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style="8" customWidth="1"/>
    <col min="3" max="3" width="47.66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105"/>
      <c r="C3" s="4"/>
      <c r="D3" s="4"/>
      <c r="E3" s="4"/>
      <c r="F3" s="4"/>
    </row>
    <row r="4" spans="1:6" s="8" customFormat="1" x14ac:dyDescent="0.25">
      <c r="A4" s="4" t="s">
        <v>240</v>
      </c>
      <c r="B4" s="105"/>
      <c r="C4" s="4"/>
      <c r="D4" s="4"/>
      <c r="E4" s="4"/>
      <c r="F4" s="4"/>
    </row>
    <row r="5" spans="1:6" s="8" customFormat="1" x14ac:dyDescent="0.25">
      <c r="A5" s="4" t="s">
        <v>142</v>
      </c>
      <c r="B5" s="105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06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107"/>
      <c r="C9" s="58"/>
      <c r="D9" s="59">
        <v>0</v>
      </c>
      <c r="E9" s="59">
        <v>225073.26</v>
      </c>
      <c r="F9" s="87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224201.16</v>
      </c>
      <c r="F10" s="73"/>
    </row>
    <row r="11" spans="1:6" s="42" customFormat="1" ht="15" customHeight="1" x14ac:dyDescent="0.2">
      <c r="A11" s="63"/>
      <c r="B11" s="64" t="s">
        <v>147</v>
      </c>
      <c r="C11" s="65" t="s">
        <v>148</v>
      </c>
      <c r="D11" s="66">
        <v>0</v>
      </c>
      <c r="E11" s="66">
        <v>872.1</v>
      </c>
      <c r="F11" s="73"/>
    </row>
    <row r="12" spans="1:6" s="62" customFormat="1" ht="15" customHeight="1" x14ac:dyDescent="0.2">
      <c r="A12" s="68" t="s">
        <v>149</v>
      </c>
      <c r="B12" s="69"/>
      <c r="C12" s="70"/>
      <c r="D12" s="71"/>
      <c r="E12" s="71">
        <v>684524.12</v>
      </c>
      <c r="F12" s="74"/>
    </row>
    <row r="13" spans="1:6" s="42" customFormat="1" ht="15" customHeight="1" x14ac:dyDescent="0.2">
      <c r="A13" s="63"/>
      <c r="B13" s="64" t="s">
        <v>152</v>
      </c>
      <c r="C13" s="65" t="s">
        <v>153</v>
      </c>
      <c r="D13" s="66"/>
      <c r="E13" s="66">
        <v>684524.12</v>
      </c>
      <c r="F13" s="73"/>
    </row>
    <row r="14" spans="1:6" s="62" customFormat="1" ht="15" customHeight="1" x14ac:dyDescent="0.2">
      <c r="A14" s="68" t="s">
        <v>154</v>
      </c>
      <c r="B14" s="69"/>
      <c r="C14" s="70"/>
      <c r="D14" s="71">
        <v>3034700</v>
      </c>
      <c r="E14" s="71">
        <v>5331870.0599999996</v>
      </c>
      <c r="F14" s="74">
        <v>1.7569677595808482</v>
      </c>
    </row>
    <row r="15" spans="1:6" s="62" customFormat="1" ht="15" customHeight="1" x14ac:dyDescent="0.2">
      <c r="A15" s="63"/>
      <c r="B15" s="64" t="s">
        <v>155</v>
      </c>
      <c r="C15" s="65" t="s">
        <v>156</v>
      </c>
      <c r="D15" s="66">
        <v>3034700</v>
      </c>
      <c r="E15" s="66">
        <v>5305328.0999999996</v>
      </c>
      <c r="F15" s="73">
        <v>1.7482216034533891</v>
      </c>
    </row>
    <row r="16" spans="1:6" s="42" customFormat="1" ht="15" customHeight="1" x14ac:dyDescent="0.2">
      <c r="A16" s="63"/>
      <c r="B16" s="64" t="s">
        <v>159</v>
      </c>
      <c r="C16" s="65" t="s">
        <v>160</v>
      </c>
      <c r="D16" s="66"/>
      <c r="E16" s="66">
        <v>26541.96</v>
      </c>
      <c r="F16" s="73"/>
    </row>
    <row r="17" spans="1:7" s="62" customFormat="1" ht="15" customHeight="1" x14ac:dyDescent="0.2">
      <c r="A17" s="68" t="s">
        <v>190</v>
      </c>
      <c r="B17" s="69"/>
      <c r="C17" s="70"/>
      <c r="D17" s="71">
        <v>1941460</v>
      </c>
      <c r="E17" s="71">
        <v>1663882.9600000002</v>
      </c>
      <c r="F17" s="74">
        <v>0.85702665004687206</v>
      </c>
    </row>
    <row r="18" spans="1:7" s="62" customFormat="1" ht="15" customHeight="1" x14ac:dyDescent="0.2">
      <c r="A18" s="63"/>
      <c r="B18" s="64" t="s">
        <v>191</v>
      </c>
      <c r="C18" s="65" t="s">
        <v>192</v>
      </c>
      <c r="D18" s="66">
        <v>0</v>
      </c>
      <c r="E18" s="66">
        <v>4860.46</v>
      </c>
      <c r="F18" s="74"/>
    </row>
    <row r="19" spans="1:7" s="42" customFormat="1" ht="15" customHeight="1" x14ac:dyDescent="0.2">
      <c r="A19" s="68"/>
      <c r="B19" s="64" t="s">
        <v>193</v>
      </c>
      <c r="C19" s="65" t="s">
        <v>194</v>
      </c>
      <c r="D19" s="66">
        <v>1941460</v>
      </c>
      <c r="E19" s="66">
        <v>1593545.1700000002</v>
      </c>
      <c r="F19" s="73">
        <v>0.82079732263348215</v>
      </c>
    </row>
    <row r="20" spans="1:7" s="42" customFormat="1" ht="15" customHeight="1" x14ac:dyDescent="0.2">
      <c r="A20" s="63"/>
      <c r="B20" s="64" t="s">
        <v>223</v>
      </c>
      <c r="C20" s="65" t="s">
        <v>224</v>
      </c>
      <c r="D20" s="66">
        <v>0</v>
      </c>
      <c r="E20" s="66">
        <v>65477.33</v>
      </c>
      <c r="F20" s="74"/>
    </row>
    <row r="21" spans="1:7" s="62" customFormat="1" ht="15" customHeight="1" x14ac:dyDescent="0.2">
      <c r="A21" s="68" t="s">
        <v>164</v>
      </c>
      <c r="B21" s="69"/>
      <c r="C21" s="70"/>
      <c r="D21" s="71">
        <v>0</v>
      </c>
      <c r="E21" s="71">
        <v>90233.099999999991</v>
      </c>
      <c r="F21" s="74"/>
    </row>
    <row r="22" spans="1:7" s="42" customFormat="1" ht="15" customHeight="1" x14ac:dyDescent="0.2">
      <c r="A22" s="68"/>
      <c r="B22" s="64" t="s">
        <v>165</v>
      </c>
      <c r="C22" s="65" t="s">
        <v>166</v>
      </c>
      <c r="D22" s="71">
        <v>0</v>
      </c>
      <c r="E22" s="66">
        <v>89156.94</v>
      </c>
      <c r="F22" s="73"/>
    </row>
    <row r="23" spans="1:7" s="42" customFormat="1" ht="15" customHeight="1" x14ac:dyDescent="0.2">
      <c r="A23" s="63"/>
      <c r="B23" s="64" t="s">
        <v>167</v>
      </c>
      <c r="C23" s="65" t="s">
        <v>168</v>
      </c>
      <c r="D23" s="66">
        <v>0</v>
      </c>
      <c r="E23" s="66">
        <v>1076.1599999999999</v>
      </c>
      <c r="F23" s="74"/>
      <c r="G23" s="40"/>
    </row>
    <row r="24" spans="1:7" s="62" customFormat="1" ht="15" customHeight="1" x14ac:dyDescent="0.2">
      <c r="A24" s="68" t="s">
        <v>195</v>
      </c>
      <c r="B24" s="69"/>
      <c r="C24" s="70"/>
      <c r="D24" s="71">
        <v>0</v>
      </c>
      <c r="E24" s="71">
        <v>12677.06</v>
      </c>
      <c r="F24" s="74"/>
      <c r="G24" s="61"/>
    </row>
    <row r="25" spans="1:7" s="42" customFormat="1" ht="15" customHeight="1" x14ac:dyDescent="0.2">
      <c r="A25" s="63"/>
      <c r="B25" s="64" t="s">
        <v>196</v>
      </c>
      <c r="C25" s="65" t="s">
        <v>197</v>
      </c>
      <c r="D25" s="66">
        <v>0</v>
      </c>
      <c r="E25" s="66">
        <v>12677.06</v>
      </c>
      <c r="F25" s="73"/>
      <c r="G25" s="40"/>
    </row>
    <row r="26" spans="1:7" s="42" customFormat="1" ht="15" customHeight="1" x14ac:dyDescent="0.2">
      <c r="A26" s="68" t="s">
        <v>171</v>
      </c>
      <c r="B26" s="64"/>
      <c r="C26" s="70"/>
      <c r="D26" s="71">
        <v>55099180</v>
      </c>
      <c r="E26" s="71">
        <v>74494829.089999989</v>
      </c>
      <c r="F26" s="74">
        <v>1.3520133891284769</v>
      </c>
      <c r="G26" s="40"/>
    </row>
    <row r="27" spans="1:7" s="42" customFormat="1" ht="15" customHeight="1" x14ac:dyDescent="0.2">
      <c r="A27" s="63"/>
      <c r="B27" s="64" t="s">
        <v>198</v>
      </c>
      <c r="C27" s="65" t="s">
        <v>199</v>
      </c>
      <c r="D27" s="66">
        <v>0</v>
      </c>
      <c r="E27" s="66">
        <v>7375727.8399999999</v>
      </c>
      <c r="F27" s="74"/>
      <c r="G27" s="40"/>
    </row>
    <row r="28" spans="1:7" s="42" customFormat="1" ht="15" customHeight="1" x14ac:dyDescent="0.2">
      <c r="A28" s="63"/>
      <c r="B28" s="64" t="s">
        <v>200</v>
      </c>
      <c r="C28" s="65" t="s">
        <v>201</v>
      </c>
      <c r="D28" s="66">
        <v>0</v>
      </c>
      <c r="E28" s="66">
        <v>445510.89</v>
      </c>
      <c r="F28" s="73"/>
      <c r="G28" s="40"/>
    </row>
    <row r="29" spans="1:7" s="42" customFormat="1" ht="15" customHeight="1" x14ac:dyDescent="0.2">
      <c r="A29" s="63"/>
      <c r="B29" s="64" t="s">
        <v>225</v>
      </c>
      <c r="C29" s="65" t="s">
        <v>226</v>
      </c>
      <c r="D29" s="66">
        <v>0</v>
      </c>
      <c r="E29" s="66">
        <v>583931.63</v>
      </c>
      <c r="F29" s="73"/>
      <c r="G29" s="40"/>
    </row>
    <row r="30" spans="1:7" s="42" customFormat="1" ht="15" customHeight="1" x14ac:dyDescent="0.2">
      <c r="A30" s="68"/>
      <c r="B30" s="64" t="s">
        <v>227</v>
      </c>
      <c r="C30" s="65" t="s">
        <v>228</v>
      </c>
      <c r="D30" s="66">
        <v>45000000</v>
      </c>
      <c r="E30" s="66">
        <v>48308697.939999998</v>
      </c>
      <c r="F30" s="73">
        <v>1.0735266208888887</v>
      </c>
      <c r="G30" s="40"/>
    </row>
    <row r="31" spans="1:7" s="42" customFormat="1" ht="15" customHeight="1" x14ac:dyDescent="0.2">
      <c r="A31" s="63"/>
      <c r="B31" s="64" t="s">
        <v>202</v>
      </c>
      <c r="C31" s="65" t="s">
        <v>203</v>
      </c>
      <c r="D31" s="66">
        <v>0</v>
      </c>
      <c r="E31" s="66">
        <v>3392701.6799999997</v>
      </c>
      <c r="F31" s="73"/>
      <c r="G31" s="40"/>
    </row>
    <row r="32" spans="1:7" s="42" customFormat="1" ht="15" customHeight="1" x14ac:dyDescent="0.2">
      <c r="A32" s="63"/>
      <c r="B32" s="64" t="s">
        <v>229</v>
      </c>
      <c r="C32" s="65" t="s">
        <v>230</v>
      </c>
      <c r="D32" s="66">
        <v>5379270</v>
      </c>
      <c r="E32" s="66">
        <v>2783848.12</v>
      </c>
      <c r="F32" s="73">
        <v>0.51751410879171345</v>
      </c>
      <c r="G32" s="40"/>
    </row>
    <row r="33" spans="1:7" s="42" customFormat="1" ht="15" customHeight="1" x14ac:dyDescent="0.2">
      <c r="A33" s="68"/>
      <c r="B33" s="64" t="s">
        <v>238</v>
      </c>
      <c r="C33" s="65" t="s">
        <v>239</v>
      </c>
      <c r="D33" s="66">
        <v>4519910</v>
      </c>
      <c r="E33" s="66">
        <v>11165625.279999999</v>
      </c>
      <c r="F33" s="73">
        <v>2.4703202674389533</v>
      </c>
      <c r="G33" s="40"/>
    </row>
    <row r="34" spans="1:7" s="42" customFormat="1" ht="15" customHeight="1" x14ac:dyDescent="0.2">
      <c r="A34" s="63"/>
      <c r="B34" s="64" t="s">
        <v>236</v>
      </c>
      <c r="C34" s="65" t="s">
        <v>237</v>
      </c>
      <c r="D34" s="66">
        <v>200000</v>
      </c>
      <c r="E34" s="66">
        <v>341551.14</v>
      </c>
      <c r="F34" s="73">
        <v>1.7077557000000001</v>
      </c>
      <c r="G34" s="40"/>
    </row>
    <row r="35" spans="1:7" s="42" customFormat="1" ht="15" customHeight="1" x14ac:dyDescent="0.2">
      <c r="A35" s="68"/>
      <c r="B35" s="64" t="s">
        <v>176</v>
      </c>
      <c r="C35" s="65" t="s">
        <v>177</v>
      </c>
      <c r="D35" s="71">
        <v>0</v>
      </c>
      <c r="E35" s="66">
        <v>97234.569999999992</v>
      </c>
      <c r="F35" s="73"/>
      <c r="G35" s="40"/>
    </row>
    <row r="36" spans="1:7" s="62" customFormat="1" ht="15" customHeight="1" x14ac:dyDescent="0.2">
      <c r="A36" s="68" t="s">
        <v>178</v>
      </c>
      <c r="B36" s="69"/>
      <c r="C36" s="70"/>
      <c r="D36" s="71">
        <v>0</v>
      </c>
      <c r="E36" s="71">
        <v>1033638.3200000001</v>
      </c>
      <c r="F36" s="74"/>
      <c r="G36" s="61"/>
    </row>
    <row r="37" spans="1:7" s="42" customFormat="1" ht="15" customHeight="1" x14ac:dyDescent="0.2">
      <c r="A37" s="68"/>
      <c r="B37" s="64" t="s">
        <v>179</v>
      </c>
      <c r="C37" s="65" t="s">
        <v>180</v>
      </c>
      <c r="D37" s="71">
        <v>0</v>
      </c>
      <c r="E37" s="66">
        <v>291360.39</v>
      </c>
      <c r="F37" s="74"/>
      <c r="G37" s="40"/>
    </row>
    <row r="38" spans="1:7" s="42" customFormat="1" ht="15" customHeight="1" x14ac:dyDescent="0.2">
      <c r="A38" s="63"/>
      <c r="B38" s="64" t="s">
        <v>183</v>
      </c>
      <c r="C38" s="65" t="s">
        <v>184</v>
      </c>
      <c r="D38" s="66">
        <v>0</v>
      </c>
      <c r="E38" s="66">
        <v>38878.06</v>
      </c>
      <c r="F38" s="73"/>
      <c r="G38" s="40"/>
    </row>
    <row r="39" spans="1:7" s="42" customFormat="1" ht="15" customHeight="1" x14ac:dyDescent="0.2">
      <c r="A39" s="75"/>
      <c r="B39" s="76" t="s">
        <v>185</v>
      </c>
      <c r="C39" s="77" t="s">
        <v>186</v>
      </c>
      <c r="D39" s="78"/>
      <c r="E39" s="78">
        <v>703399.87</v>
      </c>
      <c r="F39" s="88"/>
      <c r="G39" s="40"/>
    </row>
    <row r="40" spans="1:7" s="8" customFormat="1" ht="15" customHeight="1" x14ac:dyDescent="0.25">
      <c r="A40" s="126" t="s">
        <v>38</v>
      </c>
      <c r="B40" s="127"/>
      <c r="C40" s="128"/>
      <c r="D40" s="97">
        <v>60075340</v>
      </c>
      <c r="E40" s="97">
        <v>83536727.970000014</v>
      </c>
      <c r="F40" s="83">
        <v>1.3905327538720549</v>
      </c>
      <c r="G40" s="40"/>
    </row>
    <row r="41" spans="1:7" ht="15" customHeight="1" x14ac:dyDescent="0.25">
      <c r="A41" s="84" t="s">
        <v>8</v>
      </c>
      <c r="B41" s="109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  <row r="44" spans="1:7" x14ac:dyDescent="0.25">
      <c r="E44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241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187</v>
      </c>
      <c r="B9" s="57"/>
      <c r="C9" s="58"/>
      <c r="D9" s="59">
        <v>0</v>
      </c>
      <c r="E9" s="59">
        <v>59</v>
      </c>
      <c r="F9" s="87"/>
    </row>
    <row r="10" spans="1:6" s="42" customFormat="1" ht="15" customHeight="1" x14ac:dyDescent="0.2">
      <c r="A10" s="63"/>
      <c r="B10" s="64" t="s">
        <v>188</v>
      </c>
      <c r="C10" s="65" t="s">
        <v>189</v>
      </c>
      <c r="D10" s="66">
        <v>0</v>
      </c>
      <c r="E10" s="66">
        <v>59</v>
      </c>
      <c r="F10" s="73"/>
    </row>
    <row r="11" spans="1:6" s="62" customFormat="1" ht="15" customHeight="1" x14ac:dyDescent="0.2">
      <c r="A11" s="68" t="s">
        <v>144</v>
      </c>
      <c r="B11" s="69"/>
      <c r="C11" s="70"/>
      <c r="D11" s="71">
        <v>0</v>
      </c>
      <c r="E11" s="71">
        <v>1771415.84</v>
      </c>
      <c r="F11" s="74"/>
    </row>
    <row r="12" spans="1:6" s="42" customFormat="1" ht="15" customHeight="1" x14ac:dyDescent="0.2">
      <c r="A12" s="63"/>
      <c r="B12" s="64" t="s">
        <v>145</v>
      </c>
      <c r="C12" s="65" t="s">
        <v>146</v>
      </c>
      <c r="D12" s="66">
        <v>0</v>
      </c>
      <c r="E12" s="66">
        <v>457050.75</v>
      </c>
      <c r="F12" s="73"/>
    </row>
    <row r="13" spans="1:6" s="42" customFormat="1" ht="15" customHeight="1" x14ac:dyDescent="0.2">
      <c r="A13" s="68"/>
      <c r="B13" s="64" t="s">
        <v>147</v>
      </c>
      <c r="C13" s="65" t="s">
        <v>148</v>
      </c>
      <c r="D13" s="71">
        <v>0</v>
      </c>
      <c r="E13" s="66">
        <v>228.44</v>
      </c>
      <c r="F13" s="74"/>
    </row>
    <row r="14" spans="1:6" s="42" customFormat="1" ht="15" customHeight="1" x14ac:dyDescent="0.2">
      <c r="A14" s="63"/>
      <c r="B14" s="64" t="s">
        <v>219</v>
      </c>
      <c r="C14" s="65" t="s">
        <v>220</v>
      </c>
      <c r="D14" s="66">
        <v>0</v>
      </c>
      <c r="E14" s="66">
        <v>1314136.6500000001</v>
      </c>
      <c r="F14" s="74"/>
    </row>
    <row r="15" spans="1:6" s="62" customFormat="1" ht="15" customHeight="1" x14ac:dyDescent="0.2">
      <c r="A15" s="68" t="s">
        <v>149</v>
      </c>
      <c r="B15" s="69"/>
      <c r="C15" s="70"/>
      <c r="D15" s="71"/>
      <c r="E15" s="71">
        <v>1129199.8399999999</v>
      </c>
      <c r="F15" s="74"/>
    </row>
    <row r="16" spans="1:6" s="42" customFormat="1" ht="15" customHeight="1" x14ac:dyDescent="0.2">
      <c r="A16" s="63"/>
      <c r="B16" s="64" t="s">
        <v>152</v>
      </c>
      <c r="C16" s="65" t="s">
        <v>153</v>
      </c>
      <c r="D16" s="66"/>
      <c r="E16" s="66">
        <v>1129199.8399999999</v>
      </c>
      <c r="F16" s="74"/>
    </row>
    <row r="17" spans="1:7" s="42" customFormat="1" ht="15" customHeight="1" x14ac:dyDescent="0.2">
      <c r="A17" s="68" t="s">
        <v>154</v>
      </c>
      <c r="B17" s="69"/>
      <c r="C17" s="70"/>
      <c r="D17" s="71">
        <v>0</v>
      </c>
      <c r="E17" s="71">
        <v>886327.34</v>
      </c>
      <c r="F17" s="74"/>
    </row>
    <row r="18" spans="1:7" s="42" customFormat="1" ht="15" customHeight="1" x14ac:dyDescent="0.2">
      <c r="A18" s="63"/>
      <c r="B18" s="64" t="s">
        <v>155</v>
      </c>
      <c r="C18" s="65" t="s">
        <v>156</v>
      </c>
      <c r="D18" s="66">
        <v>0</v>
      </c>
      <c r="E18" s="66">
        <v>860946.52</v>
      </c>
      <c r="F18" s="73"/>
    </row>
    <row r="19" spans="1:7" s="62" customFormat="1" ht="15" customHeight="1" x14ac:dyDescent="0.2">
      <c r="A19" s="63"/>
      <c r="B19" s="64" t="s">
        <v>159</v>
      </c>
      <c r="C19" s="65" t="s">
        <v>160</v>
      </c>
      <c r="D19" s="66"/>
      <c r="E19" s="66">
        <v>25380.82</v>
      </c>
      <c r="F19" s="74"/>
    </row>
    <row r="20" spans="1:7" s="62" customFormat="1" ht="15" customHeight="1" x14ac:dyDescent="0.2">
      <c r="A20" s="68" t="s">
        <v>190</v>
      </c>
      <c r="B20" s="69"/>
      <c r="C20" s="70"/>
      <c r="D20" s="71">
        <v>90000</v>
      </c>
      <c r="E20" s="71">
        <v>53075.15</v>
      </c>
      <c r="F20" s="74">
        <v>0.58972388888888894</v>
      </c>
    </row>
    <row r="21" spans="1:7" s="42" customFormat="1" ht="15" customHeight="1" x14ac:dyDescent="0.2">
      <c r="A21" s="63"/>
      <c r="B21" s="64" t="s">
        <v>191</v>
      </c>
      <c r="C21" s="65" t="s">
        <v>192</v>
      </c>
      <c r="D21" s="66">
        <v>0</v>
      </c>
      <c r="E21" s="66">
        <v>36886.050000000003</v>
      </c>
      <c r="F21" s="73"/>
    </row>
    <row r="22" spans="1:7" s="62" customFormat="1" ht="15" customHeight="1" x14ac:dyDescent="0.2">
      <c r="A22" s="63"/>
      <c r="B22" s="64" t="s">
        <v>193</v>
      </c>
      <c r="C22" s="65" t="s">
        <v>194</v>
      </c>
      <c r="D22" s="66">
        <v>90000</v>
      </c>
      <c r="E22" s="66">
        <v>16189.1</v>
      </c>
      <c r="F22" s="73">
        <v>0.17987888888888889</v>
      </c>
    </row>
    <row r="23" spans="1:7" s="42" customFormat="1" ht="15" customHeight="1" x14ac:dyDescent="0.2">
      <c r="A23" s="68" t="s">
        <v>164</v>
      </c>
      <c r="B23" s="69"/>
      <c r="C23" s="70"/>
      <c r="D23" s="71">
        <v>0</v>
      </c>
      <c r="E23" s="71">
        <v>8423.5400000000009</v>
      </c>
      <c r="F23" s="74"/>
    </row>
    <row r="24" spans="1:7" s="42" customFormat="1" ht="15" customHeight="1" x14ac:dyDescent="0.2">
      <c r="A24" s="63"/>
      <c r="B24" s="64" t="s">
        <v>165</v>
      </c>
      <c r="C24" s="65" t="s">
        <v>166</v>
      </c>
      <c r="D24" s="66">
        <v>0</v>
      </c>
      <c r="E24" s="66">
        <v>8423.5400000000009</v>
      </c>
      <c r="F24" s="73"/>
    </row>
    <row r="25" spans="1:7" s="62" customFormat="1" ht="15" customHeight="1" x14ac:dyDescent="0.2">
      <c r="A25" s="68" t="s">
        <v>171</v>
      </c>
      <c r="B25" s="69"/>
      <c r="C25" s="70"/>
      <c r="D25" s="71">
        <v>0</v>
      </c>
      <c r="E25" s="71">
        <v>1257376.98</v>
      </c>
      <c r="F25" s="74"/>
    </row>
    <row r="26" spans="1:7" s="42" customFormat="1" ht="15" customHeight="1" x14ac:dyDescent="0.2">
      <c r="A26" s="63"/>
      <c r="B26" s="64" t="s">
        <v>198</v>
      </c>
      <c r="C26" s="65" t="s">
        <v>199</v>
      </c>
      <c r="D26" s="66">
        <v>0</v>
      </c>
      <c r="E26" s="66">
        <v>384121.94</v>
      </c>
      <c r="F26" s="73"/>
      <c r="G26" s="40"/>
    </row>
    <row r="27" spans="1:7" s="42" customFormat="1" ht="15" customHeight="1" x14ac:dyDescent="0.2">
      <c r="A27" s="63"/>
      <c r="B27" s="64" t="s">
        <v>200</v>
      </c>
      <c r="C27" s="65" t="s">
        <v>201</v>
      </c>
      <c r="D27" s="66">
        <v>0</v>
      </c>
      <c r="E27" s="66">
        <v>163381.67000000001</v>
      </c>
      <c r="F27" s="73"/>
      <c r="G27" s="40"/>
    </row>
    <row r="28" spans="1:7" s="42" customFormat="1" ht="15" customHeight="1" x14ac:dyDescent="0.2">
      <c r="A28" s="63"/>
      <c r="B28" s="64" t="s">
        <v>176</v>
      </c>
      <c r="C28" s="65" t="s">
        <v>177</v>
      </c>
      <c r="D28" s="66">
        <v>0</v>
      </c>
      <c r="E28" s="66">
        <v>709873.37</v>
      </c>
      <c r="F28" s="73"/>
      <c r="G28" s="40"/>
    </row>
    <row r="29" spans="1:7" s="62" customFormat="1" ht="15" customHeight="1" x14ac:dyDescent="0.2">
      <c r="A29" s="68" t="s">
        <v>204</v>
      </c>
      <c r="B29" s="69"/>
      <c r="C29" s="70"/>
      <c r="D29" s="71">
        <v>0</v>
      </c>
      <c r="E29" s="71">
        <v>20751.61</v>
      </c>
      <c r="F29" s="74"/>
      <c r="G29" s="61"/>
    </row>
    <row r="30" spans="1:7" s="42" customFormat="1" ht="15" customHeight="1" x14ac:dyDescent="0.2">
      <c r="A30" s="68"/>
      <c r="B30" s="64" t="s">
        <v>205</v>
      </c>
      <c r="C30" s="65" t="s">
        <v>206</v>
      </c>
      <c r="D30" s="66">
        <v>0</v>
      </c>
      <c r="E30" s="66">
        <v>20751.61</v>
      </c>
      <c r="F30" s="73"/>
      <c r="G30" s="61"/>
    </row>
    <row r="31" spans="1:7" s="62" customFormat="1" ht="15" customHeight="1" x14ac:dyDescent="0.2">
      <c r="A31" s="68" t="s">
        <v>178</v>
      </c>
      <c r="B31" s="69"/>
      <c r="C31" s="70"/>
      <c r="D31" s="71">
        <v>3007460</v>
      </c>
      <c r="E31" s="71">
        <v>8859411.4000000004</v>
      </c>
      <c r="F31" s="74">
        <v>2.945811881122276</v>
      </c>
      <c r="G31" s="61"/>
    </row>
    <row r="32" spans="1:7" s="62" customFormat="1" ht="15" customHeight="1" x14ac:dyDescent="0.2">
      <c r="A32" s="63"/>
      <c r="B32" s="64" t="s">
        <v>179</v>
      </c>
      <c r="C32" s="65" t="s">
        <v>180</v>
      </c>
      <c r="D32" s="66">
        <v>0</v>
      </c>
      <c r="E32" s="66">
        <v>417360.03</v>
      </c>
      <c r="F32" s="73"/>
      <c r="G32" s="61"/>
    </row>
    <row r="33" spans="1:7" s="42" customFormat="1" ht="15" customHeight="1" x14ac:dyDescent="0.2">
      <c r="A33" s="68"/>
      <c r="B33" s="64" t="s">
        <v>213</v>
      </c>
      <c r="C33" s="65" t="s">
        <v>214</v>
      </c>
      <c r="D33" s="66">
        <v>0</v>
      </c>
      <c r="E33" s="66">
        <v>2004467.03</v>
      </c>
      <c r="F33" s="73"/>
      <c r="G33" s="61"/>
    </row>
    <row r="34" spans="1:7" s="42" customFormat="1" ht="15" customHeight="1" x14ac:dyDescent="0.2">
      <c r="A34" s="63"/>
      <c r="B34" s="64" t="s">
        <v>183</v>
      </c>
      <c r="C34" s="65" t="s">
        <v>184</v>
      </c>
      <c r="D34" s="66">
        <v>0</v>
      </c>
      <c r="E34" s="66">
        <v>56649.98</v>
      </c>
      <c r="F34" s="73"/>
      <c r="G34" s="61"/>
    </row>
    <row r="35" spans="1:7" s="42" customFormat="1" ht="15" customHeight="1" x14ac:dyDescent="0.2">
      <c r="A35" s="68"/>
      <c r="B35" s="64" t="s">
        <v>242</v>
      </c>
      <c r="C35" s="65" t="s">
        <v>243</v>
      </c>
      <c r="D35" s="66">
        <v>3007460</v>
      </c>
      <c r="E35" s="66">
        <v>5684724.75</v>
      </c>
      <c r="F35" s="110">
        <v>1.8902079329400889</v>
      </c>
      <c r="G35" s="61"/>
    </row>
    <row r="36" spans="1:7" s="62" customFormat="1" ht="15" customHeight="1" x14ac:dyDescent="0.2">
      <c r="A36" s="75"/>
      <c r="B36" s="76" t="s">
        <v>185</v>
      </c>
      <c r="C36" s="77" t="s">
        <v>186</v>
      </c>
      <c r="D36" s="78"/>
      <c r="E36" s="78">
        <v>696209.61</v>
      </c>
      <c r="F36" s="111"/>
      <c r="G36" s="61"/>
    </row>
    <row r="37" spans="1:7" s="8" customFormat="1" ht="15" customHeight="1" x14ac:dyDescent="0.25">
      <c r="A37" s="126" t="s">
        <v>38</v>
      </c>
      <c r="B37" s="127"/>
      <c r="C37" s="128"/>
      <c r="D37" s="97">
        <v>3097460</v>
      </c>
      <c r="E37" s="97">
        <v>13986040.699999999</v>
      </c>
      <c r="F37" s="83">
        <v>4.515325686207408</v>
      </c>
      <c r="G37" s="61"/>
    </row>
    <row r="38" spans="1:7" ht="15" customHeight="1" x14ac:dyDescent="0.25">
      <c r="A38" s="84" t="s">
        <v>8</v>
      </c>
      <c r="B38" s="13"/>
      <c r="C38" s="13"/>
      <c r="D38" s="13"/>
      <c r="E38" s="13"/>
      <c r="F38" s="13"/>
      <c r="G38" s="61"/>
    </row>
    <row r="39" spans="1:7" x14ac:dyDescent="0.25">
      <c r="E39" s="22"/>
    </row>
    <row r="40" spans="1:7" x14ac:dyDescent="0.25">
      <c r="D40" s="22"/>
      <c r="E40" s="22"/>
    </row>
  </sheetData>
  <mergeCells count="1">
    <mergeCell ref="A37:C3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100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57"/>
      <c r="C9" s="58"/>
      <c r="D9" s="59"/>
      <c r="E9" s="59">
        <v>13915</v>
      </c>
      <c r="F9" s="102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/>
      <c r="E10" s="66">
        <v>13915</v>
      </c>
      <c r="F10" s="103"/>
    </row>
    <row r="11" spans="1:6" s="62" customFormat="1" ht="15" customHeight="1" x14ac:dyDescent="0.2">
      <c r="A11" s="68" t="s">
        <v>149</v>
      </c>
      <c r="B11" s="69"/>
      <c r="C11" s="70"/>
      <c r="D11" s="71"/>
      <c r="E11" s="71">
        <v>76891.392285714275</v>
      </c>
      <c r="F11" s="104"/>
    </row>
    <row r="12" spans="1:6" s="42" customFormat="1" ht="15" customHeight="1" x14ac:dyDescent="0.2">
      <c r="A12" s="63"/>
      <c r="B12" s="64" t="s">
        <v>152</v>
      </c>
      <c r="C12" s="65" t="s">
        <v>153</v>
      </c>
      <c r="D12" s="66"/>
      <c r="E12" s="66">
        <v>76891.392285714275</v>
      </c>
      <c r="F12" s="103"/>
    </row>
    <row r="13" spans="1:6" s="62" customFormat="1" ht="15" customHeight="1" x14ac:dyDescent="0.2">
      <c r="A13" s="68" t="s">
        <v>154</v>
      </c>
      <c r="B13" s="69"/>
      <c r="C13" s="70"/>
      <c r="D13" s="71"/>
      <c r="E13" s="71">
        <v>488443.85</v>
      </c>
      <c r="F13" s="104"/>
    </row>
    <row r="14" spans="1:6" s="42" customFormat="1" ht="15" customHeight="1" x14ac:dyDescent="0.2">
      <c r="A14" s="63"/>
      <c r="B14" s="64" t="s">
        <v>155</v>
      </c>
      <c r="C14" s="65" t="s">
        <v>156</v>
      </c>
      <c r="D14" s="66"/>
      <c r="E14" s="66">
        <v>488443.85</v>
      </c>
      <c r="F14" s="103"/>
    </row>
    <row r="15" spans="1:6" s="62" customFormat="1" ht="15" customHeight="1" x14ac:dyDescent="0.2">
      <c r="A15" s="68" t="s">
        <v>161</v>
      </c>
      <c r="B15" s="69"/>
      <c r="C15" s="70"/>
      <c r="D15" s="71"/>
      <c r="E15" s="71">
        <v>124000</v>
      </c>
      <c r="F15" s="104"/>
    </row>
    <row r="16" spans="1:6" s="42" customFormat="1" ht="15" customHeight="1" x14ac:dyDescent="0.2">
      <c r="A16" s="63"/>
      <c r="B16" s="64" t="s">
        <v>162</v>
      </c>
      <c r="C16" s="65" t="s">
        <v>163</v>
      </c>
      <c r="D16" s="66"/>
      <c r="E16" s="66">
        <v>124000</v>
      </c>
      <c r="F16" s="103"/>
    </row>
    <row r="17" spans="1:7" s="62" customFormat="1" ht="15" customHeight="1" x14ac:dyDescent="0.2">
      <c r="A17" s="68" t="s">
        <v>164</v>
      </c>
      <c r="B17" s="69"/>
      <c r="C17" s="70"/>
      <c r="D17" s="71"/>
      <c r="E17" s="71">
        <v>384089.68</v>
      </c>
      <c r="F17" s="104"/>
    </row>
    <row r="18" spans="1:7" s="42" customFormat="1" ht="15" customHeight="1" x14ac:dyDescent="0.2">
      <c r="A18" s="63"/>
      <c r="B18" s="64" t="s">
        <v>165</v>
      </c>
      <c r="C18" s="65" t="s">
        <v>166</v>
      </c>
      <c r="D18" s="66"/>
      <c r="E18" s="66">
        <v>383592.24</v>
      </c>
      <c r="F18" s="103"/>
    </row>
    <row r="19" spans="1:7" s="42" customFormat="1" ht="15" customHeight="1" x14ac:dyDescent="0.2">
      <c r="A19" s="63"/>
      <c r="B19" s="64" t="s">
        <v>167</v>
      </c>
      <c r="C19" s="65" t="s">
        <v>168</v>
      </c>
      <c r="D19" s="66"/>
      <c r="E19" s="66">
        <v>497.44</v>
      </c>
      <c r="F19" s="103"/>
    </row>
    <row r="20" spans="1:7" s="62" customFormat="1" ht="15" customHeight="1" x14ac:dyDescent="0.2">
      <c r="A20" s="68" t="s">
        <v>171</v>
      </c>
      <c r="B20" s="69"/>
      <c r="C20" s="70"/>
      <c r="D20" s="71"/>
      <c r="E20" s="71">
        <v>1106293.6299999999</v>
      </c>
      <c r="F20" s="104"/>
    </row>
    <row r="21" spans="1:7" s="42" customFormat="1" ht="15" customHeight="1" x14ac:dyDescent="0.2">
      <c r="A21" s="63"/>
      <c r="B21" s="64" t="s">
        <v>200</v>
      </c>
      <c r="C21" s="65" t="s">
        <v>201</v>
      </c>
      <c r="D21" s="66"/>
      <c r="E21" s="66">
        <v>163139.44</v>
      </c>
      <c r="F21" s="103"/>
      <c r="G21" s="40"/>
    </row>
    <row r="22" spans="1:7" s="42" customFormat="1" ht="15" customHeight="1" x14ac:dyDescent="0.2">
      <c r="A22" s="63"/>
      <c r="B22" s="64" t="s">
        <v>172</v>
      </c>
      <c r="C22" s="65" t="s">
        <v>173</v>
      </c>
      <c r="D22" s="66"/>
      <c r="E22" s="66">
        <v>937132.51</v>
      </c>
      <c r="F22" s="103"/>
      <c r="G22" s="40"/>
    </row>
    <row r="23" spans="1:7" s="42" customFormat="1" ht="15" customHeight="1" x14ac:dyDescent="0.2">
      <c r="A23" s="63"/>
      <c r="B23" s="64" t="s">
        <v>174</v>
      </c>
      <c r="C23" s="65" t="s">
        <v>175</v>
      </c>
      <c r="D23" s="66"/>
      <c r="E23" s="66">
        <v>5782.44</v>
      </c>
      <c r="F23" s="103"/>
      <c r="G23" s="40"/>
    </row>
    <row r="24" spans="1:7" s="42" customFormat="1" ht="15" customHeight="1" x14ac:dyDescent="0.2">
      <c r="A24" s="63"/>
      <c r="B24" s="64" t="s">
        <v>176</v>
      </c>
      <c r="C24" s="65" t="s">
        <v>177</v>
      </c>
      <c r="D24" s="66"/>
      <c r="E24" s="66">
        <v>239.24</v>
      </c>
      <c r="F24" s="103"/>
      <c r="G24" s="40"/>
    </row>
    <row r="25" spans="1:7" s="62" customFormat="1" ht="15" customHeight="1" x14ac:dyDescent="0.2">
      <c r="A25" s="68" t="s">
        <v>178</v>
      </c>
      <c r="B25" s="69"/>
      <c r="C25" s="70"/>
      <c r="D25" s="71"/>
      <c r="E25" s="71">
        <v>541280.6</v>
      </c>
      <c r="F25" s="104"/>
      <c r="G25" s="61"/>
    </row>
    <row r="26" spans="1:7" s="42" customFormat="1" ht="15" customHeight="1" x14ac:dyDescent="0.2">
      <c r="A26" s="63"/>
      <c r="B26" s="64" t="s">
        <v>179</v>
      </c>
      <c r="C26" s="65" t="s">
        <v>180</v>
      </c>
      <c r="D26" s="66"/>
      <c r="E26" s="66">
        <v>84347.88</v>
      </c>
      <c r="F26" s="103"/>
      <c r="G26" s="40"/>
    </row>
    <row r="27" spans="1:7" s="42" customFormat="1" ht="15" customHeight="1" x14ac:dyDescent="0.2">
      <c r="A27" s="75"/>
      <c r="B27" s="76" t="s">
        <v>185</v>
      </c>
      <c r="C27" s="77" t="s">
        <v>186</v>
      </c>
      <c r="D27" s="78"/>
      <c r="E27" s="78">
        <v>456932.72</v>
      </c>
      <c r="F27" s="112"/>
      <c r="G27" s="40"/>
    </row>
    <row r="28" spans="1:7" s="8" customFormat="1" ht="15" customHeight="1" x14ac:dyDescent="0.25">
      <c r="A28" s="126" t="s">
        <v>38</v>
      </c>
      <c r="B28" s="127"/>
      <c r="C28" s="128"/>
      <c r="D28" s="97"/>
      <c r="E28" s="97">
        <v>2734914.1522857146</v>
      </c>
      <c r="F28" s="83"/>
      <c r="G28" s="61"/>
    </row>
    <row r="29" spans="1:7" ht="12.75" customHeight="1" x14ac:dyDescent="0.25">
      <c r="A29" s="84" t="s">
        <v>8</v>
      </c>
      <c r="B29" s="13"/>
      <c r="C29" s="13"/>
      <c r="D29" s="13"/>
      <c r="E29" s="13"/>
      <c r="F29" s="13"/>
    </row>
    <row r="30" spans="1:7" x14ac:dyDescent="0.25">
      <c r="E30" s="22"/>
    </row>
    <row r="31" spans="1:7" x14ac:dyDescent="0.25">
      <c r="D31" s="22"/>
      <c r="E31" s="22"/>
    </row>
    <row r="32" spans="1:7" x14ac:dyDescent="0.25">
      <c r="E32" s="22"/>
    </row>
  </sheetData>
  <mergeCells count="1">
    <mergeCell ref="A28:C2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57"/>
      <c r="C9" s="58"/>
      <c r="D9" s="59">
        <v>0</v>
      </c>
      <c r="E9" s="59">
        <v>1647980.7800000003</v>
      </c>
      <c r="F9" s="87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>
        <v>0</v>
      </c>
      <c r="E10" s="66">
        <v>1643075.4300000002</v>
      </c>
      <c r="F10" s="73"/>
    </row>
    <row r="11" spans="1:6" s="42" customFormat="1" ht="15" customHeight="1" x14ac:dyDescent="0.2">
      <c r="A11" s="63"/>
      <c r="B11" s="64" t="s">
        <v>147</v>
      </c>
      <c r="C11" s="65" t="s">
        <v>148</v>
      </c>
      <c r="D11" s="66">
        <v>0</v>
      </c>
      <c r="E11" s="66">
        <v>4905.3500000000004</v>
      </c>
      <c r="F11" s="73"/>
    </row>
    <row r="12" spans="1:6" s="62" customFormat="1" ht="15" customHeight="1" x14ac:dyDescent="0.2">
      <c r="A12" s="68" t="s">
        <v>149</v>
      </c>
      <c r="B12" s="69"/>
      <c r="C12" s="70"/>
      <c r="D12" s="71">
        <v>0</v>
      </c>
      <c r="E12" s="71">
        <v>823076.94485714287</v>
      </c>
      <c r="F12" s="74"/>
    </row>
    <row r="13" spans="1:6" s="42" customFormat="1" ht="15" customHeight="1" x14ac:dyDescent="0.2">
      <c r="A13" s="63"/>
      <c r="B13" s="64" t="s">
        <v>150</v>
      </c>
      <c r="C13" s="65" t="s">
        <v>151</v>
      </c>
      <c r="D13" s="66">
        <v>0</v>
      </c>
      <c r="E13" s="66">
        <v>2113.86</v>
      </c>
      <c r="F13" s="73"/>
    </row>
    <row r="14" spans="1:6" s="42" customFormat="1" ht="15" customHeight="1" x14ac:dyDescent="0.2">
      <c r="A14" s="63"/>
      <c r="B14" s="64" t="s">
        <v>152</v>
      </c>
      <c r="C14" s="65" t="s">
        <v>153</v>
      </c>
      <c r="D14" s="66"/>
      <c r="E14" s="66">
        <v>820963.08485714288</v>
      </c>
      <c r="F14" s="73"/>
    </row>
    <row r="15" spans="1:6" s="62" customFormat="1" ht="15" customHeight="1" x14ac:dyDescent="0.2">
      <c r="A15" s="68" t="s">
        <v>154</v>
      </c>
      <c r="B15" s="69"/>
      <c r="C15" s="70"/>
      <c r="D15" s="71">
        <v>0</v>
      </c>
      <c r="E15" s="71">
        <v>2688304.1</v>
      </c>
      <c r="F15" s="74"/>
    </row>
    <row r="16" spans="1:6" s="42" customFormat="1" ht="15" customHeight="1" x14ac:dyDescent="0.2">
      <c r="A16" s="63"/>
      <c r="B16" s="64" t="s">
        <v>155</v>
      </c>
      <c r="C16" s="65" t="s">
        <v>156</v>
      </c>
      <c r="D16" s="66">
        <v>0</v>
      </c>
      <c r="E16" s="66">
        <v>2682621.1</v>
      </c>
      <c r="F16" s="73"/>
    </row>
    <row r="17" spans="1:7" s="42" customFormat="1" ht="15" customHeight="1" x14ac:dyDescent="0.2">
      <c r="A17" s="63"/>
      <c r="B17" s="64" t="s">
        <v>159</v>
      </c>
      <c r="C17" s="65" t="s">
        <v>160</v>
      </c>
      <c r="D17" s="66"/>
      <c r="E17" s="66">
        <v>5683</v>
      </c>
      <c r="F17" s="73"/>
    </row>
    <row r="18" spans="1:7" s="62" customFormat="1" ht="15" customHeight="1" x14ac:dyDescent="0.2">
      <c r="A18" s="68" t="s">
        <v>161</v>
      </c>
      <c r="B18" s="69"/>
      <c r="C18" s="70"/>
      <c r="D18" s="71">
        <v>0</v>
      </c>
      <c r="E18" s="71">
        <v>349275.93</v>
      </c>
      <c r="F18" s="74"/>
    </row>
    <row r="19" spans="1:7" s="42" customFormat="1" ht="15" customHeight="1" x14ac:dyDescent="0.2">
      <c r="A19" s="63"/>
      <c r="B19" s="64" t="s">
        <v>162</v>
      </c>
      <c r="C19" s="65" t="s">
        <v>163</v>
      </c>
      <c r="D19" s="66">
        <v>0</v>
      </c>
      <c r="E19" s="66">
        <v>349275.93</v>
      </c>
      <c r="F19" s="73"/>
    </row>
    <row r="20" spans="1:7" s="62" customFormat="1" ht="15" customHeight="1" x14ac:dyDescent="0.2">
      <c r="A20" s="68" t="s">
        <v>190</v>
      </c>
      <c r="B20" s="69"/>
      <c r="C20" s="70"/>
      <c r="D20" s="71">
        <v>128730</v>
      </c>
      <c r="E20" s="71">
        <v>270308.84000000003</v>
      </c>
      <c r="F20" s="74">
        <v>2.0998123203604444</v>
      </c>
    </row>
    <row r="21" spans="1:7" s="42" customFormat="1" ht="15" customHeight="1" x14ac:dyDescent="0.2">
      <c r="A21" s="63"/>
      <c r="B21" s="64" t="s">
        <v>193</v>
      </c>
      <c r="C21" s="65" t="s">
        <v>194</v>
      </c>
      <c r="D21" s="66">
        <v>128730</v>
      </c>
      <c r="E21" s="66">
        <v>270308.84000000003</v>
      </c>
      <c r="F21" s="73">
        <v>2.0998123203604444</v>
      </c>
      <c r="G21" s="40"/>
    </row>
    <row r="22" spans="1:7" s="62" customFormat="1" ht="15" customHeight="1" x14ac:dyDescent="0.2">
      <c r="A22" s="68" t="s">
        <v>164</v>
      </c>
      <c r="B22" s="69"/>
      <c r="C22" s="70"/>
      <c r="D22" s="71">
        <v>0</v>
      </c>
      <c r="E22" s="71">
        <v>5200.58</v>
      </c>
      <c r="F22" s="74"/>
      <c r="G22" s="61"/>
    </row>
    <row r="23" spans="1:7" s="42" customFormat="1" ht="15" customHeight="1" x14ac:dyDescent="0.2">
      <c r="A23" s="63"/>
      <c r="B23" s="64" t="s">
        <v>165</v>
      </c>
      <c r="C23" s="65" t="s">
        <v>166</v>
      </c>
      <c r="D23" s="66">
        <v>0</v>
      </c>
      <c r="E23" s="66">
        <v>5200.58</v>
      </c>
      <c r="F23" s="73"/>
      <c r="G23" s="40"/>
    </row>
    <row r="24" spans="1:7" s="42" customFormat="1" ht="15" customHeight="1" x14ac:dyDescent="0.2">
      <c r="A24" s="68" t="s">
        <v>195</v>
      </c>
      <c r="B24" s="69"/>
      <c r="C24" s="70"/>
      <c r="D24" s="71">
        <v>0</v>
      </c>
      <c r="E24" s="71">
        <v>31061.86</v>
      </c>
      <c r="F24" s="74"/>
      <c r="G24" s="40"/>
    </row>
    <row r="25" spans="1:7" s="42" customFormat="1" ht="15" customHeight="1" x14ac:dyDescent="0.2">
      <c r="A25" s="63"/>
      <c r="B25" s="64" t="s">
        <v>196</v>
      </c>
      <c r="C25" s="65" t="s">
        <v>197</v>
      </c>
      <c r="D25" s="66">
        <v>0</v>
      </c>
      <c r="E25" s="66">
        <v>31061.86</v>
      </c>
      <c r="F25" s="73"/>
      <c r="G25" s="40"/>
    </row>
    <row r="26" spans="1:7" s="42" customFormat="1" ht="15" customHeight="1" x14ac:dyDescent="0.2">
      <c r="A26" s="68" t="s">
        <v>171</v>
      </c>
      <c r="B26" s="69"/>
      <c r="C26" s="70"/>
      <c r="D26" s="71">
        <v>23119210</v>
      </c>
      <c r="E26" s="71">
        <v>42956651.600000001</v>
      </c>
      <c r="F26" s="74">
        <v>1.858050149637466</v>
      </c>
      <c r="G26" s="40"/>
    </row>
    <row r="27" spans="1:7" s="42" customFormat="1" ht="15" customHeight="1" x14ac:dyDescent="0.2">
      <c r="A27" s="63"/>
      <c r="B27" s="64" t="s">
        <v>198</v>
      </c>
      <c r="C27" s="65" t="s">
        <v>199</v>
      </c>
      <c r="D27" s="66">
        <v>0</v>
      </c>
      <c r="E27" s="66">
        <v>4988575.76</v>
      </c>
      <c r="F27" s="73"/>
      <c r="G27" s="40"/>
    </row>
    <row r="28" spans="1:7" s="42" customFormat="1" ht="15" customHeight="1" x14ac:dyDescent="0.2">
      <c r="A28" s="63"/>
      <c r="B28" s="64" t="s">
        <v>200</v>
      </c>
      <c r="C28" s="65" t="s">
        <v>201</v>
      </c>
      <c r="D28" s="66">
        <v>0</v>
      </c>
      <c r="E28" s="66">
        <v>233430.42</v>
      </c>
      <c r="F28" s="73"/>
      <c r="G28" s="40"/>
    </row>
    <row r="29" spans="1:7" s="42" customFormat="1" ht="15" customHeight="1" x14ac:dyDescent="0.2">
      <c r="A29" s="63"/>
      <c r="B29" s="64" t="s">
        <v>225</v>
      </c>
      <c r="C29" s="65" t="s">
        <v>226</v>
      </c>
      <c r="D29" s="66">
        <v>0</v>
      </c>
      <c r="E29" s="66">
        <v>7069.86</v>
      </c>
      <c r="F29" s="73"/>
      <c r="G29" s="40"/>
    </row>
    <row r="30" spans="1:7" s="42" customFormat="1" ht="15" customHeight="1" x14ac:dyDescent="0.2">
      <c r="A30" s="63"/>
      <c r="B30" s="64" t="s">
        <v>227</v>
      </c>
      <c r="C30" s="65" t="s">
        <v>228</v>
      </c>
      <c r="D30" s="66">
        <v>7500000</v>
      </c>
      <c r="E30" s="66">
        <v>10497348.32</v>
      </c>
      <c r="F30" s="73">
        <v>1.3996464426666666</v>
      </c>
      <c r="G30" s="40"/>
    </row>
    <row r="31" spans="1:7" s="42" customFormat="1" ht="15" customHeight="1" x14ac:dyDescent="0.2">
      <c r="A31" s="63"/>
      <c r="B31" s="64" t="s">
        <v>238</v>
      </c>
      <c r="C31" s="65" t="s">
        <v>239</v>
      </c>
      <c r="D31" s="66">
        <v>15619210</v>
      </c>
      <c r="E31" s="66">
        <v>27183434.920000002</v>
      </c>
      <c r="F31" s="73">
        <v>1.740384751853647</v>
      </c>
      <c r="G31" s="40"/>
    </row>
    <row r="32" spans="1:7" s="42" customFormat="1" ht="15" customHeight="1" x14ac:dyDescent="0.2">
      <c r="A32" s="63"/>
      <c r="B32" s="64" t="s">
        <v>176</v>
      </c>
      <c r="C32" s="65" t="s">
        <v>177</v>
      </c>
      <c r="D32" s="66">
        <v>0</v>
      </c>
      <c r="E32" s="66">
        <v>46792.32</v>
      </c>
      <c r="F32" s="73"/>
      <c r="G32" s="40"/>
    </row>
    <row r="33" spans="1:7" s="42" customFormat="1" ht="15" customHeight="1" x14ac:dyDescent="0.2">
      <c r="A33" s="68" t="s">
        <v>204</v>
      </c>
      <c r="B33" s="69"/>
      <c r="C33" s="70"/>
      <c r="D33" s="71">
        <v>0</v>
      </c>
      <c r="E33" s="71">
        <v>341543.56</v>
      </c>
      <c r="F33" s="73"/>
      <c r="G33" s="40"/>
    </row>
    <row r="34" spans="1:7" s="42" customFormat="1" ht="15" customHeight="1" x14ac:dyDescent="0.2">
      <c r="A34" s="63"/>
      <c r="B34" s="64" t="s">
        <v>205</v>
      </c>
      <c r="C34" s="65" t="s">
        <v>206</v>
      </c>
      <c r="D34" s="66">
        <v>0</v>
      </c>
      <c r="E34" s="66">
        <v>341543.56</v>
      </c>
      <c r="F34" s="73"/>
      <c r="G34" s="40"/>
    </row>
    <row r="35" spans="1:7" s="62" customFormat="1" ht="15" customHeight="1" x14ac:dyDescent="0.2">
      <c r="A35" s="68" t="s">
        <v>178</v>
      </c>
      <c r="B35" s="69"/>
      <c r="C35" s="70"/>
      <c r="D35" s="71">
        <v>826190</v>
      </c>
      <c r="E35" s="71">
        <v>1010063.99</v>
      </c>
      <c r="F35" s="74">
        <v>1.2225565426838862</v>
      </c>
      <c r="G35" s="40"/>
    </row>
    <row r="36" spans="1:7" s="42" customFormat="1" ht="15" customHeight="1" x14ac:dyDescent="0.2">
      <c r="A36" s="63"/>
      <c r="B36" s="64" t="s">
        <v>179</v>
      </c>
      <c r="C36" s="65" t="s">
        <v>180</v>
      </c>
      <c r="D36" s="66">
        <v>0</v>
      </c>
      <c r="E36" s="66">
        <v>168308.21</v>
      </c>
      <c r="F36" s="73"/>
      <c r="G36" s="40"/>
    </row>
    <row r="37" spans="1:7" s="42" customFormat="1" ht="15" customHeight="1" x14ac:dyDescent="0.2">
      <c r="A37" s="63"/>
      <c r="B37" s="64" t="s">
        <v>207</v>
      </c>
      <c r="C37" s="65" t="s">
        <v>208</v>
      </c>
      <c r="D37" s="66">
        <v>726190</v>
      </c>
      <c r="E37" s="66">
        <v>517090.85</v>
      </c>
      <c r="F37" s="73">
        <v>0.71205999807212983</v>
      </c>
      <c r="G37" s="40"/>
    </row>
    <row r="38" spans="1:7" s="42" customFormat="1" ht="15" customHeight="1" x14ac:dyDescent="0.2">
      <c r="A38" s="63"/>
      <c r="B38" s="64" t="s">
        <v>181</v>
      </c>
      <c r="C38" s="65" t="s">
        <v>182</v>
      </c>
      <c r="D38" s="66">
        <v>100000</v>
      </c>
      <c r="E38" s="66">
        <v>11678.810000000001</v>
      </c>
      <c r="F38" s="73">
        <v>0.11678810000000002</v>
      </c>
      <c r="G38" s="40"/>
    </row>
    <row r="39" spans="1:7" s="42" customFormat="1" ht="15" customHeight="1" x14ac:dyDescent="0.2">
      <c r="A39" s="75"/>
      <c r="B39" s="76" t="s">
        <v>185</v>
      </c>
      <c r="C39" s="77" t="s">
        <v>186</v>
      </c>
      <c r="D39" s="78"/>
      <c r="E39" s="78">
        <v>312986.12</v>
      </c>
      <c r="F39" s="88"/>
      <c r="G39" s="40"/>
    </row>
    <row r="40" spans="1:7" s="8" customFormat="1" ht="15" customHeight="1" x14ac:dyDescent="0.25">
      <c r="A40" s="126" t="s">
        <v>38</v>
      </c>
      <c r="B40" s="127"/>
      <c r="C40" s="128"/>
      <c r="D40" s="97">
        <v>24074130</v>
      </c>
      <c r="E40" s="97">
        <v>50123468.184857145</v>
      </c>
      <c r="F40" s="83">
        <v>2.0820469186158399</v>
      </c>
      <c r="G40" s="40"/>
    </row>
    <row r="41" spans="1:7" ht="15" customHeight="1" x14ac:dyDescent="0.25">
      <c r="A41" s="84" t="s">
        <v>8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23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187</v>
      </c>
      <c r="B9" s="57"/>
      <c r="C9" s="58"/>
      <c r="D9" s="59">
        <v>0</v>
      </c>
      <c r="E9" s="59">
        <v>305.58999999999997</v>
      </c>
      <c r="F9" s="102"/>
    </row>
    <row r="10" spans="1:6" s="42" customFormat="1" ht="15" customHeight="1" x14ac:dyDescent="0.2">
      <c r="A10" s="63"/>
      <c r="B10" s="64" t="s">
        <v>188</v>
      </c>
      <c r="C10" s="65" t="s">
        <v>189</v>
      </c>
      <c r="D10" s="66">
        <v>0</v>
      </c>
      <c r="E10" s="66">
        <v>305.58999999999997</v>
      </c>
      <c r="F10" s="103"/>
    </row>
    <row r="11" spans="1:6" s="62" customFormat="1" ht="15" customHeight="1" x14ac:dyDescent="0.2">
      <c r="A11" s="68" t="s">
        <v>144</v>
      </c>
      <c r="B11" s="69"/>
      <c r="C11" s="70"/>
      <c r="D11" s="71">
        <v>0</v>
      </c>
      <c r="E11" s="71">
        <v>5134.57</v>
      </c>
      <c r="F11" s="104"/>
    </row>
    <row r="12" spans="1:6" s="42" customFormat="1" ht="15" customHeight="1" x14ac:dyDescent="0.2">
      <c r="A12" s="63"/>
      <c r="B12" s="64" t="s">
        <v>145</v>
      </c>
      <c r="C12" s="65" t="s">
        <v>146</v>
      </c>
      <c r="D12" s="66">
        <v>0</v>
      </c>
      <c r="E12" s="66">
        <v>4699.3</v>
      </c>
      <c r="F12" s="103"/>
    </row>
    <row r="13" spans="1:6" s="42" customFormat="1" ht="15" customHeight="1" x14ac:dyDescent="0.2">
      <c r="A13" s="63"/>
      <c r="B13" s="64" t="s">
        <v>147</v>
      </c>
      <c r="C13" s="65" t="s">
        <v>148</v>
      </c>
      <c r="D13" s="66">
        <v>0</v>
      </c>
      <c r="E13" s="66">
        <v>435.27</v>
      </c>
      <c r="F13" s="103"/>
    </row>
    <row r="14" spans="1:6" s="62" customFormat="1" ht="15" customHeight="1" x14ac:dyDescent="0.2">
      <c r="A14" s="68" t="s">
        <v>149</v>
      </c>
      <c r="B14" s="69"/>
      <c r="C14" s="70"/>
      <c r="D14" s="71"/>
      <c r="E14" s="71">
        <v>437217.56999999995</v>
      </c>
      <c r="F14" s="104"/>
    </row>
    <row r="15" spans="1:6" s="42" customFormat="1" ht="15" customHeight="1" x14ac:dyDescent="0.2">
      <c r="A15" s="63"/>
      <c r="B15" s="64" t="s">
        <v>152</v>
      </c>
      <c r="C15" s="65" t="s">
        <v>153</v>
      </c>
      <c r="D15" s="66"/>
      <c r="E15" s="66">
        <v>437217.56999999995</v>
      </c>
      <c r="F15" s="103"/>
    </row>
    <row r="16" spans="1:6" s="42" customFormat="1" ht="15" customHeight="1" x14ac:dyDescent="0.2">
      <c r="A16" s="68" t="s">
        <v>154</v>
      </c>
      <c r="B16" s="69"/>
      <c r="C16" s="70"/>
      <c r="D16" s="71">
        <v>0</v>
      </c>
      <c r="E16" s="71">
        <v>560449</v>
      </c>
      <c r="F16" s="103"/>
    </row>
    <row r="17" spans="1:7" s="42" customFormat="1" ht="15" customHeight="1" x14ac:dyDescent="0.2">
      <c r="A17" s="63"/>
      <c r="B17" s="64" t="s">
        <v>155</v>
      </c>
      <c r="C17" s="65" t="s">
        <v>156</v>
      </c>
      <c r="D17" s="66">
        <v>0</v>
      </c>
      <c r="E17" s="66">
        <v>553765</v>
      </c>
      <c r="F17" s="103"/>
    </row>
    <row r="18" spans="1:7" s="42" customFormat="1" ht="15" customHeight="1" x14ac:dyDescent="0.2">
      <c r="A18" s="63"/>
      <c r="B18" s="64" t="s">
        <v>159</v>
      </c>
      <c r="C18" s="65" t="s">
        <v>160</v>
      </c>
      <c r="D18" s="66"/>
      <c r="E18" s="66">
        <v>6684</v>
      </c>
      <c r="F18" s="103"/>
    </row>
    <row r="19" spans="1:7" s="62" customFormat="1" ht="15" customHeight="1" x14ac:dyDescent="0.2">
      <c r="A19" s="68" t="s">
        <v>161</v>
      </c>
      <c r="B19" s="69"/>
      <c r="C19" s="70"/>
      <c r="D19" s="71">
        <v>0</v>
      </c>
      <c r="E19" s="71">
        <v>23597.43</v>
      </c>
      <c r="F19" s="104"/>
    </row>
    <row r="20" spans="1:7" s="42" customFormat="1" ht="15" customHeight="1" x14ac:dyDescent="0.2">
      <c r="A20" s="63"/>
      <c r="B20" s="64" t="s">
        <v>162</v>
      </c>
      <c r="C20" s="65" t="s">
        <v>163</v>
      </c>
      <c r="D20" s="66">
        <v>0</v>
      </c>
      <c r="E20" s="66">
        <v>23597.43</v>
      </c>
      <c r="F20" s="103"/>
    </row>
    <row r="21" spans="1:7" s="62" customFormat="1" ht="15" customHeight="1" x14ac:dyDescent="0.2">
      <c r="A21" s="68" t="s">
        <v>190</v>
      </c>
      <c r="B21" s="69"/>
      <c r="C21" s="70"/>
      <c r="D21" s="71">
        <v>8628650</v>
      </c>
      <c r="E21" s="71">
        <v>11194510.48</v>
      </c>
      <c r="F21" s="104">
        <v>1.2973652286278852</v>
      </c>
    </row>
    <row r="22" spans="1:7" s="42" customFormat="1" ht="15" customHeight="1" x14ac:dyDescent="0.2">
      <c r="A22" s="63"/>
      <c r="B22" s="64" t="s">
        <v>193</v>
      </c>
      <c r="C22" s="65" t="s">
        <v>194</v>
      </c>
      <c r="D22" s="66">
        <v>8628650</v>
      </c>
      <c r="E22" s="66">
        <v>11194510.48</v>
      </c>
      <c r="F22" s="103">
        <v>1.2973652286278852</v>
      </c>
    </row>
    <row r="23" spans="1:7" s="42" customFormat="1" ht="15" customHeight="1" x14ac:dyDescent="0.2">
      <c r="A23" s="68" t="s">
        <v>164</v>
      </c>
      <c r="B23" s="69"/>
      <c r="C23" s="70"/>
      <c r="D23" s="71">
        <v>0</v>
      </c>
      <c r="E23" s="71">
        <v>36300.14</v>
      </c>
      <c r="F23" s="103"/>
    </row>
    <row r="24" spans="1:7" s="42" customFormat="1" ht="15" customHeight="1" x14ac:dyDescent="0.2">
      <c r="A24" s="63"/>
      <c r="B24" s="64" t="s">
        <v>165</v>
      </c>
      <c r="C24" s="65" t="s">
        <v>166</v>
      </c>
      <c r="D24" s="66">
        <v>0</v>
      </c>
      <c r="E24" s="66">
        <v>35628.01</v>
      </c>
      <c r="F24" s="103"/>
      <c r="G24" s="40"/>
    </row>
    <row r="25" spans="1:7" s="42" customFormat="1" ht="15" customHeight="1" x14ac:dyDescent="0.2">
      <c r="A25" s="63"/>
      <c r="B25" s="64" t="s">
        <v>167</v>
      </c>
      <c r="C25" s="65" t="s">
        <v>168</v>
      </c>
      <c r="D25" s="66">
        <v>0</v>
      </c>
      <c r="E25" s="66">
        <v>672.13</v>
      </c>
      <c r="F25" s="103"/>
      <c r="G25" s="40"/>
    </row>
    <row r="26" spans="1:7" s="62" customFormat="1" ht="15" customHeight="1" x14ac:dyDescent="0.2">
      <c r="A26" s="68" t="s">
        <v>195</v>
      </c>
      <c r="B26" s="69"/>
      <c r="C26" s="70"/>
      <c r="D26" s="71">
        <v>0</v>
      </c>
      <c r="E26" s="71">
        <v>1511618.7</v>
      </c>
      <c r="F26" s="103"/>
      <c r="G26" s="61"/>
    </row>
    <row r="27" spans="1:7" s="42" customFormat="1" ht="15" customHeight="1" x14ac:dyDescent="0.2">
      <c r="A27" s="63"/>
      <c r="B27" s="64" t="s">
        <v>196</v>
      </c>
      <c r="C27" s="65" t="s">
        <v>197</v>
      </c>
      <c r="D27" s="66">
        <v>0</v>
      </c>
      <c r="E27" s="66">
        <v>1511618.7</v>
      </c>
      <c r="F27" s="103"/>
      <c r="G27" s="40"/>
    </row>
    <row r="28" spans="1:7" s="42" customFormat="1" ht="15" customHeight="1" x14ac:dyDescent="0.2">
      <c r="A28" s="68" t="s">
        <v>171</v>
      </c>
      <c r="B28" s="69"/>
      <c r="C28" s="70"/>
      <c r="D28" s="71">
        <v>0</v>
      </c>
      <c r="E28" s="71">
        <v>933802.09</v>
      </c>
      <c r="F28" s="103"/>
      <c r="G28" s="61"/>
    </row>
    <row r="29" spans="1:7" s="42" customFormat="1" ht="15" customHeight="1" x14ac:dyDescent="0.2">
      <c r="A29" s="63"/>
      <c r="B29" s="64" t="s">
        <v>198</v>
      </c>
      <c r="C29" s="65" t="s">
        <v>199</v>
      </c>
      <c r="D29" s="66">
        <v>0</v>
      </c>
      <c r="E29" s="66">
        <v>841336.99</v>
      </c>
      <c r="F29" s="103"/>
      <c r="G29" s="40"/>
    </row>
    <row r="30" spans="1:7" s="42" customFormat="1" ht="15" customHeight="1" x14ac:dyDescent="0.2">
      <c r="A30" s="63"/>
      <c r="B30" s="64" t="s">
        <v>200</v>
      </c>
      <c r="C30" s="65" t="s">
        <v>201</v>
      </c>
      <c r="D30" s="66">
        <v>0</v>
      </c>
      <c r="E30" s="66">
        <v>27988.11</v>
      </c>
      <c r="F30" s="103"/>
      <c r="G30" s="40"/>
    </row>
    <row r="31" spans="1:7" s="42" customFormat="1" ht="15" customHeight="1" x14ac:dyDescent="0.2">
      <c r="A31" s="63"/>
      <c r="B31" s="64" t="s">
        <v>176</v>
      </c>
      <c r="C31" s="65" t="s">
        <v>177</v>
      </c>
      <c r="D31" s="66">
        <v>0</v>
      </c>
      <c r="E31" s="66">
        <v>64476.99</v>
      </c>
      <c r="F31" s="103"/>
      <c r="G31" s="40"/>
    </row>
    <row r="32" spans="1:7" s="62" customFormat="1" ht="15" customHeight="1" x14ac:dyDescent="0.2">
      <c r="A32" s="68" t="s">
        <v>204</v>
      </c>
      <c r="B32" s="69"/>
      <c r="C32" s="70"/>
      <c r="D32" s="71">
        <v>0</v>
      </c>
      <c r="E32" s="71">
        <v>62983.75</v>
      </c>
      <c r="F32" s="103"/>
      <c r="G32" s="61"/>
    </row>
    <row r="33" spans="1:7" s="42" customFormat="1" ht="15" customHeight="1" x14ac:dyDescent="0.2">
      <c r="A33" s="63"/>
      <c r="B33" s="64" t="s">
        <v>205</v>
      </c>
      <c r="C33" s="65" t="s">
        <v>206</v>
      </c>
      <c r="D33" s="66">
        <v>0</v>
      </c>
      <c r="E33" s="66">
        <v>62983.75</v>
      </c>
      <c r="F33" s="103"/>
      <c r="G33" s="40"/>
    </row>
    <row r="34" spans="1:7" s="62" customFormat="1" ht="15" customHeight="1" x14ac:dyDescent="0.2">
      <c r="A34" s="68" t="s">
        <v>178</v>
      </c>
      <c r="B34" s="69"/>
      <c r="C34" s="70"/>
      <c r="D34" s="71">
        <v>0</v>
      </c>
      <c r="E34" s="71">
        <v>3739632.11</v>
      </c>
      <c r="F34" s="104"/>
      <c r="G34" s="61"/>
    </row>
    <row r="35" spans="1:7" s="42" customFormat="1" ht="15" customHeight="1" x14ac:dyDescent="0.2">
      <c r="A35" s="63"/>
      <c r="B35" s="64" t="s">
        <v>179</v>
      </c>
      <c r="C35" s="65" t="s">
        <v>180</v>
      </c>
      <c r="D35" s="66">
        <v>0</v>
      </c>
      <c r="E35" s="66">
        <v>70920.94</v>
      </c>
      <c r="F35" s="103"/>
      <c r="G35" s="40"/>
    </row>
    <row r="36" spans="1:7" s="42" customFormat="1" ht="15" customHeight="1" x14ac:dyDescent="0.2">
      <c r="A36" s="63"/>
      <c r="B36" s="64" t="s">
        <v>213</v>
      </c>
      <c r="C36" s="65" t="s">
        <v>214</v>
      </c>
      <c r="D36" s="66">
        <v>0</v>
      </c>
      <c r="E36" s="66">
        <v>1648621.67</v>
      </c>
      <c r="F36" s="103"/>
      <c r="G36" s="40"/>
    </row>
    <row r="37" spans="1:7" s="42" customFormat="1" ht="15" customHeight="1" x14ac:dyDescent="0.2">
      <c r="A37" s="63"/>
      <c r="B37" s="64" t="s">
        <v>183</v>
      </c>
      <c r="C37" s="65" t="s">
        <v>184</v>
      </c>
      <c r="D37" s="66">
        <v>0</v>
      </c>
      <c r="E37" s="66">
        <v>6592.61</v>
      </c>
      <c r="F37" s="103"/>
      <c r="G37" s="40"/>
    </row>
    <row r="38" spans="1:7" s="42" customFormat="1" ht="15" customHeight="1" x14ac:dyDescent="0.2">
      <c r="A38" s="75"/>
      <c r="B38" s="76" t="s">
        <v>185</v>
      </c>
      <c r="C38" s="77" t="s">
        <v>186</v>
      </c>
      <c r="D38" s="78"/>
      <c r="E38" s="78">
        <v>2013496.89</v>
      </c>
      <c r="F38" s="112"/>
      <c r="G38" s="40"/>
    </row>
    <row r="39" spans="1:7" s="8" customFormat="1" ht="15" customHeight="1" x14ac:dyDescent="0.25">
      <c r="A39" s="126" t="s">
        <v>38</v>
      </c>
      <c r="B39" s="127"/>
      <c r="C39" s="128"/>
      <c r="D39" s="113">
        <v>8628650</v>
      </c>
      <c r="E39" s="113">
        <v>18505551.43</v>
      </c>
      <c r="F39" s="83">
        <v>2.1446635835269712</v>
      </c>
      <c r="G39" s="61"/>
    </row>
    <row r="40" spans="1:7" ht="15" customHeight="1" x14ac:dyDescent="0.25">
      <c r="A40" s="84" t="s">
        <v>8</v>
      </c>
      <c r="B40" s="13"/>
      <c r="C40" s="13"/>
      <c r="D40" s="13"/>
      <c r="E40" s="13"/>
      <c r="F40" s="13"/>
    </row>
    <row r="41" spans="1:7" x14ac:dyDescent="0.25">
      <c r="E41" s="22"/>
    </row>
    <row r="42" spans="1:7" x14ac:dyDescent="0.25">
      <c r="D42" s="22"/>
      <c r="E42" s="22"/>
    </row>
    <row r="43" spans="1:7" x14ac:dyDescent="0.25">
      <c r="E43" s="22"/>
    </row>
  </sheetData>
  <mergeCells count="1">
    <mergeCell ref="A39:C3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2118.54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181789.78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5886208.9800000004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1095836.52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2445330</v>
      </c>
      <c r="D13" s="16">
        <v>2345378.6</v>
      </c>
      <c r="E13" s="17">
        <v>0.95912559858996538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196439220</v>
      </c>
      <c r="D14" s="16">
        <v>349025084.25</v>
      </c>
      <c r="E14" s="17">
        <v>1.776758654661732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293000</v>
      </c>
      <c r="D15" s="16">
        <v>283440.09999999998</v>
      </c>
      <c r="E15" s="17">
        <v>0.96737235494880536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24307.5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31458.05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4740210</v>
      </c>
      <c r="D18" s="16">
        <v>11475221.039999999</v>
      </c>
      <c r="E18" s="17">
        <v>2.4208254571000016</v>
      </c>
    </row>
    <row r="19" spans="1:5" s="12" customFormat="1" ht="15" customHeight="1" x14ac:dyDescent="0.2">
      <c r="A19" s="28" t="s">
        <v>78</v>
      </c>
      <c r="B19" s="15" t="s">
        <v>113</v>
      </c>
      <c r="C19" s="16">
        <v>0</v>
      </c>
      <c r="D19" s="16">
        <v>822.46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1791860</v>
      </c>
      <c r="D20" s="16">
        <v>91353.37</v>
      </c>
      <c r="E20" s="17">
        <v>5.0982426082394824E-2</v>
      </c>
    </row>
    <row r="21" spans="1:5" ht="15" customHeight="1" x14ac:dyDescent="0.25">
      <c r="A21" s="29" t="s">
        <v>38</v>
      </c>
      <c r="B21" s="18"/>
      <c r="C21" s="19">
        <f>SUM(C9:C20)</f>
        <v>205709620</v>
      </c>
      <c r="D21" s="19">
        <f>SUM(D9:D20)</f>
        <v>370443019.19000006</v>
      </c>
      <c r="E21" s="20">
        <f>D21/C21</f>
        <v>1.8008055198876944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10" width="11.5546875" style="114"/>
  </cols>
  <sheetData>
    <row r="1" spans="1:10" ht="39" customHeight="1" x14ac:dyDescent="0.25">
      <c r="A1" s="34"/>
      <c r="B1" s="1"/>
      <c r="C1" s="1"/>
      <c r="D1" s="1"/>
      <c r="E1" s="35"/>
      <c r="F1" s="3" t="s">
        <v>0</v>
      </c>
    </row>
    <row r="3" spans="1:10" s="8" customFormat="1" ht="39.6" x14ac:dyDescent="0.25">
      <c r="A3" s="4" t="s">
        <v>117</v>
      </c>
      <c r="B3" s="4"/>
      <c r="C3" s="4"/>
      <c r="D3" s="4"/>
      <c r="E3" s="4"/>
      <c r="F3" s="4"/>
      <c r="G3" s="115"/>
      <c r="H3" s="115"/>
      <c r="I3" s="115"/>
      <c r="J3" s="115"/>
    </row>
    <row r="4" spans="1:10" s="8" customFormat="1" x14ac:dyDescent="0.25">
      <c r="A4" s="4" t="s">
        <v>101</v>
      </c>
      <c r="B4" s="4"/>
      <c r="C4" s="4"/>
      <c r="D4" s="4"/>
      <c r="E4" s="4"/>
      <c r="F4" s="4"/>
      <c r="G4" s="115"/>
      <c r="H4" s="115"/>
      <c r="I4" s="115"/>
      <c r="J4" s="115"/>
    </row>
    <row r="5" spans="1:10" s="8" customFormat="1" x14ac:dyDescent="0.25">
      <c r="A5" s="4" t="s">
        <v>142</v>
      </c>
      <c r="B5" s="4"/>
      <c r="C5" s="4"/>
      <c r="D5" s="4"/>
      <c r="E5" s="4"/>
      <c r="F5" s="4"/>
      <c r="G5" s="115"/>
      <c r="H5" s="115"/>
      <c r="I5" s="115"/>
      <c r="J5" s="115"/>
    </row>
    <row r="6" spans="1:10" s="8" customFormat="1" x14ac:dyDescent="0.25">
      <c r="G6" s="115"/>
      <c r="H6" s="115"/>
      <c r="I6" s="115"/>
      <c r="J6" s="115"/>
    </row>
    <row r="7" spans="1:10" s="8" customFormat="1" x14ac:dyDescent="0.25">
      <c r="F7" s="21" t="s">
        <v>2</v>
      </c>
      <c r="G7" s="115"/>
      <c r="H7" s="115"/>
      <c r="I7" s="115"/>
      <c r="J7" s="115"/>
    </row>
    <row r="8" spans="1:10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  <c r="G8" s="115"/>
      <c r="H8" s="115"/>
      <c r="I8" s="115"/>
      <c r="J8" s="115"/>
    </row>
    <row r="9" spans="1:10" s="62" customFormat="1" ht="15" customHeight="1" x14ac:dyDescent="0.2">
      <c r="A9" s="56" t="s">
        <v>244</v>
      </c>
      <c r="B9" s="57"/>
      <c r="C9" s="58"/>
      <c r="D9" s="59">
        <v>2991440</v>
      </c>
      <c r="E9" s="59">
        <v>3733858.22</v>
      </c>
      <c r="F9" s="87">
        <v>1.2481808827855481</v>
      </c>
      <c r="G9" s="116"/>
      <c r="H9" s="117"/>
      <c r="I9" s="117"/>
      <c r="J9" s="117"/>
    </row>
    <row r="10" spans="1:10" s="42" customFormat="1" ht="15" customHeight="1" x14ac:dyDescent="0.2">
      <c r="A10" s="63"/>
      <c r="B10" s="64" t="s">
        <v>245</v>
      </c>
      <c r="C10" s="65" t="s">
        <v>246</v>
      </c>
      <c r="D10" s="66">
        <v>568000</v>
      </c>
      <c r="E10" s="66">
        <v>1621305.12</v>
      </c>
      <c r="F10" s="73">
        <v>2.8544104225352114</v>
      </c>
      <c r="G10" s="118"/>
      <c r="H10" s="119"/>
      <c r="I10" s="119"/>
      <c r="J10" s="119"/>
    </row>
    <row r="11" spans="1:10" s="42" customFormat="1" ht="15" customHeight="1" x14ac:dyDescent="0.2">
      <c r="A11" s="63"/>
      <c r="B11" s="64" t="s">
        <v>247</v>
      </c>
      <c r="C11" s="65" t="s">
        <v>248</v>
      </c>
      <c r="D11" s="66">
        <v>2423440</v>
      </c>
      <c r="E11" s="66">
        <v>2112553.1</v>
      </c>
      <c r="F11" s="73">
        <v>0.87171669197504376</v>
      </c>
      <c r="G11" s="118"/>
      <c r="H11" s="119"/>
      <c r="I11" s="119"/>
      <c r="J11" s="119"/>
    </row>
    <row r="12" spans="1:10" s="62" customFormat="1" ht="15" customHeight="1" x14ac:dyDescent="0.2">
      <c r="A12" s="68" t="s">
        <v>187</v>
      </c>
      <c r="B12" s="69"/>
      <c r="C12" s="70"/>
      <c r="D12" s="71">
        <v>26160</v>
      </c>
      <c r="E12" s="71">
        <v>1799112.54</v>
      </c>
      <c r="F12" s="74">
        <v>68.773415137614677</v>
      </c>
      <c r="G12" s="116"/>
      <c r="H12" s="117"/>
      <c r="I12" s="117"/>
      <c r="J12" s="117"/>
    </row>
    <row r="13" spans="1:10" s="42" customFormat="1" ht="15" customHeight="1" x14ac:dyDescent="0.2">
      <c r="A13" s="63"/>
      <c r="B13" s="64" t="s">
        <v>249</v>
      </c>
      <c r="C13" s="65" t="s">
        <v>250</v>
      </c>
      <c r="D13" s="66">
        <v>0</v>
      </c>
      <c r="E13" s="66">
        <v>168693.3</v>
      </c>
      <c r="F13" s="73"/>
      <c r="G13" s="118"/>
      <c r="H13" s="119"/>
      <c r="I13" s="119"/>
      <c r="J13" s="119"/>
    </row>
    <row r="14" spans="1:10" s="42" customFormat="1" ht="15" customHeight="1" x14ac:dyDescent="0.2">
      <c r="A14" s="63"/>
      <c r="B14" s="64" t="s">
        <v>188</v>
      </c>
      <c r="C14" s="65" t="s">
        <v>189</v>
      </c>
      <c r="D14" s="66">
        <v>26160</v>
      </c>
      <c r="E14" s="66">
        <v>120426.38</v>
      </c>
      <c r="F14" s="73">
        <v>4.6034548929663615</v>
      </c>
      <c r="G14" s="118"/>
      <c r="H14" s="119"/>
      <c r="I14" s="119"/>
      <c r="J14" s="119"/>
    </row>
    <row r="15" spans="1:10" s="42" customFormat="1" ht="15" customHeight="1" x14ac:dyDescent="0.2">
      <c r="A15" s="63"/>
      <c r="B15" s="64" t="s">
        <v>251</v>
      </c>
      <c r="C15" s="65" t="s">
        <v>252</v>
      </c>
      <c r="D15" s="66">
        <v>0</v>
      </c>
      <c r="E15" s="66">
        <v>1509992.86</v>
      </c>
      <c r="F15" s="73"/>
      <c r="G15" s="118"/>
      <c r="H15" s="119"/>
      <c r="I15" s="119"/>
      <c r="J15" s="119"/>
    </row>
    <row r="16" spans="1:10" s="62" customFormat="1" ht="15" customHeight="1" x14ac:dyDescent="0.2">
      <c r="A16" s="68" t="s">
        <v>144</v>
      </c>
      <c r="B16" s="69"/>
      <c r="C16" s="70"/>
      <c r="D16" s="71">
        <v>33166670</v>
      </c>
      <c r="E16" s="71">
        <v>47814383.129999995</v>
      </c>
      <c r="F16" s="74">
        <v>1.4416395474734123</v>
      </c>
      <c r="G16" s="116"/>
      <c r="H16" s="117"/>
      <c r="I16" s="117"/>
      <c r="J16" s="117"/>
    </row>
    <row r="17" spans="1:10" s="42" customFormat="1" ht="15" customHeight="1" x14ac:dyDescent="0.2">
      <c r="A17" s="63"/>
      <c r="B17" s="64" t="s">
        <v>215</v>
      </c>
      <c r="C17" s="65" t="s">
        <v>216</v>
      </c>
      <c r="D17" s="66">
        <v>0</v>
      </c>
      <c r="E17" s="66">
        <v>125256.27</v>
      </c>
      <c r="F17" s="73"/>
      <c r="G17" s="118"/>
      <c r="H17" s="119"/>
      <c r="I17" s="119"/>
      <c r="J17" s="119"/>
    </row>
    <row r="18" spans="1:10" s="42" customFormat="1" ht="15" customHeight="1" x14ac:dyDescent="0.2">
      <c r="A18" s="63"/>
      <c r="B18" s="64" t="s">
        <v>145</v>
      </c>
      <c r="C18" s="65" t="s">
        <v>146</v>
      </c>
      <c r="D18" s="66">
        <v>692500</v>
      </c>
      <c r="E18" s="66">
        <v>15224851.859999999</v>
      </c>
      <c r="F18" s="73">
        <v>21.985345646209385</v>
      </c>
      <c r="G18" s="118"/>
      <c r="H18" s="119"/>
      <c r="I18" s="119"/>
      <c r="J18" s="119"/>
    </row>
    <row r="19" spans="1:10" s="42" customFormat="1" ht="15" customHeight="1" x14ac:dyDescent="0.2">
      <c r="A19" s="63"/>
      <c r="B19" s="64" t="s">
        <v>253</v>
      </c>
      <c r="C19" s="65" t="s">
        <v>254</v>
      </c>
      <c r="D19" s="66">
        <v>695200</v>
      </c>
      <c r="E19" s="66">
        <v>520769.53</v>
      </c>
      <c r="F19" s="73">
        <v>0.74909310989643274</v>
      </c>
      <c r="G19" s="118"/>
      <c r="H19" s="119"/>
      <c r="I19" s="119"/>
      <c r="J19" s="119"/>
    </row>
    <row r="20" spans="1:10" s="42" customFormat="1" ht="15" customHeight="1" x14ac:dyDescent="0.2">
      <c r="A20" s="63"/>
      <c r="B20" s="64" t="s">
        <v>147</v>
      </c>
      <c r="C20" s="65" t="s">
        <v>148</v>
      </c>
      <c r="D20" s="66">
        <v>0</v>
      </c>
      <c r="E20" s="66">
        <v>350935.07</v>
      </c>
      <c r="F20" s="73"/>
      <c r="G20" s="118"/>
      <c r="H20" s="119"/>
      <c r="I20" s="119"/>
      <c r="J20" s="119"/>
    </row>
    <row r="21" spans="1:10" s="42" customFormat="1" ht="15" customHeight="1" x14ac:dyDescent="0.2">
      <c r="A21" s="63"/>
      <c r="B21" s="64" t="s">
        <v>217</v>
      </c>
      <c r="C21" s="65" t="s">
        <v>218</v>
      </c>
      <c r="D21" s="66">
        <v>370570</v>
      </c>
      <c r="E21" s="66">
        <v>299142.11</v>
      </c>
      <c r="F21" s="73">
        <v>0.80724859000998461</v>
      </c>
      <c r="G21" s="118"/>
      <c r="H21" s="119"/>
      <c r="I21" s="119"/>
      <c r="J21" s="119"/>
    </row>
    <row r="22" spans="1:10" s="42" customFormat="1" ht="15" customHeight="1" x14ac:dyDescent="0.2">
      <c r="A22" s="63"/>
      <c r="B22" s="64" t="s">
        <v>219</v>
      </c>
      <c r="C22" s="65" t="s">
        <v>220</v>
      </c>
      <c r="D22" s="66">
        <v>31408400</v>
      </c>
      <c r="E22" s="66">
        <v>31293428.289999999</v>
      </c>
      <c r="F22" s="73">
        <v>0.99633945982603378</v>
      </c>
      <c r="G22" s="118"/>
      <c r="H22" s="119"/>
      <c r="I22" s="119"/>
      <c r="J22" s="119"/>
    </row>
    <row r="23" spans="1:10" s="62" customFormat="1" ht="15" customHeight="1" x14ac:dyDescent="0.2">
      <c r="A23" s="68" t="s">
        <v>149</v>
      </c>
      <c r="B23" s="69"/>
      <c r="C23" s="70"/>
      <c r="D23" s="71">
        <v>2573320</v>
      </c>
      <c r="E23" s="71">
        <v>6204926</v>
      </c>
      <c r="F23" s="74">
        <v>2.4112531671148556</v>
      </c>
      <c r="G23" s="116"/>
      <c r="H23" s="117"/>
      <c r="I23" s="117"/>
      <c r="J23" s="117"/>
    </row>
    <row r="24" spans="1:10" s="42" customFormat="1" ht="15" customHeight="1" x14ac:dyDescent="0.2">
      <c r="A24" s="63"/>
      <c r="B24" s="64" t="s">
        <v>255</v>
      </c>
      <c r="C24" s="65" t="s">
        <v>256</v>
      </c>
      <c r="D24" s="66">
        <v>978340</v>
      </c>
      <c r="E24" s="66">
        <v>810661.35</v>
      </c>
      <c r="F24" s="73">
        <v>0.82860902140360204</v>
      </c>
      <c r="G24" s="118"/>
      <c r="H24" s="119"/>
      <c r="I24" s="119"/>
      <c r="J24" s="119"/>
    </row>
    <row r="25" spans="1:10" s="42" customFormat="1" ht="15" customHeight="1" x14ac:dyDescent="0.2">
      <c r="A25" s="63"/>
      <c r="B25" s="64" t="s">
        <v>257</v>
      </c>
      <c r="C25" s="65" t="s">
        <v>258</v>
      </c>
      <c r="D25" s="66">
        <v>508000</v>
      </c>
      <c r="E25" s="66">
        <v>70164.28</v>
      </c>
      <c r="F25" s="73">
        <v>0.13811866141732282</v>
      </c>
      <c r="G25" s="118"/>
      <c r="H25" s="119"/>
      <c r="I25" s="119"/>
      <c r="J25" s="119"/>
    </row>
    <row r="26" spans="1:10" s="42" customFormat="1" ht="15" customHeight="1" x14ac:dyDescent="0.2">
      <c r="A26" s="63"/>
      <c r="B26" s="64" t="s">
        <v>150</v>
      </c>
      <c r="C26" s="65" t="s">
        <v>151</v>
      </c>
      <c r="D26" s="66">
        <v>0</v>
      </c>
      <c r="E26" s="66">
        <v>3081837.9</v>
      </c>
      <c r="F26" s="73"/>
      <c r="G26" s="118"/>
      <c r="H26" s="119"/>
      <c r="I26" s="119"/>
      <c r="J26" s="119"/>
    </row>
    <row r="27" spans="1:10" s="42" customFormat="1" ht="15" customHeight="1" x14ac:dyDescent="0.2">
      <c r="A27" s="63"/>
      <c r="B27" s="64" t="s">
        <v>259</v>
      </c>
      <c r="C27" s="65" t="s">
        <v>260</v>
      </c>
      <c r="D27" s="66">
        <v>927580</v>
      </c>
      <c r="E27" s="66">
        <v>8662.57</v>
      </c>
      <c r="F27" s="73">
        <v>9.3388926022553304E-3</v>
      </c>
      <c r="G27" s="118"/>
      <c r="H27" s="119"/>
      <c r="I27" s="119"/>
      <c r="J27" s="119"/>
    </row>
    <row r="28" spans="1:10" s="42" customFormat="1" ht="15" customHeight="1" x14ac:dyDescent="0.2">
      <c r="A28" s="63"/>
      <c r="B28" s="64" t="s">
        <v>152</v>
      </c>
      <c r="C28" s="65" t="s">
        <v>153</v>
      </c>
      <c r="D28" s="66"/>
      <c r="E28" s="66">
        <v>2233599.9</v>
      </c>
      <c r="F28" s="73"/>
      <c r="G28" s="118"/>
      <c r="H28" s="119"/>
      <c r="I28" s="119"/>
      <c r="J28" s="119"/>
    </row>
    <row r="29" spans="1:10" s="42" customFormat="1" ht="15" customHeight="1" x14ac:dyDescent="0.2">
      <c r="A29" s="63"/>
      <c r="B29" s="64" t="s">
        <v>261</v>
      </c>
      <c r="C29" s="65" t="s">
        <v>262</v>
      </c>
      <c r="D29" s="66">
        <v>159400</v>
      </c>
      <c r="E29" s="66">
        <v>0</v>
      </c>
      <c r="F29" s="73">
        <v>0</v>
      </c>
      <c r="G29" s="118"/>
      <c r="H29" s="119"/>
      <c r="I29" s="119"/>
      <c r="J29" s="119"/>
    </row>
    <row r="30" spans="1:10" s="62" customFormat="1" ht="15" customHeight="1" x14ac:dyDescent="0.2">
      <c r="A30" s="68" t="s">
        <v>154</v>
      </c>
      <c r="B30" s="69"/>
      <c r="C30" s="70"/>
      <c r="D30" s="71">
        <v>0</v>
      </c>
      <c r="E30" s="71">
        <v>27115425.739999998</v>
      </c>
      <c r="F30" s="74"/>
      <c r="G30" s="116"/>
      <c r="H30" s="117"/>
      <c r="I30" s="117"/>
      <c r="J30" s="117"/>
    </row>
    <row r="31" spans="1:10" s="42" customFormat="1" ht="15" customHeight="1" x14ac:dyDescent="0.2">
      <c r="A31" s="63"/>
      <c r="B31" s="64" t="s">
        <v>155</v>
      </c>
      <c r="C31" s="65" t="s">
        <v>156</v>
      </c>
      <c r="D31" s="66">
        <v>0</v>
      </c>
      <c r="E31" s="66">
        <v>26781040.93</v>
      </c>
      <c r="F31" s="73"/>
      <c r="G31" s="118"/>
      <c r="H31" s="119"/>
      <c r="I31" s="119"/>
      <c r="J31" s="119"/>
    </row>
    <row r="32" spans="1:10" s="42" customFormat="1" ht="15" customHeight="1" x14ac:dyDescent="0.2">
      <c r="A32" s="63"/>
      <c r="B32" s="64" t="s">
        <v>159</v>
      </c>
      <c r="C32" s="65" t="s">
        <v>160</v>
      </c>
      <c r="D32" s="66"/>
      <c r="E32" s="66">
        <v>334384.81</v>
      </c>
      <c r="F32" s="73"/>
      <c r="G32" s="118"/>
      <c r="H32" s="119"/>
      <c r="I32" s="119"/>
      <c r="J32" s="119"/>
    </row>
    <row r="33" spans="1:10" s="62" customFormat="1" ht="15" customHeight="1" x14ac:dyDescent="0.2">
      <c r="A33" s="68" t="s">
        <v>161</v>
      </c>
      <c r="B33" s="69"/>
      <c r="C33" s="70"/>
      <c r="D33" s="71">
        <v>9078060</v>
      </c>
      <c r="E33" s="71">
        <v>4986776.5199999996</v>
      </c>
      <c r="F33" s="74">
        <v>0.5493218286726459</v>
      </c>
      <c r="G33" s="116"/>
      <c r="H33" s="117"/>
      <c r="I33" s="117"/>
      <c r="J33" s="117"/>
    </row>
    <row r="34" spans="1:10" s="42" customFormat="1" ht="15" customHeight="1" x14ac:dyDescent="0.2">
      <c r="A34" s="63"/>
      <c r="B34" s="64" t="s">
        <v>263</v>
      </c>
      <c r="C34" s="65" t="s">
        <v>264</v>
      </c>
      <c r="D34" s="66">
        <v>2275410</v>
      </c>
      <c r="E34" s="66">
        <v>1298994.48</v>
      </c>
      <c r="F34" s="73">
        <v>0.5708837000804251</v>
      </c>
      <c r="G34" s="118"/>
      <c r="H34" s="119"/>
      <c r="I34" s="119"/>
      <c r="J34" s="119"/>
    </row>
    <row r="35" spans="1:10" s="42" customFormat="1" ht="15" customHeight="1" x14ac:dyDescent="0.2">
      <c r="A35" s="63"/>
      <c r="B35" s="64" t="s">
        <v>162</v>
      </c>
      <c r="C35" s="65" t="s">
        <v>163</v>
      </c>
      <c r="D35" s="66">
        <v>902150</v>
      </c>
      <c r="E35" s="66">
        <v>1422122.35</v>
      </c>
      <c r="F35" s="73">
        <v>1.5763701712575515</v>
      </c>
      <c r="G35" s="118"/>
      <c r="H35" s="119"/>
      <c r="I35" s="119"/>
      <c r="J35" s="119"/>
    </row>
    <row r="36" spans="1:10" s="42" customFormat="1" ht="15" customHeight="1" x14ac:dyDescent="0.2">
      <c r="A36" s="63"/>
      <c r="B36" s="64" t="s">
        <v>221</v>
      </c>
      <c r="C36" s="65" t="s">
        <v>222</v>
      </c>
      <c r="D36" s="66">
        <v>5900500</v>
      </c>
      <c r="E36" s="66">
        <v>2265659.69</v>
      </c>
      <c r="F36" s="73">
        <v>0.38397757647656977</v>
      </c>
      <c r="G36" s="118"/>
      <c r="H36" s="119"/>
      <c r="I36" s="119"/>
      <c r="J36" s="119"/>
    </row>
    <row r="37" spans="1:10" s="42" customFormat="1" ht="15" customHeight="1" x14ac:dyDescent="0.2">
      <c r="A37" s="68" t="s">
        <v>190</v>
      </c>
      <c r="B37" s="69"/>
      <c r="C37" s="70"/>
      <c r="D37" s="71">
        <v>53398870</v>
      </c>
      <c r="E37" s="71">
        <v>54609183.519999996</v>
      </c>
      <c r="F37" s="74">
        <v>1.0226655268173277</v>
      </c>
      <c r="G37" s="116"/>
      <c r="H37" s="119"/>
      <c r="I37" s="119"/>
      <c r="J37" s="119"/>
    </row>
    <row r="38" spans="1:10" s="42" customFormat="1" ht="15" customHeight="1" x14ac:dyDescent="0.2">
      <c r="A38" s="63"/>
      <c r="B38" s="64" t="s">
        <v>191</v>
      </c>
      <c r="C38" s="65" t="s">
        <v>192</v>
      </c>
      <c r="D38" s="66">
        <v>159800</v>
      </c>
      <c r="E38" s="66">
        <v>61574.32</v>
      </c>
      <c r="F38" s="73">
        <v>0.38532115143929913</v>
      </c>
      <c r="G38" s="118"/>
      <c r="H38" s="119"/>
      <c r="I38" s="119"/>
      <c r="J38" s="119"/>
    </row>
    <row r="39" spans="1:10" s="42" customFormat="1" ht="15" customHeight="1" x14ac:dyDescent="0.2">
      <c r="A39" s="63"/>
      <c r="B39" s="64" t="s">
        <v>265</v>
      </c>
      <c r="C39" s="65" t="s">
        <v>266</v>
      </c>
      <c r="D39" s="66">
        <v>0</v>
      </c>
      <c r="E39" s="66">
        <v>35169.19</v>
      </c>
      <c r="F39" s="73"/>
      <c r="G39" s="118"/>
      <c r="H39" s="119"/>
      <c r="I39" s="119"/>
      <c r="J39" s="119"/>
    </row>
    <row r="40" spans="1:10" s="42" customFormat="1" ht="15" customHeight="1" x14ac:dyDescent="0.2">
      <c r="A40" s="63"/>
      <c r="B40" s="64" t="s">
        <v>267</v>
      </c>
      <c r="C40" s="65" t="s">
        <v>268</v>
      </c>
      <c r="D40" s="66">
        <v>501870</v>
      </c>
      <c r="E40" s="66">
        <v>1037185.68</v>
      </c>
      <c r="F40" s="73">
        <v>2.0666421184768966</v>
      </c>
      <c r="G40" s="118"/>
      <c r="H40" s="119"/>
      <c r="I40" s="119"/>
      <c r="J40" s="119"/>
    </row>
    <row r="41" spans="1:10" s="42" customFormat="1" ht="15" customHeight="1" x14ac:dyDescent="0.2">
      <c r="A41" s="63"/>
      <c r="B41" s="64" t="s">
        <v>269</v>
      </c>
      <c r="C41" s="65" t="s">
        <v>270</v>
      </c>
      <c r="D41" s="66">
        <v>9113050</v>
      </c>
      <c r="E41" s="66">
        <v>8489786.1300000008</v>
      </c>
      <c r="F41" s="73">
        <v>0.93160754412628055</v>
      </c>
      <c r="G41" s="118"/>
      <c r="H41" s="119"/>
      <c r="I41" s="119"/>
      <c r="J41" s="119"/>
    </row>
    <row r="42" spans="1:10" s="42" customFormat="1" ht="15" customHeight="1" x14ac:dyDescent="0.2">
      <c r="A42" s="63"/>
      <c r="B42" s="64" t="s">
        <v>193</v>
      </c>
      <c r="C42" s="65" t="s">
        <v>194</v>
      </c>
      <c r="D42" s="66">
        <v>22181760</v>
      </c>
      <c r="E42" s="66">
        <v>23071072.32</v>
      </c>
      <c r="F42" s="73">
        <v>1.0400920540119449</v>
      </c>
      <c r="G42" s="118"/>
      <c r="H42" s="119"/>
      <c r="I42" s="119"/>
      <c r="J42" s="119"/>
    </row>
    <row r="43" spans="1:10" s="42" customFormat="1" ht="15" customHeight="1" x14ac:dyDescent="0.2">
      <c r="A43" s="63"/>
      <c r="B43" s="64" t="s">
        <v>223</v>
      </c>
      <c r="C43" s="65" t="s">
        <v>224</v>
      </c>
      <c r="D43" s="66">
        <v>2411500</v>
      </c>
      <c r="E43" s="66">
        <v>4206608.28</v>
      </c>
      <c r="F43" s="73">
        <v>1.7443948911465894</v>
      </c>
      <c r="G43" s="118"/>
      <c r="H43" s="119"/>
      <c r="I43" s="119"/>
      <c r="J43" s="119"/>
    </row>
    <row r="44" spans="1:10" s="42" customFormat="1" ht="15" customHeight="1" x14ac:dyDescent="0.2">
      <c r="A44" s="63"/>
      <c r="B44" s="64" t="s">
        <v>271</v>
      </c>
      <c r="C44" s="65" t="s">
        <v>272</v>
      </c>
      <c r="D44" s="66">
        <v>6111170</v>
      </c>
      <c r="E44" s="66">
        <v>7436472.5199999996</v>
      </c>
      <c r="F44" s="73">
        <v>1.2168655952951726</v>
      </c>
      <c r="G44" s="118"/>
      <c r="H44" s="119"/>
      <c r="I44" s="119"/>
      <c r="J44" s="119"/>
    </row>
    <row r="45" spans="1:10" s="42" customFormat="1" ht="15" customHeight="1" x14ac:dyDescent="0.2">
      <c r="A45" s="63"/>
      <c r="B45" s="64" t="s">
        <v>273</v>
      </c>
      <c r="C45" s="65" t="s">
        <v>274</v>
      </c>
      <c r="D45" s="66">
        <v>4895000</v>
      </c>
      <c r="E45" s="66">
        <v>4005696.39</v>
      </c>
      <c r="F45" s="73">
        <v>0.81832408375893773</v>
      </c>
      <c r="G45" s="118"/>
      <c r="H45" s="119"/>
      <c r="I45" s="119"/>
      <c r="J45" s="119"/>
    </row>
    <row r="46" spans="1:10" s="42" customFormat="1" ht="15" customHeight="1" x14ac:dyDescent="0.2">
      <c r="A46" s="63"/>
      <c r="B46" s="64" t="s">
        <v>275</v>
      </c>
      <c r="C46" s="65" t="s">
        <v>276</v>
      </c>
      <c r="D46" s="66">
        <v>7514410</v>
      </c>
      <c r="E46" s="66">
        <v>6117681.5099999998</v>
      </c>
      <c r="F46" s="73">
        <v>0.81412665931190864</v>
      </c>
      <c r="G46" s="118"/>
      <c r="H46" s="119"/>
      <c r="I46" s="119"/>
      <c r="J46" s="119"/>
    </row>
    <row r="47" spans="1:10" s="42" customFormat="1" ht="15" customHeight="1" x14ac:dyDescent="0.2">
      <c r="A47" s="63"/>
      <c r="B47" s="64" t="s">
        <v>277</v>
      </c>
      <c r="C47" s="65" t="s">
        <v>278</v>
      </c>
      <c r="D47" s="66">
        <v>510310</v>
      </c>
      <c r="E47" s="66">
        <v>147937.18</v>
      </c>
      <c r="F47" s="73">
        <v>0.28989669024710468</v>
      </c>
      <c r="G47" s="118"/>
      <c r="H47" s="119"/>
      <c r="I47" s="119"/>
      <c r="J47" s="119"/>
    </row>
    <row r="48" spans="1:10" s="42" customFormat="1" ht="15" customHeight="1" x14ac:dyDescent="0.2">
      <c r="A48" s="68" t="s">
        <v>164</v>
      </c>
      <c r="B48" s="69"/>
      <c r="C48" s="70"/>
      <c r="D48" s="71">
        <v>350000</v>
      </c>
      <c r="E48" s="71">
        <v>935583.59</v>
      </c>
      <c r="F48" s="74">
        <v>2.6730959714285714</v>
      </c>
      <c r="G48" s="116"/>
      <c r="H48" s="119"/>
      <c r="I48" s="119"/>
      <c r="J48" s="119"/>
    </row>
    <row r="49" spans="1:10" s="119" customFormat="1" ht="15" customHeight="1" x14ac:dyDescent="0.2">
      <c r="A49" s="63"/>
      <c r="B49" s="64" t="s">
        <v>165</v>
      </c>
      <c r="C49" s="65" t="s">
        <v>166</v>
      </c>
      <c r="D49" s="66">
        <v>350000</v>
      </c>
      <c r="E49" s="66">
        <v>11648.74</v>
      </c>
      <c r="F49" s="73">
        <v>3.3282114285714287E-2</v>
      </c>
      <c r="G49" s="118"/>
    </row>
    <row r="50" spans="1:10" s="42" customFormat="1" ht="15" customHeight="1" x14ac:dyDescent="0.2">
      <c r="A50" s="63"/>
      <c r="B50" s="64" t="s">
        <v>167</v>
      </c>
      <c r="C50" s="65" t="s">
        <v>168</v>
      </c>
      <c r="D50" s="66">
        <v>0</v>
      </c>
      <c r="E50" s="66">
        <v>316563.11</v>
      </c>
      <c r="F50" s="73"/>
      <c r="G50" s="118"/>
      <c r="H50" s="119"/>
      <c r="I50" s="119"/>
      <c r="J50" s="119"/>
    </row>
    <row r="51" spans="1:10" s="42" customFormat="1" ht="15" customHeight="1" x14ac:dyDescent="0.2">
      <c r="A51" s="63"/>
      <c r="B51" s="64" t="s">
        <v>169</v>
      </c>
      <c r="C51" s="65" t="s">
        <v>170</v>
      </c>
      <c r="D51" s="66">
        <v>0</v>
      </c>
      <c r="E51" s="66">
        <v>277752.51</v>
      </c>
      <c r="F51" s="73"/>
      <c r="G51" s="118"/>
      <c r="H51" s="119"/>
      <c r="I51" s="119"/>
      <c r="J51" s="119"/>
    </row>
    <row r="52" spans="1:10" s="42" customFormat="1" ht="15" customHeight="1" x14ac:dyDescent="0.2">
      <c r="A52" s="63"/>
      <c r="B52" s="64" t="s">
        <v>279</v>
      </c>
      <c r="C52" s="65" t="s">
        <v>280</v>
      </c>
      <c r="D52" s="66">
        <v>0</v>
      </c>
      <c r="E52" s="66">
        <v>329619.23</v>
      </c>
      <c r="F52" s="73"/>
      <c r="G52" s="118"/>
      <c r="H52" s="119"/>
      <c r="I52" s="119"/>
      <c r="J52" s="119"/>
    </row>
    <row r="53" spans="1:10" s="42" customFormat="1" ht="15" customHeight="1" x14ac:dyDescent="0.2">
      <c r="A53" s="68" t="s">
        <v>195</v>
      </c>
      <c r="B53" s="69"/>
      <c r="C53" s="70"/>
      <c r="D53" s="71">
        <v>15370450</v>
      </c>
      <c r="E53" s="71">
        <v>24795080.189999998</v>
      </c>
      <c r="F53" s="74">
        <v>1.6131655345159053</v>
      </c>
      <c r="G53" s="116"/>
      <c r="H53" s="119"/>
      <c r="I53" s="119"/>
      <c r="J53" s="119"/>
    </row>
    <row r="54" spans="1:10" s="42" customFormat="1" ht="15" customHeight="1" x14ac:dyDescent="0.2">
      <c r="A54" s="63"/>
      <c r="B54" s="64" t="s">
        <v>281</v>
      </c>
      <c r="C54" s="65" t="s">
        <v>282</v>
      </c>
      <c r="D54" s="66">
        <v>555000</v>
      </c>
      <c r="E54" s="66">
        <v>94873.35</v>
      </c>
      <c r="F54" s="73">
        <v>0.17094297297297298</v>
      </c>
      <c r="G54" s="118"/>
      <c r="H54" s="119"/>
      <c r="I54" s="119"/>
      <c r="J54" s="119"/>
    </row>
    <row r="55" spans="1:10" s="42" customFormat="1" ht="15" customHeight="1" x14ac:dyDescent="0.2">
      <c r="A55" s="63"/>
      <c r="B55" s="64" t="s">
        <v>283</v>
      </c>
      <c r="C55" s="65" t="s">
        <v>284</v>
      </c>
      <c r="D55" s="66">
        <v>7925000</v>
      </c>
      <c r="E55" s="66">
        <v>7610563.2199999997</v>
      </c>
      <c r="F55" s="73">
        <v>0.96032343470031545</v>
      </c>
      <c r="G55" s="118"/>
      <c r="H55" s="119"/>
      <c r="I55" s="119"/>
      <c r="J55" s="119"/>
    </row>
    <row r="56" spans="1:10" s="42" customFormat="1" ht="15" customHeight="1" x14ac:dyDescent="0.2">
      <c r="A56" s="63"/>
      <c r="B56" s="64" t="s">
        <v>285</v>
      </c>
      <c r="C56" s="65" t="s">
        <v>286</v>
      </c>
      <c r="D56" s="66">
        <v>1550000</v>
      </c>
      <c r="E56" s="66">
        <v>1428682.82</v>
      </c>
      <c r="F56" s="73">
        <v>0.92173085161290325</v>
      </c>
      <c r="G56" s="118"/>
      <c r="H56" s="119"/>
      <c r="I56" s="119"/>
      <c r="J56" s="119"/>
    </row>
    <row r="57" spans="1:10" s="42" customFormat="1" ht="15" customHeight="1" x14ac:dyDescent="0.2">
      <c r="A57" s="63"/>
      <c r="B57" s="64" t="s">
        <v>196</v>
      </c>
      <c r="C57" s="65" t="s">
        <v>197</v>
      </c>
      <c r="D57" s="66">
        <v>150000</v>
      </c>
      <c r="E57" s="66">
        <v>11841691.99</v>
      </c>
      <c r="F57" s="73">
        <v>78.944613266666664</v>
      </c>
      <c r="G57" s="118"/>
      <c r="H57" s="119"/>
      <c r="I57" s="119"/>
      <c r="J57" s="119"/>
    </row>
    <row r="58" spans="1:10" s="42" customFormat="1" ht="15" customHeight="1" x14ac:dyDescent="0.2">
      <c r="A58" s="63"/>
      <c r="B58" s="64" t="s">
        <v>287</v>
      </c>
      <c r="C58" s="65" t="s">
        <v>288</v>
      </c>
      <c r="D58" s="66">
        <v>5190450</v>
      </c>
      <c r="E58" s="66">
        <v>3819268.81</v>
      </c>
      <c r="F58" s="73">
        <v>0.73582614416861736</v>
      </c>
      <c r="G58" s="118"/>
      <c r="H58" s="119"/>
      <c r="I58" s="119"/>
      <c r="J58" s="119"/>
    </row>
    <row r="59" spans="1:10" s="62" customFormat="1" ht="15" customHeight="1" x14ac:dyDescent="0.2">
      <c r="A59" s="68" t="s">
        <v>171</v>
      </c>
      <c r="B59" s="69"/>
      <c r="C59" s="70"/>
      <c r="D59" s="71">
        <v>8929940</v>
      </c>
      <c r="E59" s="71">
        <v>26009843.34</v>
      </c>
      <c r="F59" s="74">
        <v>2.9126560021679877</v>
      </c>
      <c r="G59" s="116"/>
      <c r="H59" s="117"/>
      <c r="I59" s="117"/>
      <c r="J59" s="117"/>
    </row>
    <row r="60" spans="1:10" s="42" customFormat="1" ht="15" customHeight="1" x14ac:dyDescent="0.2">
      <c r="A60" s="63"/>
      <c r="B60" s="64" t="s">
        <v>198</v>
      </c>
      <c r="C60" s="65" t="s">
        <v>199</v>
      </c>
      <c r="D60" s="66">
        <v>0</v>
      </c>
      <c r="E60" s="66">
        <v>4872934.3499999996</v>
      </c>
      <c r="F60" s="73"/>
      <c r="G60" s="118"/>
      <c r="H60" s="119"/>
      <c r="I60" s="119"/>
      <c r="J60" s="119"/>
    </row>
    <row r="61" spans="1:10" s="42" customFormat="1" ht="15" customHeight="1" x14ac:dyDescent="0.2">
      <c r="A61" s="63"/>
      <c r="B61" s="64" t="s">
        <v>289</v>
      </c>
      <c r="C61" s="65" t="s">
        <v>290</v>
      </c>
      <c r="D61" s="66">
        <v>506000</v>
      </c>
      <c r="E61" s="66">
        <v>502453.17</v>
      </c>
      <c r="F61" s="73">
        <v>0.99299045454545454</v>
      </c>
      <c r="G61" s="118"/>
      <c r="H61" s="119"/>
      <c r="I61" s="119"/>
      <c r="J61" s="119"/>
    </row>
    <row r="62" spans="1:10" s="42" customFormat="1" ht="15" customHeight="1" x14ac:dyDescent="0.2">
      <c r="A62" s="63"/>
      <c r="B62" s="64" t="s">
        <v>291</v>
      </c>
      <c r="C62" s="65" t="s">
        <v>292</v>
      </c>
      <c r="D62" s="66">
        <v>930010</v>
      </c>
      <c r="E62" s="66">
        <v>890144.87</v>
      </c>
      <c r="F62" s="73">
        <v>0.95713472973408886</v>
      </c>
      <c r="G62" s="118"/>
      <c r="H62" s="119"/>
      <c r="I62" s="119"/>
      <c r="J62" s="119"/>
    </row>
    <row r="63" spans="1:10" s="42" customFormat="1" ht="15" customHeight="1" x14ac:dyDescent="0.2">
      <c r="A63" s="63"/>
      <c r="B63" s="64" t="s">
        <v>200</v>
      </c>
      <c r="C63" s="65" t="s">
        <v>201</v>
      </c>
      <c r="D63" s="66">
        <v>4771240</v>
      </c>
      <c r="E63" s="66">
        <v>5288889.8899999997</v>
      </c>
      <c r="F63" s="73">
        <v>1.1084937856825479</v>
      </c>
      <c r="G63" s="118"/>
      <c r="H63" s="119"/>
      <c r="I63" s="119"/>
      <c r="J63" s="119"/>
    </row>
    <row r="64" spans="1:10" s="42" customFormat="1" ht="15" customHeight="1" x14ac:dyDescent="0.2">
      <c r="A64" s="63"/>
      <c r="B64" s="64" t="s">
        <v>227</v>
      </c>
      <c r="C64" s="65" t="s">
        <v>228</v>
      </c>
      <c r="D64" s="66">
        <v>0</v>
      </c>
      <c r="E64" s="66">
        <v>27219.23</v>
      </c>
      <c r="F64" s="73"/>
      <c r="G64" s="118"/>
      <c r="H64" s="119"/>
      <c r="I64" s="119"/>
      <c r="J64" s="119"/>
    </row>
    <row r="65" spans="1:10" s="42" customFormat="1" ht="15" customHeight="1" x14ac:dyDescent="0.2">
      <c r="A65" s="63"/>
      <c r="B65" s="64" t="s">
        <v>238</v>
      </c>
      <c r="C65" s="65" t="s">
        <v>239</v>
      </c>
      <c r="D65" s="66">
        <v>2253690</v>
      </c>
      <c r="E65" s="66">
        <v>9323121.8499999996</v>
      </c>
      <c r="F65" s="73">
        <v>4.1368253175902625</v>
      </c>
      <c r="G65" s="118"/>
      <c r="H65" s="119"/>
      <c r="I65" s="119"/>
      <c r="J65" s="119"/>
    </row>
    <row r="66" spans="1:10" s="42" customFormat="1" ht="15" customHeight="1" x14ac:dyDescent="0.2">
      <c r="A66" s="63"/>
      <c r="B66" s="64" t="s">
        <v>176</v>
      </c>
      <c r="C66" s="65" t="s">
        <v>177</v>
      </c>
      <c r="D66" s="66">
        <v>469000</v>
      </c>
      <c r="E66" s="66">
        <v>5105079.9800000004</v>
      </c>
      <c r="F66" s="73">
        <v>10.885031940298509</v>
      </c>
      <c r="G66" s="118"/>
      <c r="H66" s="119"/>
      <c r="I66" s="119"/>
      <c r="J66" s="119"/>
    </row>
    <row r="67" spans="1:10" s="62" customFormat="1" ht="15" customHeight="1" x14ac:dyDescent="0.2">
      <c r="A67" s="68" t="s">
        <v>204</v>
      </c>
      <c r="B67" s="69"/>
      <c r="C67" s="70"/>
      <c r="D67" s="71">
        <v>17272500</v>
      </c>
      <c r="E67" s="71">
        <v>27909376.41</v>
      </c>
      <c r="F67" s="74">
        <v>1.6158272635692574</v>
      </c>
      <c r="G67" s="116"/>
      <c r="H67" s="117"/>
      <c r="I67" s="117"/>
      <c r="J67" s="117"/>
    </row>
    <row r="68" spans="1:10" s="42" customFormat="1" ht="15" customHeight="1" x14ac:dyDescent="0.2">
      <c r="A68" s="63"/>
      <c r="B68" s="64" t="s">
        <v>293</v>
      </c>
      <c r="C68" s="65" t="s">
        <v>294</v>
      </c>
      <c r="D68" s="66">
        <v>408010</v>
      </c>
      <c r="E68" s="66">
        <v>331493.43</v>
      </c>
      <c r="F68" s="73">
        <v>0.81246398372588902</v>
      </c>
      <c r="G68" s="118"/>
      <c r="H68" s="119"/>
      <c r="I68" s="119"/>
      <c r="J68" s="119"/>
    </row>
    <row r="69" spans="1:10" s="42" customFormat="1" ht="15" customHeight="1" x14ac:dyDescent="0.2">
      <c r="A69" s="63"/>
      <c r="B69" s="64" t="s">
        <v>295</v>
      </c>
      <c r="C69" s="65" t="s">
        <v>296</v>
      </c>
      <c r="D69" s="66">
        <v>207940</v>
      </c>
      <c r="E69" s="66">
        <v>184632.51</v>
      </c>
      <c r="F69" s="73">
        <v>0.88791242666153702</v>
      </c>
      <c r="G69" s="118"/>
      <c r="H69" s="119"/>
      <c r="I69" s="119"/>
      <c r="J69" s="119"/>
    </row>
    <row r="70" spans="1:10" s="42" customFormat="1" ht="15" customHeight="1" x14ac:dyDescent="0.2">
      <c r="A70" s="63"/>
      <c r="B70" s="64" t="s">
        <v>205</v>
      </c>
      <c r="C70" s="65" t="s">
        <v>206</v>
      </c>
      <c r="D70" s="66">
        <v>15000000</v>
      </c>
      <c r="E70" s="66">
        <v>26665469.829999998</v>
      </c>
      <c r="F70" s="73">
        <v>1.7776979886666666</v>
      </c>
      <c r="G70" s="118"/>
      <c r="H70" s="119"/>
      <c r="I70" s="119"/>
      <c r="J70" s="119"/>
    </row>
    <row r="71" spans="1:10" s="42" customFormat="1" ht="15" customHeight="1" x14ac:dyDescent="0.2">
      <c r="A71" s="63"/>
      <c r="B71" s="64" t="s">
        <v>297</v>
      </c>
      <c r="C71" s="65" t="s">
        <v>298</v>
      </c>
      <c r="D71" s="66">
        <v>1656550</v>
      </c>
      <c r="E71" s="66">
        <v>727780.64</v>
      </c>
      <c r="F71" s="73">
        <v>0.43933514835048748</v>
      </c>
      <c r="G71" s="118"/>
      <c r="H71" s="119"/>
      <c r="I71" s="119"/>
      <c r="J71" s="119"/>
    </row>
    <row r="72" spans="1:10" s="62" customFormat="1" ht="15" customHeight="1" x14ac:dyDescent="0.2">
      <c r="A72" s="68" t="s">
        <v>231</v>
      </c>
      <c r="B72" s="69"/>
      <c r="C72" s="70"/>
      <c r="D72" s="71">
        <v>4993740</v>
      </c>
      <c r="E72" s="71">
        <v>3847711.17</v>
      </c>
      <c r="F72" s="74">
        <v>0.77050690864962934</v>
      </c>
      <c r="G72" s="116"/>
      <c r="H72" s="117"/>
      <c r="I72" s="117"/>
      <c r="J72" s="117"/>
    </row>
    <row r="73" spans="1:10" s="42" customFormat="1" ht="15" customHeight="1" x14ac:dyDescent="0.2">
      <c r="A73" s="63"/>
      <c r="B73" s="64" t="s">
        <v>299</v>
      </c>
      <c r="C73" s="65" t="s">
        <v>300</v>
      </c>
      <c r="D73" s="66">
        <v>297800</v>
      </c>
      <c r="E73" s="66">
        <v>259671.57</v>
      </c>
      <c r="F73" s="73">
        <v>0.87196631967763605</v>
      </c>
      <c r="G73" s="118"/>
      <c r="H73" s="119"/>
      <c r="I73" s="119"/>
      <c r="J73" s="119"/>
    </row>
    <row r="74" spans="1:10" s="42" customFormat="1" ht="15" customHeight="1" x14ac:dyDescent="0.2">
      <c r="A74" s="63"/>
      <c r="B74" s="64" t="s">
        <v>301</v>
      </c>
      <c r="C74" s="65" t="s">
        <v>302</v>
      </c>
      <c r="D74" s="66">
        <v>800000</v>
      </c>
      <c r="E74" s="66">
        <v>720823.51</v>
      </c>
      <c r="F74" s="73">
        <v>0.90102938750000006</v>
      </c>
      <c r="G74" s="118"/>
      <c r="H74" s="119"/>
      <c r="I74" s="119"/>
      <c r="J74" s="119"/>
    </row>
    <row r="75" spans="1:10" s="42" customFormat="1" ht="15" customHeight="1" x14ac:dyDescent="0.2">
      <c r="A75" s="63"/>
      <c r="B75" s="64" t="s">
        <v>303</v>
      </c>
      <c r="C75" s="65" t="s">
        <v>304</v>
      </c>
      <c r="D75" s="66">
        <v>214550</v>
      </c>
      <c r="E75" s="66">
        <v>204955.74</v>
      </c>
      <c r="F75" s="73">
        <v>0.95528193894197155</v>
      </c>
      <c r="G75" s="118"/>
      <c r="H75" s="119"/>
      <c r="I75" s="119"/>
      <c r="J75" s="119"/>
    </row>
    <row r="76" spans="1:10" s="42" customFormat="1" ht="15" customHeight="1" x14ac:dyDescent="0.2">
      <c r="A76" s="63"/>
      <c r="B76" s="64" t="s">
        <v>305</v>
      </c>
      <c r="C76" s="65" t="s">
        <v>306</v>
      </c>
      <c r="D76" s="66">
        <v>0</v>
      </c>
      <c r="E76" s="66">
        <v>12116.62</v>
      </c>
      <c r="F76" s="73"/>
      <c r="G76" s="118"/>
      <c r="H76" s="119"/>
      <c r="I76" s="119"/>
      <c r="J76" s="119"/>
    </row>
    <row r="77" spans="1:10" s="42" customFormat="1" ht="15" customHeight="1" x14ac:dyDescent="0.2">
      <c r="A77" s="63"/>
      <c r="B77" s="64" t="s">
        <v>307</v>
      </c>
      <c r="C77" s="65" t="s">
        <v>308</v>
      </c>
      <c r="D77" s="66">
        <v>0</v>
      </c>
      <c r="E77" s="66">
        <v>61739.9</v>
      </c>
      <c r="F77" s="73"/>
      <c r="G77" s="118"/>
      <c r="H77" s="119"/>
      <c r="I77" s="119"/>
      <c r="J77" s="119"/>
    </row>
    <row r="78" spans="1:10" s="42" customFormat="1" ht="15" customHeight="1" x14ac:dyDescent="0.2">
      <c r="A78" s="63"/>
      <c r="B78" s="64" t="s">
        <v>309</v>
      </c>
      <c r="C78" s="65" t="s">
        <v>310</v>
      </c>
      <c r="D78" s="66">
        <v>3681390</v>
      </c>
      <c r="E78" s="66">
        <v>2588403.83</v>
      </c>
      <c r="F78" s="73">
        <v>0.7031050309801461</v>
      </c>
      <c r="G78" s="118"/>
      <c r="H78" s="119"/>
      <c r="I78" s="119"/>
      <c r="J78" s="119"/>
    </row>
    <row r="79" spans="1:10" s="62" customFormat="1" ht="15" customHeight="1" x14ac:dyDescent="0.2">
      <c r="A79" s="68" t="s">
        <v>178</v>
      </c>
      <c r="B79" s="69"/>
      <c r="C79" s="70"/>
      <c r="D79" s="71">
        <v>40556090</v>
      </c>
      <c r="E79" s="71">
        <v>153728844.94999999</v>
      </c>
      <c r="F79" s="74">
        <v>3.7905243072002253</v>
      </c>
      <c r="G79" s="116"/>
      <c r="H79" s="117"/>
      <c r="I79" s="117"/>
      <c r="J79" s="117"/>
    </row>
    <row r="80" spans="1:10" s="42" customFormat="1" ht="15" customHeight="1" x14ac:dyDescent="0.2">
      <c r="A80" s="63"/>
      <c r="B80" s="64" t="s">
        <v>179</v>
      </c>
      <c r="C80" s="65" t="s">
        <v>180</v>
      </c>
      <c r="D80" s="66">
        <v>0</v>
      </c>
      <c r="E80" s="66">
        <v>19778082.289999999</v>
      </c>
      <c r="F80" s="73"/>
      <c r="G80" s="118"/>
      <c r="H80" s="119"/>
      <c r="I80" s="119"/>
      <c r="J80" s="119"/>
    </row>
    <row r="81" spans="1:10" s="42" customFormat="1" ht="15" customHeight="1" x14ac:dyDescent="0.2">
      <c r="A81" s="63"/>
      <c r="B81" s="64" t="s">
        <v>311</v>
      </c>
      <c r="C81" s="65" t="s">
        <v>312</v>
      </c>
      <c r="D81" s="66">
        <v>724020</v>
      </c>
      <c r="E81" s="66">
        <v>365526.34</v>
      </c>
      <c r="F81" s="73">
        <v>0.50485668904173919</v>
      </c>
      <c r="G81" s="118"/>
      <c r="H81" s="119"/>
      <c r="I81" s="119"/>
      <c r="J81" s="119"/>
    </row>
    <row r="82" spans="1:10" s="42" customFormat="1" ht="15" customHeight="1" x14ac:dyDescent="0.2">
      <c r="A82" s="63"/>
      <c r="B82" s="64" t="s">
        <v>207</v>
      </c>
      <c r="C82" s="65" t="s">
        <v>208</v>
      </c>
      <c r="D82" s="66">
        <v>18132490</v>
      </c>
      <c r="E82" s="66">
        <v>23230450.43</v>
      </c>
      <c r="F82" s="73">
        <v>1.2811505992833858</v>
      </c>
      <c r="G82" s="118"/>
      <c r="H82" s="119"/>
      <c r="I82" s="119"/>
      <c r="J82" s="119"/>
    </row>
    <row r="83" spans="1:10" s="42" customFormat="1" ht="15" customHeight="1" x14ac:dyDescent="0.2">
      <c r="A83" s="63"/>
      <c r="B83" s="64" t="s">
        <v>181</v>
      </c>
      <c r="C83" s="65" t="s">
        <v>182</v>
      </c>
      <c r="D83" s="66">
        <v>0</v>
      </c>
      <c r="E83" s="66">
        <v>10232693.970000001</v>
      </c>
      <c r="F83" s="73"/>
      <c r="G83" s="118"/>
      <c r="H83" s="119"/>
      <c r="I83" s="119"/>
      <c r="J83" s="119"/>
    </row>
    <row r="84" spans="1:10" s="42" customFormat="1" ht="15" customHeight="1" x14ac:dyDescent="0.2">
      <c r="A84" s="63"/>
      <c r="B84" s="64" t="s">
        <v>213</v>
      </c>
      <c r="C84" s="65" t="s">
        <v>214</v>
      </c>
      <c r="D84" s="66">
        <v>0</v>
      </c>
      <c r="E84" s="66">
        <v>2354089.4700000002</v>
      </c>
      <c r="F84" s="73"/>
      <c r="G84" s="118"/>
      <c r="H84" s="119"/>
      <c r="I84" s="119"/>
      <c r="J84" s="119"/>
    </row>
    <row r="85" spans="1:10" s="42" customFormat="1" ht="15" customHeight="1" x14ac:dyDescent="0.2">
      <c r="A85" s="63"/>
      <c r="B85" s="64" t="s">
        <v>183</v>
      </c>
      <c r="C85" s="65" t="s">
        <v>184</v>
      </c>
      <c r="D85" s="66">
        <v>0</v>
      </c>
      <c r="E85" s="66">
        <v>2113949.62</v>
      </c>
      <c r="F85" s="73"/>
      <c r="G85" s="118"/>
      <c r="H85" s="119"/>
      <c r="I85" s="119"/>
      <c r="J85" s="119"/>
    </row>
    <row r="86" spans="1:10" s="42" customFormat="1" ht="15" customHeight="1" x14ac:dyDescent="0.2">
      <c r="A86" s="63"/>
      <c r="B86" s="64" t="s">
        <v>313</v>
      </c>
      <c r="C86" s="65" t="s">
        <v>314</v>
      </c>
      <c r="D86" s="66">
        <v>12310320</v>
      </c>
      <c r="E86" s="66">
        <v>7713310.8899999997</v>
      </c>
      <c r="F86" s="73">
        <v>0.62657273653325007</v>
      </c>
      <c r="G86" s="118"/>
      <c r="H86" s="119"/>
      <c r="I86" s="119"/>
      <c r="J86" s="119"/>
    </row>
    <row r="87" spans="1:10" s="42" customFormat="1" ht="15" customHeight="1" x14ac:dyDescent="0.2">
      <c r="A87" s="63"/>
      <c r="B87" s="64" t="s">
        <v>315</v>
      </c>
      <c r="C87" s="65" t="s">
        <v>316</v>
      </c>
      <c r="D87" s="66">
        <v>690000</v>
      </c>
      <c r="E87" s="66">
        <v>610905.87</v>
      </c>
      <c r="F87" s="73">
        <v>0.8853708260869565</v>
      </c>
      <c r="G87" s="118"/>
      <c r="H87" s="119"/>
      <c r="I87" s="119"/>
      <c r="J87" s="119"/>
    </row>
    <row r="88" spans="1:10" s="42" customFormat="1" ht="15" customHeight="1" x14ac:dyDescent="0.2">
      <c r="A88" s="75"/>
      <c r="B88" s="76" t="s">
        <v>185</v>
      </c>
      <c r="C88" s="77" t="s">
        <v>186</v>
      </c>
      <c r="D88" s="78">
        <v>8699260</v>
      </c>
      <c r="E88" s="78">
        <v>87329836.069999993</v>
      </c>
      <c r="F88" s="111">
        <v>10.038766064010041</v>
      </c>
      <c r="G88" s="118"/>
      <c r="H88" s="119"/>
      <c r="I88" s="119"/>
      <c r="J88" s="119"/>
    </row>
    <row r="89" spans="1:10" s="8" customFormat="1" ht="15" customHeight="1" x14ac:dyDescent="0.25">
      <c r="A89" s="126" t="s">
        <v>38</v>
      </c>
      <c r="B89" s="127"/>
      <c r="C89" s="128"/>
      <c r="D89" s="97">
        <v>188707240</v>
      </c>
      <c r="E89" s="97">
        <v>383490105.31999999</v>
      </c>
      <c r="F89" s="83">
        <v>2.0321960372055679</v>
      </c>
      <c r="G89" s="116"/>
      <c r="H89" s="115"/>
      <c r="I89" s="115"/>
      <c r="J89" s="115"/>
    </row>
    <row r="90" spans="1:10" ht="15" customHeight="1" x14ac:dyDescent="0.25">
      <c r="A90" s="84" t="s">
        <v>8</v>
      </c>
      <c r="B90" s="13"/>
      <c r="C90" s="13"/>
      <c r="D90" s="13"/>
      <c r="E90" s="13"/>
      <c r="F90" s="13"/>
    </row>
    <row r="91" spans="1:10" x14ac:dyDescent="0.25">
      <c r="E91" s="22"/>
    </row>
    <row r="92" spans="1:10" x14ac:dyDescent="0.25">
      <c r="D92" s="22"/>
      <c r="E92" s="22"/>
    </row>
  </sheetData>
  <mergeCells count="1">
    <mergeCell ref="A89:C89"/>
  </mergeCells>
  <pageMargins left="0.39370078740157483" right="0.39370078740157483" top="0.59055118110236227" bottom="0.43307086614173229" header="0" footer="0"/>
  <pageSetup paperSize="9" fitToWidth="0" orientation="portrait" r:id="rId1"/>
  <headerFooter alignWithMargins="0">
    <oddFooter>&amp;LDatos definitivos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102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187</v>
      </c>
      <c r="B9" s="57"/>
      <c r="C9" s="58"/>
      <c r="D9" s="59">
        <v>0</v>
      </c>
      <c r="E9" s="59">
        <v>1123.3499999999999</v>
      </c>
      <c r="F9" s="87"/>
    </row>
    <row r="10" spans="1:6" s="42" customFormat="1" ht="15" customHeight="1" x14ac:dyDescent="0.2">
      <c r="A10" s="63"/>
      <c r="B10" s="64" t="s">
        <v>188</v>
      </c>
      <c r="C10" s="65" t="s">
        <v>189</v>
      </c>
      <c r="D10" s="66">
        <v>0</v>
      </c>
      <c r="E10" s="66">
        <v>1123.3499999999999</v>
      </c>
      <c r="F10" s="73"/>
    </row>
    <row r="11" spans="1:6" s="62" customFormat="1" ht="15" customHeight="1" x14ac:dyDescent="0.2">
      <c r="A11" s="68" t="s">
        <v>144</v>
      </c>
      <c r="B11" s="69"/>
      <c r="C11" s="70"/>
      <c r="D11" s="71">
        <v>0</v>
      </c>
      <c r="E11" s="71">
        <v>2149576.23</v>
      </c>
      <c r="F11" s="74"/>
    </row>
    <row r="12" spans="1:6" s="42" customFormat="1" ht="15" customHeight="1" x14ac:dyDescent="0.2">
      <c r="A12" s="63"/>
      <c r="B12" s="64" t="s">
        <v>215</v>
      </c>
      <c r="C12" s="65" t="s">
        <v>216</v>
      </c>
      <c r="D12" s="66">
        <v>0</v>
      </c>
      <c r="E12" s="66">
        <v>64832.27</v>
      </c>
      <c r="F12" s="73"/>
    </row>
    <row r="13" spans="1:6" s="42" customFormat="1" ht="15" customHeight="1" x14ac:dyDescent="0.2">
      <c r="A13" s="63"/>
      <c r="B13" s="64" t="s">
        <v>145</v>
      </c>
      <c r="C13" s="65" t="s">
        <v>146</v>
      </c>
      <c r="D13" s="66">
        <v>0</v>
      </c>
      <c r="E13" s="66">
        <v>2084743.96</v>
      </c>
      <c r="F13" s="73"/>
    </row>
    <row r="14" spans="1:6" s="62" customFormat="1" ht="15" customHeight="1" x14ac:dyDescent="0.2">
      <c r="A14" s="68" t="s">
        <v>149</v>
      </c>
      <c r="B14" s="69"/>
      <c r="C14" s="70"/>
      <c r="D14" s="71">
        <v>0</v>
      </c>
      <c r="E14" s="71">
        <v>10755060.02</v>
      </c>
      <c r="F14" s="74"/>
    </row>
    <row r="15" spans="1:6" s="42" customFormat="1" ht="15" customHeight="1" x14ac:dyDescent="0.2">
      <c r="A15" s="63"/>
      <c r="B15" s="64" t="s">
        <v>150</v>
      </c>
      <c r="C15" s="65" t="s">
        <v>151</v>
      </c>
      <c r="D15" s="66">
        <v>0</v>
      </c>
      <c r="E15" s="66">
        <v>122176.90000000001</v>
      </c>
      <c r="F15" s="73"/>
    </row>
    <row r="16" spans="1:6" s="42" customFormat="1" ht="15" customHeight="1" x14ac:dyDescent="0.2">
      <c r="A16" s="63"/>
      <c r="B16" s="64" t="s">
        <v>152</v>
      </c>
      <c r="C16" s="65" t="s">
        <v>153</v>
      </c>
      <c r="D16" s="66"/>
      <c r="E16" s="66">
        <v>10632883.119999999</v>
      </c>
      <c r="F16" s="73"/>
    </row>
    <row r="17" spans="1:7" s="62" customFormat="1" ht="15" customHeight="1" x14ac:dyDescent="0.2">
      <c r="A17" s="68" t="s">
        <v>154</v>
      </c>
      <c r="B17" s="69"/>
      <c r="C17" s="70"/>
      <c r="D17" s="71">
        <v>0</v>
      </c>
      <c r="E17" s="71">
        <v>9156069.8499999996</v>
      </c>
      <c r="F17" s="74"/>
    </row>
    <row r="18" spans="1:7" s="42" customFormat="1" ht="15" customHeight="1" x14ac:dyDescent="0.2">
      <c r="A18" s="63"/>
      <c r="B18" s="64" t="s">
        <v>155</v>
      </c>
      <c r="C18" s="65" t="s">
        <v>156</v>
      </c>
      <c r="D18" s="66">
        <v>0</v>
      </c>
      <c r="E18" s="66">
        <v>8667595.709999999</v>
      </c>
      <c r="F18" s="73"/>
    </row>
    <row r="19" spans="1:7" s="42" customFormat="1" ht="15" customHeight="1" x14ac:dyDescent="0.2">
      <c r="A19" s="63"/>
      <c r="B19" s="64" t="s">
        <v>157</v>
      </c>
      <c r="C19" s="65" t="s">
        <v>158</v>
      </c>
      <c r="D19" s="66">
        <v>0</v>
      </c>
      <c r="E19" s="66">
        <v>386160.96</v>
      </c>
      <c r="F19" s="73"/>
    </row>
    <row r="20" spans="1:7" s="42" customFormat="1" ht="15" customHeight="1" x14ac:dyDescent="0.2">
      <c r="A20" s="63"/>
      <c r="B20" s="64" t="s">
        <v>159</v>
      </c>
      <c r="C20" s="65" t="s">
        <v>160</v>
      </c>
      <c r="D20" s="66"/>
      <c r="E20" s="66">
        <v>102313.18</v>
      </c>
      <c r="F20" s="73"/>
    </row>
    <row r="21" spans="1:7" s="42" customFormat="1" ht="15" customHeight="1" x14ac:dyDescent="0.2">
      <c r="A21" s="68" t="s">
        <v>190</v>
      </c>
      <c r="B21" s="69"/>
      <c r="C21" s="70"/>
      <c r="D21" s="71">
        <v>9317810</v>
      </c>
      <c r="E21" s="71">
        <v>8564397.9899999984</v>
      </c>
      <c r="F21" s="74">
        <v>0.91914280179570074</v>
      </c>
    </row>
    <row r="22" spans="1:7" s="42" customFormat="1" ht="15" customHeight="1" x14ac:dyDescent="0.2">
      <c r="A22" s="63"/>
      <c r="B22" s="64" t="s">
        <v>193</v>
      </c>
      <c r="C22" s="65" t="s">
        <v>194</v>
      </c>
      <c r="D22" s="66">
        <v>9305810</v>
      </c>
      <c r="E22" s="66">
        <v>8155501.4499999993</v>
      </c>
      <c r="F22" s="73">
        <v>0.87638813279016003</v>
      </c>
    </row>
    <row r="23" spans="1:7" s="42" customFormat="1" ht="15" customHeight="1" x14ac:dyDescent="0.2">
      <c r="A23" s="63"/>
      <c r="B23" s="64" t="s">
        <v>223</v>
      </c>
      <c r="C23" s="65" t="s">
        <v>224</v>
      </c>
      <c r="D23" s="66">
        <v>0</v>
      </c>
      <c r="E23" s="66">
        <v>408896.54000000004</v>
      </c>
      <c r="F23" s="73"/>
    </row>
    <row r="24" spans="1:7" s="42" customFormat="1" ht="15" customHeight="1" x14ac:dyDescent="0.2">
      <c r="A24" s="63"/>
      <c r="B24" s="64" t="s">
        <v>271</v>
      </c>
      <c r="C24" s="65" t="s">
        <v>272</v>
      </c>
      <c r="D24" s="66">
        <v>12000</v>
      </c>
      <c r="E24" s="66">
        <v>0</v>
      </c>
      <c r="F24" s="73">
        <v>0</v>
      </c>
    </row>
    <row r="25" spans="1:7" s="62" customFormat="1" ht="15" customHeight="1" x14ac:dyDescent="0.2">
      <c r="A25" s="68" t="s">
        <v>164</v>
      </c>
      <c r="B25" s="69"/>
      <c r="C25" s="70"/>
      <c r="D25" s="71">
        <v>0</v>
      </c>
      <c r="E25" s="71">
        <v>74448.259999999995</v>
      </c>
      <c r="F25" s="74"/>
      <c r="G25" s="61"/>
    </row>
    <row r="26" spans="1:7" s="42" customFormat="1" ht="15" customHeight="1" x14ac:dyDescent="0.2">
      <c r="A26" s="63"/>
      <c r="B26" s="64" t="s">
        <v>165</v>
      </c>
      <c r="C26" s="65" t="s">
        <v>166</v>
      </c>
      <c r="D26" s="66">
        <v>0</v>
      </c>
      <c r="E26" s="66">
        <v>73702.5</v>
      </c>
      <c r="F26" s="73"/>
      <c r="G26" s="40"/>
    </row>
    <row r="27" spans="1:7" s="42" customFormat="1" ht="15" customHeight="1" x14ac:dyDescent="0.2">
      <c r="A27" s="63"/>
      <c r="B27" s="64" t="s">
        <v>167</v>
      </c>
      <c r="C27" s="65" t="s">
        <v>168</v>
      </c>
      <c r="D27" s="66">
        <v>0</v>
      </c>
      <c r="E27" s="66">
        <v>745.76</v>
      </c>
      <c r="F27" s="73"/>
      <c r="G27" s="40"/>
    </row>
    <row r="28" spans="1:7" s="62" customFormat="1" ht="15" customHeight="1" x14ac:dyDescent="0.2">
      <c r="A28" s="68" t="s">
        <v>171</v>
      </c>
      <c r="B28" s="69"/>
      <c r="C28" s="70"/>
      <c r="D28" s="71">
        <v>9475000</v>
      </c>
      <c r="E28" s="71">
        <v>29277671.059999995</v>
      </c>
      <c r="F28" s="74">
        <v>3.0899916686015825</v>
      </c>
      <c r="G28" s="61"/>
    </row>
    <row r="29" spans="1:7" s="42" customFormat="1" ht="15" customHeight="1" x14ac:dyDescent="0.2">
      <c r="A29" s="63"/>
      <c r="B29" s="64" t="s">
        <v>198</v>
      </c>
      <c r="C29" s="65" t="s">
        <v>199</v>
      </c>
      <c r="D29" s="66">
        <v>0</v>
      </c>
      <c r="E29" s="66">
        <v>1022627.31</v>
      </c>
      <c r="F29" s="73"/>
      <c r="G29" s="40"/>
    </row>
    <row r="30" spans="1:7" s="42" customFormat="1" ht="15" customHeight="1" x14ac:dyDescent="0.2">
      <c r="A30" s="63"/>
      <c r="B30" s="64" t="s">
        <v>200</v>
      </c>
      <c r="C30" s="65" t="s">
        <v>201</v>
      </c>
      <c r="D30" s="66">
        <v>0</v>
      </c>
      <c r="E30" s="66">
        <v>864074.66999999993</v>
      </c>
      <c r="F30" s="73"/>
      <c r="G30" s="40"/>
    </row>
    <row r="31" spans="1:7" s="42" customFormat="1" ht="15" customHeight="1" x14ac:dyDescent="0.2">
      <c r="A31" s="63"/>
      <c r="B31" s="64" t="s">
        <v>209</v>
      </c>
      <c r="C31" s="65" t="s">
        <v>210</v>
      </c>
      <c r="D31" s="66">
        <v>9264130</v>
      </c>
      <c r="E31" s="66">
        <v>22837839.960000001</v>
      </c>
      <c r="F31" s="73">
        <v>2.4651899271707114</v>
      </c>
      <c r="G31" s="40"/>
    </row>
    <row r="32" spans="1:7" s="42" customFormat="1" ht="15" customHeight="1" x14ac:dyDescent="0.2">
      <c r="A32" s="63"/>
      <c r="B32" s="64" t="s">
        <v>172</v>
      </c>
      <c r="C32" s="65" t="s">
        <v>173</v>
      </c>
      <c r="D32" s="66">
        <v>0</v>
      </c>
      <c r="E32" s="66">
        <v>218510.07999999999</v>
      </c>
      <c r="F32" s="73"/>
      <c r="G32" s="40"/>
    </row>
    <row r="33" spans="1:7" s="42" customFormat="1" ht="15" customHeight="1" x14ac:dyDescent="0.2">
      <c r="A33" s="63"/>
      <c r="B33" s="64" t="s">
        <v>211</v>
      </c>
      <c r="C33" s="65" t="s">
        <v>212</v>
      </c>
      <c r="D33" s="66">
        <v>0</v>
      </c>
      <c r="E33" s="66">
        <v>2257511.11</v>
      </c>
      <c r="F33" s="73"/>
      <c r="G33" s="40"/>
    </row>
    <row r="34" spans="1:7" s="42" customFormat="1" ht="15" customHeight="1" x14ac:dyDescent="0.2">
      <c r="A34" s="63"/>
      <c r="B34" s="64" t="s">
        <v>174</v>
      </c>
      <c r="C34" s="65" t="s">
        <v>175</v>
      </c>
      <c r="D34" s="66">
        <v>0</v>
      </c>
      <c r="E34" s="66">
        <v>10316.18</v>
      </c>
      <c r="F34" s="73"/>
      <c r="G34" s="40"/>
    </row>
    <row r="35" spans="1:7" s="42" customFormat="1" ht="15" customHeight="1" x14ac:dyDescent="0.2">
      <c r="A35" s="63"/>
      <c r="B35" s="64" t="s">
        <v>238</v>
      </c>
      <c r="C35" s="65" t="s">
        <v>239</v>
      </c>
      <c r="D35" s="66">
        <v>210870</v>
      </c>
      <c r="E35" s="66">
        <v>2018422.09</v>
      </c>
      <c r="F35" s="73">
        <v>9.5718788353013711</v>
      </c>
      <c r="G35" s="40"/>
    </row>
    <row r="36" spans="1:7" s="42" customFormat="1" ht="15" customHeight="1" x14ac:dyDescent="0.2">
      <c r="A36" s="63"/>
      <c r="B36" s="64" t="s">
        <v>176</v>
      </c>
      <c r="C36" s="65" t="s">
        <v>177</v>
      </c>
      <c r="D36" s="66">
        <v>0</v>
      </c>
      <c r="E36" s="66">
        <v>48369.66</v>
      </c>
      <c r="F36" s="73"/>
      <c r="G36" s="40"/>
    </row>
    <row r="37" spans="1:7" s="62" customFormat="1" ht="15" customHeight="1" x14ac:dyDescent="0.2">
      <c r="A37" s="68" t="s">
        <v>204</v>
      </c>
      <c r="B37" s="69"/>
      <c r="C37" s="70"/>
      <c r="D37" s="71">
        <v>0</v>
      </c>
      <c r="E37" s="71">
        <v>820624.1399999999</v>
      </c>
      <c r="F37" s="73"/>
      <c r="G37" s="40"/>
    </row>
    <row r="38" spans="1:7" s="42" customFormat="1" ht="15" customHeight="1" x14ac:dyDescent="0.2">
      <c r="A38" s="63"/>
      <c r="B38" s="64" t="s">
        <v>205</v>
      </c>
      <c r="C38" s="65" t="s">
        <v>206</v>
      </c>
      <c r="D38" s="66">
        <v>0</v>
      </c>
      <c r="E38" s="66">
        <v>820624.1399999999</v>
      </c>
      <c r="F38" s="73"/>
      <c r="G38" s="40"/>
    </row>
    <row r="39" spans="1:7" s="62" customFormat="1" ht="15" customHeight="1" x14ac:dyDescent="0.2">
      <c r="A39" s="68" t="s">
        <v>178</v>
      </c>
      <c r="B39" s="69"/>
      <c r="C39" s="70"/>
      <c r="D39" s="71">
        <v>281070</v>
      </c>
      <c r="E39" s="71">
        <v>5183090.4200000009</v>
      </c>
      <c r="F39" s="74">
        <v>18.440567901234569</v>
      </c>
      <c r="G39" s="61"/>
    </row>
    <row r="40" spans="1:7" s="42" customFormat="1" ht="15" customHeight="1" x14ac:dyDescent="0.2">
      <c r="A40" s="63"/>
      <c r="B40" s="64" t="s">
        <v>179</v>
      </c>
      <c r="C40" s="65" t="s">
        <v>180</v>
      </c>
      <c r="D40" s="66">
        <v>0</v>
      </c>
      <c r="E40" s="66">
        <v>578019.46</v>
      </c>
      <c r="F40" s="73"/>
      <c r="G40" s="40"/>
    </row>
    <row r="41" spans="1:7" s="42" customFormat="1" ht="15" customHeight="1" x14ac:dyDescent="0.2">
      <c r="A41" s="63"/>
      <c r="B41" s="64" t="s">
        <v>207</v>
      </c>
      <c r="C41" s="65" t="s">
        <v>208</v>
      </c>
      <c r="D41" s="66">
        <v>231070</v>
      </c>
      <c r="E41" s="66">
        <v>623882.18999999994</v>
      </c>
      <c r="F41" s="73">
        <v>2.6999705284113036</v>
      </c>
      <c r="G41" s="40"/>
    </row>
    <row r="42" spans="1:7" s="42" customFormat="1" ht="15" customHeight="1" x14ac:dyDescent="0.2">
      <c r="A42" s="63"/>
      <c r="B42" s="64" t="s">
        <v>181</v>
      </c>
      <c r="C42" s="65" t="s">
        <v>182</v>
      </c>
      <c r="D42" s="66">
        <v>50000</v>
      </c>
      <c r="E42" s="66">
        <v>31703.35</v>
      </c>
      <c r="F42" s="73">
        <v>0.63406699999999994</v>
      </c>
      <c r="G42" s="40"/>
    </row>
    <row r="43" spans="1:7" s="42" customFormat="1" ht="15" customHeight="1" x14ac:dyDescent="0.2">
      <c r="A43" s="63"/>
      <c r="B43" s="64" t="s">
        <v>183</v>
      </c>
      <c r="C43" s="65" t="s">
        <v>184</v>
      </c>
      <c r="D43" s="66">
        <v>0</v>
      </c>
      <c r="E43" s="66">
        <v>9204.66</v>
      </c>
      <c r="F43" s="73"/>
      <c r="G43" s="40"/>
    </row>
    <row r="44" spans="1:7" s="42" customFormat="1" ht="15" customHeight="1" x14ac:dyDescent="0.2">
      <c r="A44" s="75"/>
      <c r="B44" s="76" t="s">
        <v>185</v>
      </c>
      <c r="C44" s="77" t="s">
        <v>186</v>
      </c>
      <c r="D44" s="66"/>
      <c r="E44" s="66">
        <v>3940280.7600000002</v>
      </c>
      <c r="F44" s="73"/>
      <c r="G44" s="40"/>
    </row>
    <row r="45" spans="1:7" s="8" customFormat="1" ht="15" customHeight="1" x14ac:dyDescent="0.25">
      <c r="A45" s="126" t="s">
        <v>38</v>
      </c>
      <c r="B45" s="127"/>
      <c r="C45" s="127"/>
      <c r="D45" s="97">
        <v>19073880</v>
      </c>
      <c r="E45" s="97">
        <v>65982061.319999985</v>
      </c>
      <c r="F45" s="83">
        <v>3.4592888976967449</v>
      </c>
      <c r="G45" s="40"/>
    </row>
    <row r="46" spans="1:7" ht="15" customHeight="1" x14ac:dyDescent="0.25">
      <c r="A46" s="84" t="s">
        <v>8</v>
      </c>
      <c r="B46" s="13"/>
      <c r="C46" s="13"/>
      <c r="D46" s="13"/>
      <c r="E46" s="13"/>
      <c r="F46" s="13"/>
    </row>
    <row r="47" spans="1:7" x14ac:dyDescent="0.25">
      <c r="E47" s="22"/>
    </row>
    <row r="48" spans="1:7" x14ac:dyDescent="0.25">
      <c r="D48" s="22"/>
      <c r="E48" s="22"/>
    </row>
  </sheetData>
  <mergeCells count="1">
    <mergeCell ref="A45:C4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7" sqref="A7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120" t="s">
        <v>143</v>
      </c>
      <c r="B8" s="98"/>
      <c r="C8" s="99"/>
      <c r="D8" s="100" t="s">
        <v>4</v>
      </c>
      <c r="E8" s="100" t="s">
        <v>5</v>
      </c>
      <c r="F8" s="100" t="s">
        <v>6</v>
      </c>
    </row>
    <row r="9" spans="1:6" s="62" customFormat="1" ht="15" customHeight="1" x14ac:dyDescent="0.2">
      <c r="A9" s="56" t="s">
        <v>144</v>
      </c>
      <c r="B9" s="57"/>
      <c r="C9" s="58"/>
      <c r="D9" s="59"/>
      <c r="E9" s="59">
        <v>3222943.08</v>
      </c>
      <c r="F9" s="102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/>
      <c r="E10" s="66">
        <v>3222532.54</v>
      </c>
      <c r="F10" s="103"/>
    </row>
    <row r="11" spans="1:6" s="42" customFormat="1" ht="15" customHeight="1" x14ac:dyDescent="0.2">
      <c r="A11" s="63"/>
      <c r="B11" s="64" t="s">
        <v>147</v>
      </c>
      <c r="C11" s="65" t="s">
        <v>148</v>
      </c>
      <c r="D11" s="66"/>
      <c r="E11" s="66">
        <v>410.54</v>
      </c>
      <c r="F11" s="103"/>
    </row>
    <row r="12" spans="1:6" s="62" customFormat="1" ht="15" customHeight="1" x14ac:dyDescent="0.2">
      <c r="A12" s="68" t="s">
        <v>149</v>
      </c>
      <c r="B12" s="69"/>
      <c r="C12" s="70"/>
      <c r="D12" s="71"/>
      <c r="E12" s="71">
        <v>56988.19</v>
      </c>
      <c r="F12" s="104"/>
    </row>
    <row r="13" spans="1:6" s="42" customFormat="1" ht="15" customHeight="1" x14ac:dyDescent="0.2">
      <c r="A13" s="63"/>
      <c r="B13" s="64" t="s">
        <v>152</v>
      </c>
      <c r="C13" s="65" t="s">
        <v>153</v>
      </c>
      <c r="D13" s="66"/>
      <c r="E13" s="66">
        <v>56988.19</v>
      </c>
      <c r="F13" s="103"/>
    </row>
    <row r="14" spans="1:6" s="42" customFormat="1" ht="15" customHeight="1" x14ac:dyDescent="0.2">
      <c r="A14" s="68" t="s">
        <v>154</v>
      </c>
      <c r="B14" s="69"/>
      <c r="C14" s="70"/>
      <c r="D14" s="71"/>
      <c r="E14" s="71">
        <v>560948.12999999989</v>
      </c>
      <c r="F14" s="103"/>
    </row>
    <row r="15" spans="1:6" s="42" customFormat="1" ht="15" customHeight="1" x14ac:dyDescent="0.2">
      <c r="A15" s="63"/>
      <c r="B15" s="64" t="s">
        <v>155</v>
      </c>
      <c r="C15" s="65" t="s">
        <v>156</v>
      </c>
      <c r="D15" s="66"/>
      <c r="E15" s="66">
        <v>557830.68999999994</v>
      </c>
      <c r="F15" s="103"/>
    </row>
    <row r="16" spans="1:6" s="42" customFormat="1" ht="15" customHeight="1" x14ac:dyDescent="0.2">
      <c r="A16" s="63"/>
      <c r="B16" s="64" t="s">
        <v>159</v>
      </c>
      <c r="C16" s="65" t="s">
        <v>160</v>
      </c>
      <c r="D16" s="66"/>
      <c r="E16" s="66">
        <v>3117.44</v>
      </c>
      <c r="F16" s="103"/>
    </row>
    <row r="17" spans="1:7" s="62" customFormat="1" ht="15" customHeight="1" x14ac:dyDescent="0.2">
      <c r="A17" s="68" t="s">
        <v>190</v>
      </c>
      <c r="B17" s="69"/>
      <c r="C17" s="70"/>
      <c r="D17" s="71">
        <v>2800000</v>
      </c>
      <c r="E17" s="71">
        <v>4305696.58</v>
      </c>
      <c r="F17" s="104">
        <v>1.5377487785714286</v>
      </c>
    </row>
    <row r="18" spans="1:7" s="42" customFormat="1" ht="15" customHeight="1" x14ac:dyDescent="0.2">
      <c r="A18" s="63"/>
      <c r="B18" s="64" t="s">
        <v>193</v>
      </c>
      <c r="C18" s="65" t="s">
        <v>194</v>
      </c>
      <c r="D18" s="66">
        <v>2800000</v>
      </c>
      <c r="E18" s="66">
        <v>4254376.58</v>
      </c>
      <c r="F18" s="103">
        <v>1.5194202071428571</v>
      </c>
    </row>
    <row r="19" spans="1:7" s="42" customFormat="1" ht="15" customHeight="1" x14ac:dyDescent="0.2">
      <c r="A19" s="63"/>
      <c r="B19" s="64" t="s">
        <v>223</v>
      </c>
      <c r="C19" s="65" t="s">
        <v>224</v>
      </c>
      <c r="D19" s="66"/>
      <c r="E19" s="66">
        <v>51320</v>
      </c>
      <c r="F19" s="103"/>
    </row>
    <row r="20" spans="1:7" s="62" customFormat="1" ht="15" customHeight="1" x14ac:dyDescent="0.2">
      <c r="A20" s="68" t="s">
        <v>164</v>
      </c>
      <c r="B20" s="69"/>
      <c r="C20" s="70"/>
      <c r="D20" s="71"/>
      <c r="E20" s="71">
        <v>57213.73</v>
      </c>
      <c r="F20" s="104"/>
    </row>
    <row r="21" spans="1:7" s="42" customFormat="1" ht="15" customHeight="1" x14ac:dyDescent="0.2">
      <c r="A21" s="63"/>
      <c r="B21" s="64" t="s">
        <v>165</v>
      </c>
      <c r="C21" s="65" t="s">
        <v>166</v>
      </c>
      <c r="D21" s="66"/>
      <c r="E21" s="66">
        <v>56619.73</v>
      </c>
      <c r="F21" s="103"/>
    </row>
    <row r="22" spans="1:7" s="42" customFormat="1" ht="15" customHeight="1" x14ac:dyDescent="0.2">
      <c r="A22" s="63"/>
      <c r="B22" s="64" t="s">
        <v>169</v>
      </c>
      <c r="C22" s="65" t="s">
        <v>170</v>
      </c>
      <c r="D22" s="66"/>
      <c r="E22" s="66">
        <v>594</v>
      </c>
      <c r="F22" s="103"/>
    </row>
    <row r="23" spans="1:7" s="62" customFormat="1" ht="15" customHeight="1" x14ac:dyDescent="0.2">
      <c r="A23" s="68" t="s">
        <v>171</v>
      </c>
      <c r="B23" s="69"/>
      <c r="C23" s="70"/>
      <c r="D23" s="71"/>
      <c r="E23" s="71">
        <v>2581417.66</v>
      </c>
      <c r="F23" s="104"/>
      <c r="G23" s="61"/>
    </row>
    <row r="24" spans="1:7" s="42" customFormat="1" ht="15" customHeight="1" x14ac:dyDescent="0.2">
      <c r="A24" s="63"/>
      <c r="B24" s="64" t="s">
        <v>225</v>
      </c>
      <c r="C24" s="65" t="s">
        <v>226</v>
      </c>
      <c r="D24" s="66"/>
      <c r="E24" s="66">
        <v>2581417.66</v>
      </c>
      <c r="F24" s="103"/>
      <c r="G24" s="40"/>
    </row>
    <row r="25" spans="1:7" s="62" customFormat="1" ht="15" customHeight="1" x14ac:dyDescent="0.2">
      <c r="A25" s="68" t="s">
        <v>178</v>
      </c>
      <c r="B25" s="69"/>
      <c r="C25" s="70"/>
      <c r="D25" s="71"/>
      <c r="E25" s="71">
        <v>70254.73</v>
      </c>
      <c r="F25" s="104"/>
      <c r="G25" s="61"/>
    </row>
    <row r="26" spans="1:7" s="42" customFormat="1" ht="15" customHeight="1" x14ac:dyDescent="0.2">
      <c r="A26" s="75"/>
      <c r="B26" s="76" t="s">
        <v>179</v>
      </c>
      <c r="C26" s="77" t="s">
        <v>180</v>
      </c>
      <c r="D26" s="78"/>
      <c r="E26" s="78">
        <v>70254.73</v>
      </c>
      <c r="F26" s="112"/>
      <c r="G26" s="40"/>
    </row>
    <row r="27" spans="1:7" s="8" customFormat="1" ht="15" customHeight="1" x14ac:dyDescent="0.25">
      <c r="A27" s="126" t="s">
        <v>38</v>
      </c>
      <c r="B27" s="127"/>
      <c r="C27" s="128"/>
      <c r="D27" s="97">
        <v>2800000</v>
      </c>
      <c r="E27" s="97">
        <v>10855462.100000001</v>
      </c>
      <c r="F27" s="83">
        <v>3.8769507500000007</v>
      </c>
      <c r="G27" s="40"/>
    </row>
    <row r="28" spans="1:7" ht="15" customHeight="1" x14ac:dyDescent="0.25">
      <c r="A28" s="84" t="s">
        <v>8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E30" s="22"/>
    </row>
    <row r="31" spans="1:7" ht="12.75" customHeight="1" x14ac:dyDescent="0.25"/>
  </sheetData>
  <mergeCells count="1">
    <mergeCell ref="A27:C2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57"/>
      <c r="C9" s="58"/>
      <c r="D9" s="59"/>
      <c r="E9" s="59">
        <v>1086069.47</v>
      </c>
      <c r="F9" s="121"/>
    </row>
    <row r="10" spans="1:6" s="42" customFormat="1" ht="15" customHeight="1" x14ac:dyDescent="0.2">
      <c r="A10" s="63"/>
      <c r="B10" s="64" t="s">
        <v>145</v>
      </c>
      <c r="C10" s="65" t="s">
        <v>146</v>
      </c>
      <c r="D10" s="66"/>
      <c r="E10" s="66">
        <v>1086069.47</v>
      </c>
      <c r="F10" s="122"/>
    </row>
    <row r="11" spans="1:6" s="62" customFormat="1" ht="15" customHeight="1" x14ac:dyDescent="0.2">
      <c r="A11" s="68" t="s">
        <v>149</v>
      </c>
      <c r="B11" s="69"/>
      <c r="C11" s="70"/>
      <c r="D11" s="71"/>
      <c r="E11" s="71">
        <v>10791.86</v>
      </c>
      <c r="F11" s="122"/>
    </row>
    <row r="12" spans="1:6" s="42" customFormat="1" ht="15" customHeight="1" x14ac:dyDescent="0.2">
      <c r="A12" s="63"/>
      <c r="B12" s="64" t="s">
        <v>152</v>
      </c>
      <c r="C12" s="65" t="s">
        <v>153</v>
      </c>
      <c r="D12" s="66"/>
      <c r="E12" s="66">
        <v>10791.86</v>
      </c>
      <c r="F12" s="122"/>
    </row>
    <row r="13" spans="1:6" s="62" customFormat="1" ht="15" customHeight="1" x14ac:dyDescent="0.2">
      <c r="A13" s="68" t="s">
        <v>154</v>
      </c>
      <c r="B13" s="69"/>
      <c r="C13" s="70"/>
      <c r="D13" s="71"/>
      <c r="E13" s="71">
        <v>13621.29</v>
      </c>
      <c r="F13" s="122"/>
    </row>
    <row r="14" spans="1:6" s="42" customFormat="1" ht="15" customHeight="1" x14ac:dyDescent="0.2">
      <c r="A14" s="63"/>
      <c r="B14" s="64" t="s">
        <v>155</v>
      </c>
      <c r="C14" s="65" t="s">
        <v>156</v>
      </c>
      <c r="D14" s="66"/>
      <c r="E14" s="66">
        <v>13621.29</v>
      </c>
      <c r="F14" s="122"/>
    </row>
    <row r="15" spans="1:6" s="42" customFormat="1" ht="15" customHeight="1" x14ac:dyDescent="0.2">
      <c r="A15" s="68" t="s">
        <v>190</v>
      </c>
      <c r="B15" s="69"/>
      <c r="C15" s="70"/>
      <c r="D15" s="71"/>
      <c r="E15" s="71">
        <v>1680470.53</v>
      </c>
      <c r="F15" s="123"/>
    </row>
    <row r="16" spans="1:6" s="42" customFormat="1" ht="15" customHeight="1" x14ac:dyDescent="0.2">
      <c r="A16" s="63"/>
      <c r="B16" s="64" t="s">
        <v>193</v>
      </c>
      <c r="C16" s="65" t="s">
        <v>194</v>
      </c>
      <c r="D16" s="66"/>
      <c r="E16" s="66">
        <v>757343.35</v>
      </c>
      <c r="F16" s="122"/>
    </row>
    <row r="17" spans="1:6" s="42" customFormat="1" ht="15" customHeight="1" x14ac:dyDescent="0.2">
      <c r="A17" s="63"/>
      <c r="B17" s="64" t="s">
        <v>223</v>
      </c>
      <c r="C17" s="65" t="s">
        <v>224</v>
      </c>
      <c r="D17" s="66"/>
      <c r="E17" s="66">
        <v>923127.18</v>
      </c>
      <c r="F17" s="122"/>
    </row>
    <row r="18" spans="1:6" s="62" customFormat="1" ht="15" customHeight="1" x14ac:dyDescent="0.2">
      <c r="A18" s="68" t="s">
        <v>164</v>
      </c>
      <c r="B18" s="69"/>
      <c r="C18" s="70"/>
      <c r="D18" s="71"/>
      <c r="E18" s="71">
        <v>234733.92</v>
      </c>
      <c r="F18" s="122"/>
    </row>
    <row r="19" spans="1:6" s="42" customFormat="1" ht="15" customHeight="1" x14ac:dyDescent="0.2">
      <c r="A19" s="63"/>
      <c r="B19" s="64" t="s">
        <v>165</v>
      </c>
      <c r="C19" s="65" t="s">
        <v>166</v>
      </c>
      <c r="D19" s="66"/>
      <c r="E19" s="66">
        <v>234038.72</v>
      </c>
      <c r="F19" s="122"/>
    </row>
    <row r="20" spans="1:6" s="42" customFormat="1" ht="15" customHeight="1" x14ac:dyDescent="0.2">
      <c r="A20" s="63"/>
      <c r="B20" s="64" t="s">
        <v>167</v>
      </c>
      <c r="C20" s="65" t="s">
        <v>168</v>
      </c>
      <c r="D20" s="66"/>
      <c r="E20" s="66">
        <v>695.2</v>
      </c>
      <c r="F20" s="122"/>
    </row>
    <row r="21" spans="1:6" s="42" customFormat="1" ht="15" customHeight="1" x14ac:dyDescent="0.2">
      <c r="A21" s="68" t="s">
        <v>171</v>
      </c>
      <c r="B21" s="69"/>
      <c r="C21" s="70"/>
      <c r="D21" s="71"/>
      <c r="E21" s="71">
        <v>3368368.43</v>
      </c>
      <c r="F21" s="123"/>
    </row>
    <row r="22" spans="1:6" s="42" customFormat="1" ht="15" customHeight="1" x14ac:dyDescent="0.2">
      <c r="A22" s="63"/>
      <c r="B22" s="64" t="s">
        <v>225</v>
      </c>
      <c r="C22" s="65" t="s">
        <v>226</v>
      </c>
      <c r="D22" s="66"/>
      <c r="E22" s="66">
        <v>3368368.43</v>
      </c>
      <c r="F22" s="122"/>
    </row>
    <row r="23" spans="1:6" s="42" customFormat="1" ht="15" customHeight="1" x14ac:dyDescent="0.2">
      <c r="A23" s="68" t="s">
        <v>178</v>
      </c>
      <c r="B23" s="69"/>
      <c r="C23" s="70"/>
      <c r="D23" s="71"/>
      <c r="E23" s="71">
        <v>570</v>
      </c>
      <c r="F23" s="122"/>
    </row>
    <row r="24" spans="1:6" s="42" customFormat="1" ht="15" customHeight="1" x14ac:dyDescent="0.2">
      <c r="A24" s="75"/>
      <c r="B24" s="76" t="s">
        <v>179</v>
      </c>
      <c r="C24" s="77" t="s">
        <v>180</v>
      </c>
      <c r="D24" s="78"/>
      <c r="E24" s="78">
        <v>570</v>
      </c>
      <c r="F24" s="124"/>
    </row>
    <row r="25" spans="1:6" s="8" customFormat="1" ht="15" customHeight="1" x14ac:dyDescent="0.25">
      <c r="A25" s="126" t="s">
        <v>38</v>
      </c>
      <c r="B25" s="127"/>
      <c r="C25" s="128"/>
      <c r="D25" s="97"/>
      <c r="E25" s="97">
        <v>6394625.5000000009</v>
      </c>
      <c r="F25" s="83"/>
    </row>
    <row r="26" spans="1:6" ht="15" customHeight="1" x14ac:dyDescent="0.25">
      <c r="A26" s="84" t="s">
        <v>8</v>
      </c>
      <c r="B26" s="13"/>
      <c r="C26" s="13"/>
      <c r="D26" s="13"/>
      <c r="E26" s="13"/>
      <c r="F26" s="13"/>
    </row>
    <row r="27" spans="1:6" x14ac:dyDescent="0.25">
      <c r="E27" s="22"/>
    </row>
    <row r="28" spans="1:6" x14ac:dyDescent="0.25">
      <c r="E28" s="22"/>
    </row>
    <row r="34" ht="12.75" customHeight="1" x14ac:dyDescent="0.25"/>
  </sheetData>
  <mergeCells count="1">
    <mergeCell ref="A25:C2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zoomScaleNormal="100" workbookViewId="0">
      <selection activeCell="A7" sqref="A7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117</v>
      </c>
      <c r="B3" s="4"/>
      <c r="C3" s="4"/>
      <c r="D3" s="4"/>
      <c r="E3" s="4"/>
      <c r="F3" s="4"/>
    </row>
    <row r="4" spans="1:6" s="8" customFormat="1" x14ac:dyDescent="0.25">
      <c r="A4" s="4" t="s">
        <v>103</v>
      </c>
      <c r="B4" s="4"/>
      <c r="C4" s="4"/>
      <c r="D4" s="4"/>
      <c r="E4" s="4"/>
      <c r="F4" s="4"/>
    </row>
    <row r="5" spans="1:6" s="8" customFormat="1" x14ac:dyDescent="0.25">
      <c r="A5" s="4" t="s">
        <v>142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6" s="62" customFormat="1" ht="15" customHeight="1" x14ac:dyDescent="0.2">
      <c r="A9" s="56" t="s">
        <v>144</v>
      </c>
      <c r="B9" s="57"/>
      <c r="C9" s="58"/>
      <c r="D9" s="59">
        <v>1133150</v>
      </c>
      <c r="E9" s="60"/>
      <c r="F9" s="87"/>
    </row>
    <row r="10" spans="1:6" s="42" customFormat="1" ht="15" customHeight="1" x14ac:dyDescent="0.2">
      <c r="A10" s="63"/>
      <c r="B10" s="64" t="s">
        <v>215</v>
      </c>
      <c r="C10" s="65" t="s">
        <v>216</v>
      </c>
      <c r="D10" s="66">
        <v>399380</v>
      </c>
      <c r="E10" s="67"/>
      <c r="F10" s="73"/>
    </row>
    <row r="11" spans="1:6" s="42" customFormat="1" ht="15" customHeight="1" x14ac:dyDescent="0.2">
      <c r="A11" s="63"/>
      <c r="B11" s="64" t="s">
        <v>147</v>
      </c>
      <c r="C11" s="65" t="s">
        <v>148</v>
      </c>
      <c r="D11" s="66">
        <v>733770</v>
      </c>
      <c r="E11" s="67"/>
      <c r="F11" s="73"/>
    </row>
    <row r="12" spans="1:6" s="62" customFormat="1" ht="15" customHeight="1" x14ac:dyDescent="0.2">
      <c r="A12" s="68" t="s">
        <v>149</v>
      </c>
      <c r="B12" s="69"/>
      <c r="C12" s="70"/>
      <c r="D12" s="71">
        <v>26691250</v>
      </c>
      <c r="E12" s="72"/>
      <c r="F12" s="74"/>
    </row>
    <row r="13" spans="1:6" s="42" customFormat="1" ht="15" customHeight="1" x14ac:dyDescent="0.2">
      <c r="A13" s="63"/>
      <c r="B13" s="64" t="s">
        <v>255</v>
      </c>
      <c r="C13" s="65" t="s">
        <v>256</v>
      </c>
      <c r="D13" s="66">
        <v>311250</v>
      </c>
      <c r="E13" s="67"/>
      <c r="F13" s="73"/>
    </row>
    <row r="14" spans="1:6" s="42" customFormat="1" ht="15" customHeight="1" x14ac:dyDescent="0.2">
      <c r="A14" s="63"/>
      <c r="B14" s="64" t="s">
        <v>152</v>
      </c>
      <c r="C14" s="65" t="s">
        <v>153</v>
      </c>
      <c r="D14" s="66">
        <v>26380000</v>
      </c>
      <c r="E14" s="67"/>
      <c r="F14" s="73"/>
    </row>
    <row r="15" spans="1:6" s="62" customFormat="1" ht="15" customHeight="1" x14ac:dyDescent="0.2">
      <c r="A15" s="68" t="s">
        <v>161</v>
      </c>
      <c r="B15" s="69"/>
      <c r="C15" s="70"/>
      <c r="D15" s="71">
        <v>230000</v>
      </c>
      <c r="E15" s="72"/>
      <c r="F15" s="74"/>
    </row>
    <row r="16" spans="1:6" s="42" customFormat="1" ht="15" customHeight="1" x14ac:dyDescent="0.2">
      <c r="A16" s="63"/>
      <c r="B16" s="64" t="s">
        <v>221</v>
      </c>
      <c r="C16" s="65" t="s">
        <v>222</v>
      </c>
      <c r="D16" s="66">
        <v>230000</v>
      </c>
      <c r="E16" s="67"/>
      <c r="F16" s="73"/>
    </row>
    <row r="17" spans="1:6" s="62" customFormat="1" ht="15" customHeight="1" x14ac:dyDescent="0.2">
      <c r="A17" s="68" t="s">
        <v>190</v>
      </c>
      <c r="B17" s="69"/>
      <c r="C17" s="70"/>
      <c r="D17" s="71">
        <v>9400000</v>
      </c>
      <c r="E17" s="72"/>
      <c r="F17" s="74"/>
    </row>
    <row r="18" spans="1:6" s="42" customFormat="1" ht="15" customHeight="1" x14ac:dyDescent="0.2">
      <c r="A18" s="63"/>
      <c r="B18" s="64" t="s">
        <v>223</v>
      </c>
      <c r="C18" s="65" t="s">
        <v>224</v>
      </c>
      <c r="D18" s="66">
        <v>9400000</v>
      </c>
      <c r="E18" s="67"/>
      <c r="F18" s="73"/>
    </row>
    <row r="19" spans="1:6" s="62" customFormat="1" ht="15" customHeight="1" x14ac:dyDescent="0.2">
      <c r="A19" s="68" t="s">
        <v>171</v>
      </c>
      <c r="B19" s="69"/>
      <c r="C19" s="70"/>
      <c r="D19" s="71">
        <v>218800350</v>
      </c>
      <c r="E19" s="72"/>
      <c r="F19" s="74"/>
    </row>
    <row r="20" spans="1:6" s="42" customFormat="1" ht="15" customHeight="1" x14ac:dyDescent="0.2">
      <c r="A20" s="63"/>
      <c r="B20" s="64" t="s">
        <v>198</v>
      </c>
      <c r="C20" s="65" t="s">
        <v>199</v>
      </c>
      <c r="D20" s="66">
        <v>11338950</v>
      </c>
      <c r="E20" s="67"/>
      <c r="F20" s="73"/>
    </row>
    <row r="21" spans="1:6" s="42" customFormat="1" ht="15" customHeight="1" x14ac:dyDescent="0.2">
      <c r="A21" s="63"/>
      <c r="B21" s="64" t="s">
        <v>209</v>
      </c>
      <c r="C21" s="65" t="s">
        <v>210</v>
      </c>
      <c r="D21" s="66">
        <v>14336500</v>
      </c>
      <c r="E21" s="67"/>
      <c r="F21" s="73"/>
    </row>
    <row r="22" spans="1:6" s="42" customFormat="1" ht="15" customHeight="1" x14ac:dyDescent="0.2">
      <c r="A22" s="63"/>
      <c r="B22" s="64" t="s">
        <v>172</v>
      </c>
      <c r="C22" s="65" t="s">
        <v>173</v>
      </c>
      <c r="D22" s="66">
        <v>10844790</v>
      </c>
      <c r="E22" s="67"/>
      <c r="F22" s="73"/>
    </row>
    <row r="23" spans="1:6" s="42" customFormat="1" ht="15" customHeight="1" x14ac:dyDescent="0.2">
      <c r="A23" s="63"/>
      <c r="B23" s="64" t="s">
        <v>225</v>
      </c>
      <c r="C23" s="65" t="s">
        <v>226</v>
      </c>
      <c r="D23" s="66">
        <v>87250000</v>
      </c>
      <c r="E23" s="67"/>
      <c r="F23" s="73"/>
    </row>
    <row r="24" spans="1:6" s="42" customFormat="1" ht="15" customHeight="1" x14ac:dyDescent="0.2">
      <c r="A24" s="63"/>
      <c r="B24" s="64" t="s">
        <v>227</v>
      </c>
      <c r="C24" s="65" t="s">
        <v>228</v>
      </c>
      <c r="D24" s="66">
        <v>11372240</v>
      </c>
      <c r="E24" s="67"/>
      <c r="F24" s="73"/>
    </row>
    <row r="25" spans="1:6" s="42" customFormat="1" ht="15" customHeight="1" x14ac:dyDescent="0.2">
      <c r="A25" s="63"/>
      <c r="B25" s="64" t="s">
        <v>202</v>
      </c>
      <c r="C25" s="65" t="s">
        <v>203</v>
      </c>
      <c r="D25" s="66">
        <v>18326480</v>
      </c>
      <c r="E25" s="67"/>
      <c r="F25" s="73"/>
    </row>
    <row r="26" spans="1:6" s="42" customFormat="1" ht="15" customHeight="1" x14ac:dyDescent="0.2">
      <c r="A26" s="63"/>
      <c r="B26" s="64" t="s">
        <v>211</v>
      </c>
      <c r="C26" s="65" t="s">
        <v>212</v>
      </c>
      <c r="D26" s="66">
        <v>22513780</v>
      </c>
      <c r="E26" s="67"/>
      <c r="F26" s="73"/>
    </row>
    <row r="27" spans="1:6" s="42" customFormat="1" ht="15" customHeight="1" x14ac:dyDescent="0.2">
      <c r="A27" s="63"/>
      <c r="B27" s="64" t="s">
        <v>229</v>
      </c>
      <c r="C27" s="65" t="s">
        <v>230</v>
      </c>
      <c r="D27" s="66">
        <v>1418710</v>
      </c>
      <c r="E27" s="67"/>
      <c r="F27" s="73"/>
    </row>
    <row r="28" spans="1:6" s="42" customFormat="1" ht="15" customHeight="1" x14ac:dyDescent="0.2">
      <c r="A28" s="63"/>
      <c r="B28" s="64" t="s">
        <v>174</v>
      </c>
      <c r="C28" s="65" t="s">
        <v>175</v>
      </c>
      <c r="D28" s="66">
        <v>2232000</v>
      </c>
      <c r="E28" s="67"/>
      <c r="F28" s="73"/>
    </row>
    <row r="29" spans="1:6" s="42" customFormat="1" ht="15" customHeight="1" x14ac:dyDescent="0.2">
      <c r="A29" s="63"/>
      <c r="B29" s="64" t="s">
        <v>238</v>
      </c>
      <c r="C29" s="65" t="s">
        <v>239</v>
      </c>
      <c r="D29" s="66">
        <v>26394820</v>
      </c>
      <c r="E29" s="67"/>
      <c r="F29" s="73"/>
    </row>
    <row r="30" spans="1:6" s="42" customFormat="1" ht="15" customHeight="1" x14ac:dyDescent="0.2">
      <c r="A30" s="63"/>
      <c r="B30" s="64" t="s">
        <v>176</v>
      </c>
      <c r="C30" s="65" t="s">
        <v>177</v>
      </c>
      <c r="D30" s="66">
        <v>12772080</v>
      </c>
      <c r="E30" s="67"/>
      <c r="F30" s="73"/>
    </row>
    <row r="31" spans="1:6" s="62" customFormat="1" ht="15" customHeight="1" x14ac:dyDescent="0.2">
      <c r="A31" s="68" t="s">
        <v>204</v>
      </c>
      <c r="B31" s="69"/>
      <c r="C31" s="70"/>
      <c r="D31" s="71">
        <v>9620210</v>
      </c>
      <c r="E31" s="72"/>
      <c r="F31" s="74"/>
    </row>
    <row r="32" spans="1:6" s="42" customFormat="1" ht="15" customHeight="1" x14ac:dyDescent="0.2">
      <c r="A32" s="63"/>
      <c r="B32" s="64" t="s">
        <v>205</v>
      </c>
      <c r="C32" s="65" t="s">
        <v>206</v>
      </c>
      <c r="D32" s="66">
        <v>9620210</v>
      </c>
      <c r="E32" s="67"/>
      <c r="F32" s="73"/>
    </row>
    <row r="33" spans="1:6" s="62" customFormat="1" ht="15" customHeight="1" x14ac:dyDescent="0.2">
      <c r="A33" s="68" t="s">
        <v>178</v>
      </c>
      <c r="B33" s="69"/>
      <c r="C33" s="70"/>
      <c r="D33" s="71">
        <v>7202980</v>
      </c>
      <c r="E33" s="72"/>
      <c r="F33" s="74"/>
    </row>
    <row r="34" spans="1:6" s="42" customFormat="1" ht="15" customHeight="1" x14ac:dyDescent="0.2">
      <c r="A34" s="63"/>
      <c r="B34" s="64" t="s">
        <v>179</v>
      </c>
      <c r="C34" s="65" t="s">
        <v>180</v>
      </c>
      <c r="D34" s="66">
        <v>6702980</v>
      </c>
      <c r="E34" s="67"/>
      <c r="F34" s="73"/>
    </row>
    <row r="35" spans="1:6" s="42" customFormat="1" ht="15" customHeight="1" x14ac:dyDescent="0.2">
      <c r="A35" s="63"/>
      <c r="B35" s="64" t="s">
        <v>181</v>
      </c>
      <c r="C35" s="65" t="s">
        <v>182</v>
      </c>
      <c r="D35" s="66">
        <v>500000</v>
      </c>
      <c r="E35" s="67"/>
      <c r="F35" s="73"/>
    </row>
    <row r="36" spans="1:6" s="8" customFormat="1" ht="15" customHeight="1" x14ac:dyDescent="0.25">
      <c r="A36" s="126" t="s">
        <v>38</v>
      </c>
      <c r="B36" s="127"/>
      <c r="C36" s="128"/>
      <c r="D36" s="19">
        <v>273077940</v>
      </c>
      <c r="E36" s="19"/>
      <c r="F36" s="83"/>
    </row>
    <row r="37" spans="1:6" ht="15" customHeight="1" x14ac:dyDescent="0.25">
      <c r="A37" s="84" t="s">
        <v>8</v>
      </c>
      <c r="B37" s="13"/>
      <c r="C37" s="13"/>
      <c r="D37" s="13"/>
      <c r="E37" s="13"/>
      <c r="F37" s="13"/>
    </row>
    <row r="38" spans="1:6" x14ac:dyDescent="0.25">
      <c r="E38" s="22"/>
    </row>
    <row r="39" spans="1:6" x14ac:dyDescent="0.25">
      <c r="D39" s="22"/>
      <c r="E39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21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7" s="62" customFormat="1" ht="15" customHeight="1" x14ac:dyDescent="0.2">
      <c r="A9" s="56" t="s">
        <v>244</v>
      </c>
      <c r="B9" s="57"/>
      <c r="C9" s="58"/>
      <c r="D9" s="59">
        <v>5108760</v>
      </c>
      <c r="E9" s="59">
        <v>1438682.5</v>
      </c>
      <c r="F9" s="87">
        <v>0.28161089970951853</v>
      </c>
      <c r="G9" s="61"/>
    </row>
    <row r="10" spans="1:7" s="42" customFormat="1" ht="15" customHeight="1" x14ac:dyDescent="0.2">
      <c r="A10" s="63"/>
      <c r="B10" s="64" t="s">
        <v>245</v>
      </c>
      <c r="C10" s="65" t="s">
        <v>246</v>
      </c>
      <c r="D10" s="66">
        <v>3270000</v>
      </c>
      <c r="E10" s="66">
        <v>1233122.1399999999</v>
      </c>
      <c r="F10" s="73">
        <v>0.37710157186544341</v>
      </c>
      <c r="G10" s="40"/>
    </row>
    <row r="11" spans="1:7" s="42" customFormat="1" ht="15" customHeight="1" x14ac:dyDescent="0.2">
      <c r="A11" s="63"/>
      <c r="B11" s="64" t="s">
        <v>247</v>
      </c>
      <c r="C11" s="65" t="s">
        <v>248</v>
      </c>
      <c r="D11" s="66">
        <v>1838760</v>
      </c>
      <c r="E11" s="66">
        <v>205560.36</v>
      </c>
      <c r="F11" s="73">
        <v>0.11179292566729752</v>
      </c>
      <c r="G11" s="40"/>
    </row>
    <row r="12" spans="1:7" s="62" customFormat="1" ht="15" customHeight="1" x14ac:dyDescent="0.2">
      <c r="A12" s="68" t="s">
        <v>190</v>
      </c>
      <c r="B12" s="69"/>
      <c r="C12" s="70"/>
      <c r="D12" s="71">
        <v>0</v>
      </c>
      <c r="E12" s="71">
        <v>968473.32</v>
      </c>
      <c r="F12" s="74"/>
      <c r="G12" s="61"/>
    </row>
    <row r="13" spans="1:7" s="42" customFormat="1" ht="15" customHeight="1" x14ac:dyDescent="0.2">
      <c r="A13" s="63"/>
      <c r="B13" s="64" t="s">
        <v>193</v>
      </c>
      <c r="C13" s="65" t="s">
        <v>194</v>
      </c>
      <c r="D13" s="66">
        <v>0</v>
      </c>
      <c r="E13" s="66">
        <v>968473.32</v>
      </c>
      <c r="F13" s="73"/>
      <c r="G13" s="40"/>
    </row>
    <row r="14" spans="1:7" s="42" customFormat="1" ht="15" customHeight="1" x14ac:dyDescent="0.2">
      <c r="A14" s="68" t="s">
        <v>195</v>
      </c>
      <c r="B14" s="69"/>
      <c r="C14" s="70"/>
      <c r="D14" s="71">
        <v>0</v>
      </c>
      <c r="E14" s="71">
        <v>12368386.73</v>
      </c>
      <c r="F14" s="74"/>
      <c r="G14" s="61"/>
    </row>
    <row r="15" spans="1:7" s="42" customFormat="1" ht="15" customHeight="1" x14ac:dyDescent="0.2">
      <c r="A15" s="63"/>
      <c r="B15" s="64" t="s">
        <v>196</v>
      </c>
      <c r="C15" s="65" t="s">
        <v>197</v>
      </c>
      <c r="D15" s="66">
        <v>0</v>
      </c>
      <c r="E15" s="66">
        <v>12368386.73</v>
      </c>
      <c r="F15" s="73"/>
      <c r="G15" s="40"/>
    </row>
    <row r="16" spans="1:7" s="62" customFormat="1" ht="15" customHeight="1" x14ac:dyDescent="0.2">
      <c r="A16" s="68" t="s">
        <v>171</v>
      </c>
      <c r="B16" s="69"/>
      <c r="C16" s="70"/>
      <c r="D16" s="71">
        <v>0</v>
      </c>
      <c r="E16" s="71">
        <v>550437.41</v>
      </c>
      <c r="F16" s="74"/>
      <c r="G16" s="61"/>
    </row>
    <row r="17" spans="1:7" s="42" customFormat="1" ht="15" customHeight="1" x14ac:dyDescent="0.2">
      <c r="A17" s="63"/>
      <c r="B17" s="64" t="s">
        <v>176</v>
      </c>
      <c r="C17" s="65" t="s">
        <v>177</v>
      </c>
      <c r="D17" s="66">
        <v>0</v>
      </c>
      <c r="E17" s="66">
        <v>550437.41</v>
      </c>
      <c r="F17" s="73"/>
      <c r="G17" s="40"/>
    </row>
    <row r="18" spans="1:7" s="42" customFormat="1" ht="15" customHeight="1" x14ac:dyDescent="0.2">
      <c r="A18" s="68" t="s">
        <v>178</v>
      </c>
      <c r="B18" s="69"/>
      <c r="C18" s="70"/>
      <c r="D18" s="71">
        <v>1672300</v>
      </c>
      <c r="E18" s="71">
        <v>1241508.6299999999</v>
      </c>
      <c r="F18" s="74">
        <v>0.74239587992585054</v>
      </c>
      <c r="G18" s="61"/>
    </row>
    <row r="19" spans="1:7" s="42" customFormat="1" ht="15" customHeight="1" x14ac:dyDescent="0.2">
      <c r="A19" s="63"/>
      <c r="B19" s="64" t="s">
        <v>181</v>
      </c>
      <c r="C19" s="65" t="s">
        <v>182</v>
      </c>
      <c r="D19" s="66">
        <v>0</v>
      </c>
      <c r="E19" s="66">
        <v>3962.05</v>
      </c>
      <c r="F19" s="73"/>
      <c r="G19" s="40"/>
    </row>
    <row r="20" spans="1:7" s="42" customFormat="1" ht="15" customHeight="1" x14ac:dyDescent="0.2">
      <c r="A20" s="63"/>
      <c r="B20" s="64" t="s">
        <v>183</v>
      </c>
      <c r="C20" s="65" t="s">
        <v>184</v>
      </c>
      <c r="D20" s="66">
        <v>0</v>
      </c>
      <c r="E20" s="66">
        <v>13196.07</v>
      </c>
      <c r="F20" s="73"/>
      <c r="G20" s="40"/>
    </row>
    <row r="21" spans="1:7" s="42" customFormat="1" ht="15" customHeight="1" x14ac:dyDescent="0.2">
      <c r="A21" s="75"/>
      <c r="B21" s="76" t="s">
        <v>185</v>
      </c>
      <c r="C21" s="77" t="s">
        <v>186</v>
      </c>
      <c r="D21" s="66">
        <v>1672300</v>
      </c>
      <c r="E21" s="66">
        <v>1224350.5099999998</v>
      </c>
      <c r="F21" s="73">
        <v>0.73213568737666668</v>
      </c>
      <c r="G21" s="40"/>
    </row>
    <row r="22" spans="1:7" s="8" customFormat="1" ht="15" customHeight="1" x14ac:dyDescent="0.25">
      <c r="A22" s="126" t="s">
        <v>38</v>
      </c>
      <c r="B22" s="127"/>
      <c r="C22" s="127"/>
      <c r="D22" s="97">
        <v>6781060</v>
      </c>
      <c r="E22" s="97">
        <v>16567488.590000002</v>
      </c>
      <c r="F22" s="83">
        <v>2.4432004126198561</v>
      </c>
      <c r="G22" s="61"/>
    </row>
    <row r="23" spans="1:7" ht="15" customHeight="1" x14ac:dyDescent="0.25">
      <c r="A23" s="84" t="s">
        <v>8</v>
      </c>
      <c r="B23" s="13"/>
      <c r="C23" s="13"/>
      <c r="D23" s="13"/>
      <c r="E23" s="13"/>
      <c r="F23" s="13"/>
    </row>
    <row r="24" spans="1:7" x14ac:dyDescent="0.25">
      <c r="D24" s="22"/>
      <c r="E24" s="22"/>
    </row>
    <row r="25" spans="1:7" ht="12.75" customHeight="1" x14ac:dyDescent="0.25">
      <c r="E25" s="22"/>
    </row>
  </sheetData>
  <mergeCells count="1">
    <mergeCell ref="A22:C2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117</v>
      </c>
      <c r="B3" s="4"/>
      <c r="C3" s="4"/>
      <c r="D3" s="4"/>
      <c r="E3" s="4"/>
      <c r="F3" s="4"/>
    </row>
    <row r="4" spans="1:7" s="8" customFormat="1" x14ac:dyDescent="0.25">
      <c r="A4" s="4" t="s">
        <v>22</v>
      </c>
      <c r="B4" s="4"/>
      <c r="C4" s="4"/>
      <c r="D4" s="4"/>
      <c r="E4" s="4"/>
      <c r="F4" s="4"/>
    </row>
    <row r="5" spans="1:7" s="8" customFormat="1" x14ac:dyDescent="0.25">
      <c r="A5" s="4" t="s">
        <v>142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143</v>
      </c>
      <c r="B8" s="14"/>
      <c r="C8" s="55"/>
      <c r="D8" s="6" t="s">
        <v>4</v>
      </c>
      <c r="E8" s="6" t="s">
        <v>5</v>
      </c>
      <c r="F8" s="6" t="s">
        <v>6</v>
      </c>
    </row>
    <row r="9" spans="1:7" s="62" customFormat="1" ht="15" customHeight="1" x14ac:dyDescent="0.2">
      <c r="A9" s="56" t="s">
        <v>244</v>
      </c>
      <c r="B9" s="57"/>
      <c r="C9" s="58"/>
      <c r="D9" s="59">
        <v>259000</v>
      </c>
      <c r="E9" s="59">
        <v>0</v>
      </c>
      <c r="F9" s="87">
        <v>0</v>
      </c>
    </row>
    <row r="10" spans="1:7" s="42" customFormat="1" ht="15" customHeight="1" x14ac:dyDescent="0.2">
      <c r="A10" s="63"/>
      <c r="B10" s="64" t="s">
        <v>245</v>
      </c>
      <c r="C10" s="65" t="s">
        <v>246</v>
      </c>
      <c r="D10" s="66">
        <v>259000</v>
      </c>
      <c r="E10" s="66">
        <v>0</v>
      </c>
      <c r="F10" s="73">
        <v>0</v>
      </c>
    </row>
    <row r="11" spans="1:7" s="62" customFormat="1" ht="15" customHeight="1" x14ac:dyDescent="0.2">
      <c r="A11" s="68" t="s">
        <v>187</v>
      </c>
      <c r="B11" s="69"/>
      <c r="C11" s="70"/>
      <c r="D11" s="71">
        <v>2172910</v>
      </c>
      <c r="E11" s="71">
        <v>0</v>
      </c>
      <c r="F11" s="74">
        <v>0</v>
      </c>
    </row>
    <row r="12" spans="1:7" s="42" customFormat="1" ht="15" customHeight="1" x14ac:dyDescent="0.2">
      <c r="A12" s="63"/>
      <c r="B12" s="64" t="s">
        <v>249</v>
      </c>
      <c r="C12" s="65" t="s">
        <v>250</v>
      </c>
      <c r="D12" s="66">
        <v>533230</v>
      </c>
      <c r="E12" s="66">
        <v>0</v>
      </c>
      <c r="F12" s="73">
        <v>0</v>
      </c>
    </row>
    <row r="13" spans="1:7" s="42" customFormat="1" ht="15" customHeight="1" x14ac:dyDescent="0.2">
      <c r="A13" s="63"/>
      <c r="B13" s="64" t="s">
        <v>188</v>
      </c>
      <c r="C13" s="65" t="s">
        <v>189</v>
      </c>
      <c r="D13" s="66">
        <v>100060</v>
      </c>
      <c r="E13" s="66">
        <v>0</v>
      </c>
      <c r="F13" s="73">
        <v>0</v>
      </c>
    </row>
    <row r="14" spans="1:7" s="42" customFormat="1" ht="15" customHeight="1" x14ac:dyDescent="0.2">
      <c r="A14" s="63"/>
      <c r="B14" s="64" t="s">
        <v>251</v>
      </c>
      <c r="C14" s="65" t="s">
        <v>252</v>
      </c>
      <c r="D14" s="66">
        <v>1539620</v>
      </c>
      <c r="E14" s="66">
        <v>0</v>
      </c>
      <c r="F14" s="73">
        <v>0</v>
      </c>
    </row>
    <row r="15" spans="1:7" s="62" customFormat="1" ht="15" customHeight="1" x14ac:dyDescent="0.2">
      <c r="A15" s="68" t="s">
        <v>144</v>
      </c>
      <c r="B15" s="69"/>
      <c r="C15" s="70"/>
      <c r="D15" s="71">
        <v>93329770</v>
      </c>
      <c r="E15" s="71">
        <v>3888.05</v>
      </c>
      <c r="F15" s="74">
        <v>4.1659269062808148E-5</v>
      </c>
      <c r="G15" s="61"/>
    </row>
    <row r="16" spans="1:7" s="42" customFormat="1" ht="15" customHeight="1" x14ac:dyDescent="0.2">
      <c r="A16" s="63"/>
      <c r="B16" s="64" t="s">
        <v>215</v>
      </c>
      <c r="C16" s="65" t="s">
        <v>216</v>
      </c>
      <c r="D16" s="66">
        <v>354770</v>
      </c>
      <c r="E16" s="66">
        <v>3888.05</v>
      </c>
      <c r="F16" s="73">
        <v>1.0959353947628042E-2</v>
      </c>
      <c r="G16" s="40"/>
    </row>
    <row r="17" spans="1:7" s="42" customFormat="1" ht="15" customHeight="1" x14ac:dyDescent="0.2">
      <c r="A17" s="63"/>
      <c r="B17" s="64" t="s">
        <v>145</v>
      </c>
      <c r="C17" s="65" t="s">
        <v>146</v>
      </c>
      <c r="D17" s="66">
        <v>92000000</v>
      </c>
      <c r="E17" s="66">
        <v>0</v>
      </c>
      <c r="F17" s="73">
        <v>0</v>
      </c>
      <c r="G17" s="40"/>
    </row>
    <row r="18" spans="1:7" s="42" customFormat="1" ht="15" customHeight="1" x14ac:dyDescent="0.2">
      <c r="A18" s="63"/>
      <c r="B18" s="64" t="s">
        <v>219</v>
      </c>
      <c r="C18" s="65" t="s">
        <v>220</v>
      </c>
      <c r="D18" s="66">
        <v>975000</v>
      </c>
      <c r="E18" s="66">
        <v>0</v>
      </c>
      <c r="F18" s="73">
        <v>0</v>
      </c>
      <c r="G18" s="40"/>
    </row>
    <row r="19" spans="1:7" s="62" customFormat="1" ht="15" customHeight="1" x14ac:dyDescent="0.2">
      <c r="A19" s="68" t="s">
        <v>149</v>
      </c>
      <c r="B19" s="69"/>
      <c r="C19" s="70"/>
      <c r="D19" s="71">
        <v>3984390</v>
      </c>
      <c r="E19" s="71">
        <v>21288691.380000003</v>
      </c>
      <c r="F19" s="74">
        <v>5.3430239961449564</v>
      </c>
      <c r="G19" s="61"/>
    </row>
    <row r="20" spans="1:7" s="42" customFormat="1" ht="15" customHeight="1" x14ac:dyDescent="0.2">
      <c r="A20" s="63"/>
      <c r="B20" s="64" t="s">
        <v>317</v>
      </c>
      <c r="C20" s="65" t="s">
        <v>318</v>
      </c>
      <c r="D20" s="66">
        <v>669380</v>
      </c>
      <c r="E20" s="66">
        <v>475355.92</v>
      </c>
      <c r="F20" s="73">
        <v>0.71014359556604612</v>
      </c>
      <c r="G20" s="40"/>
    </row>
    <row r="21" spans="1:7" s="42" customFormat="1" ht="15" customHeight="1" x14ac:dyDescent="0.2">
      <c r="A21" s="63"/>
      <c r="B21" s="64" t="s">
        <v>150</v>
      </c>
      <c r="C21" s="65" t="s">
        <v>151</v>
      </c>
      <c r="D21" s="66">
        <v>3315010</v>
      </c>
      <c r="E21" s="66">
        <v>0</v>
      </c>
      <c r="F21" s="73">
        <v>0</v>
      </c>
      <c r="G21" s="40"/>
    </row>
    <row r="22" spans="1:7" s="42" customFormat="1" ht="15" customHeight="1" x14ac:dyDescent="0.2">
      <c r="A22" s="63"/>
      <c r="B22" s="64" t="s">
        <v>152</v>
      </c>
      <c r="C22" s="65" t="s">
        <v>153</v>
      </c>
      <c r="D22" s="66"/>
      <c r="E22" s="66">
        <v>20813335.460000001</v>
      </c>
      <c r="F22" s="73"/>
      <c r="G22" s="40"/>
    </row>
    <row r="23" spans="1:7" s="62" customFormat="1" ht="15" customHeight="1" x14ac:dyDescent="0.2">
      <c r="A23" s="68" t="s">
        <v>154</v>
      </c>
      <c r="B23" s="69"/>
      <c r="C23" s="70"/>
      <c r="D23" s="71">
        <v>116945300</v>
      </c>
      <c r="E23" s="71">
        <v>10991326.66</v>
      </c>
      <c r="F23" s="74">
        <v>9.3986903791772741E-2</v>
      </c>
      <c r="G23" s="61"/>
    </row>
    <row r="24" spans="1:7" s="42" customFormat="1" ht="15" customHeight="1" x14ac:dyDescent="0.2">
      <c r="A24" s="63"/>
      <c r="B24" s="64" t="s">
        <v>155</v>
      </c>
      <c r="C24" s="65" t="s">
        <v>156</v>
      </c>
      <c r="D24" s="66">
        <v>98738300</v>
      </c>
      <c r="E24" s="66">
        <v>10960052.42</v>
      </c>
      <c r="F24" s="73">
        <v>0.11100102412133893</v>
      </c>
      <c r="G24" s="40"/>
    </row>
    <row r="25" spans="1:7" s="42" customFormat="1" ht="15" customHeight="1" x14ac:dyDescent="0.2">
      <c r="A25" s="63"/>
      <c r="B25" s="64" t="s">
        <v>157</v>
      </c>
      <c r="C25" s="65" t="s">
        <v>158</v>
      </c>
      <c r="D25" s="66">
        <v>16855500</v>
      </c>
      <c r="E25" s="66">
        <v>0</v>
      </c>
      <c r="F25" s="73">
        <v>0</v>
      </c>
      <c r="G25" s="40"/>
    </row>
    <row r="26" spans="1:7" s="42" customFormat="1" ht="15" customHeight="1" x14ac:dyDescent="0.2">
      <c r="A26" s="63"/>
      <c r="B26" s="64" t="s">
        <v>159</v>
      </c>
      <c r="C26" s="65" t="s">
        <v>160</v>
      </c>
      <c r="D26" s="66">
        <v>1351500</v>
      </c>
      <c r="E26" s="66">
        <v>31274.240000000002</v>
      </c>
      <c r="F26" s="73">
        <v>2.3140392156862748E-2</v>
      </c>
      <c r="G26" s="40"/>
    </row>
    <row r="27" spans="1:7" s="62" customFormat="1" ht="15" customHeight="1" x14ac:dyDescent="0.2">
      <c r="A27" s="68" t="s">
        <v>161</v>
      </c>
      <c r="B27" s="69"/>
      <c r="C27" s="70"/>
      <c r="D27" s="71">
        <v>4953470</v>
      </c>
      <c r="E27" s="71">
        <v>329064.78000000003</v>
      </c>
      <c r="F27" s="74">
        <v>6.6431164416055816E-2</v>
      </c>
      <c r="G27" s="61"/>
    </row>
    <row r="28" spans="1:7" s="42" customFormat="1" ht="15" customHeight="1" x14ac:dyDescent="0.2">
      <c r="A28" s="63"/>
      <c r="B28" s="64" t="s">
        <v>162</v>
      </c>
      <c r="C28" s="65" t="s">
        <v>163</v>
      </c>
      <c r="D28" s="66">
        <v>3083970</v>
      </c>
      <c r="E28" s="66">
        <v>0</v>
      </c>
      <c r="F28" s="73">
        <v>0</v>
      </c>
      <c r="G28" s="40"/>
    </row>
    <row r="29" spans="1:7" s="42" customFormat="1" ht="15" customHeight="1" x14ac:dyDescent="0.2">
      <c r="A29" s="63"/>
      <c r="B29" s="64" t="s">
        <v>221</v>
      </c>
      <c r="C29" s="65" t="s">
        <v>222</v>
      </c>
      <c r="D29" s="66">
        <v>1869500</v>
      </c>
      <c r="E29" s="66">
        <v>329064.78000000003</v>
      </c>
      <c r="F29" s="73">
        <v>0.17601753410002677</v>
      </c>
      <c r="G29" s="40"/>
    </row>
    <row r="30" spans="1:7" s="42" customFormat="1" ht="15" customHeight="1" x14ac:dyDescent="0.2">
      <c r="A30" s="68" t="s">
        <v>190</v>
      </c>
      <c r="B30" s="69"/>
      <c r="C30" s="70"/>
      <c r="D30" s="71">
        <v>2532740</v>
      </c>
      <c r="E30" s="71">
        <v>529325.47</v>
      </c>
      <c r="F30" s="74">
        <v>0.20899321288407022</v>
      </c>
      <c r="G30" s="61"/>
    </row>
    <row r="31" spans="1:7" s="42" customFormat="1" ht="15" customHeight="1" x14ac:dyDescent="0.2">
      <c r="A31" s="63"/>
      <c r="B31" s="64" t="s">
        <v>265</v>
      </c>
      <c r="C31" s="65" t="s">
        <v>266</v>
      </c>
      <c r="D31" s="66">
        <v>46410</v>
      </c>
      <c r="E31" s="66">
        <v>0</v>
      </c>
      <c r="F31" s="73">
        <v>0</v>
      </c>
      <c r="G31" s="40"/>
    </row>
    <row r="32" spans="1:7" s="42" customFormat="1" ht="15" customHeight="1" x14ac:dyDescent="0.2">
      <c r="A32" s="63"/>
      <c r="B32" s="64" t="s">
        <v>267</v>
      </c>
      <c r="C32" s="65" t="s">
        <v>268</v>
      </c>
      <c r="D32" s="66">
        <v>857310</v>
      </c>
      <c r="E32" s="66">
        <v>0</v>
      </c>
      <c r="F32" s="73">
        <v>0</v>
      </c>
      <c r="G32" s="40"/>
    </row>
    <row r="33" spans="1:7" s="42" customFormat="1" ht="15" customHeight="1" x14ac:dyDescent="0.2">
      <c r="A33" s="63"/>
      <c r="B33" s="64" t="s">
        <v>193</v>
      </c>
      <c r="C33" s="65" t="s">
        <v>194</v>
      </c>
      <c r="D33" s="66">
        <v>964020</v>
      </c>
      <c r="E33" s="66">
        <v>52646.69</v>
      </c>
      <c r="F33" s="73">
        <v>5.4611615941577978E-2</v>
      </c>
      <c r="G33" s="40"/>
    </row>
    <row r="34" spans="1:7" s="42" customFormat="1" ht="15" customHeight="1" x14ac:dyDescent="0.2">
      <c r="A34" s="63"/>
      <c r="B34" s="64" t="s">
        <v>223</v>
      </c>
      <c r="C34" s="65" t="s">
        <v>224</v>
      </c>
      <c r="D34" s="66">
        <v>665000</v>
      </c>
      <c r="E34" s="66">
        <v>0</v>
      </c>
      <c r="F34" s="73">
        <v>0</v>
      </c>
      <c r="G34" s="40"/>
    </row>
    <row r="35" spans="1:7" s="42" customFormat="1" ht="15" customHeight="1" x14ac:dyDescent="0.2">
      <c r="A35" s="63"/>
      <c r="B35" s="64" t="s">
        <v>271</v>
      </c>
      <c r="C35" s="65" t="s">
        <v>272</v>
      </c>
      <c r="D35" s="66">
        <v>0</v>
      </c>
      <c r="E35" s="66">
        <v>476678.78</v>
      </c>
      <c r="F35" s="73"/>
      <c r="G35" s="40"/>
    </row>
    <row r="36" spans="1:7" s="62" customFormat="1" ht="15" customHeight="1" x14ac:dyDescent="0.2">
      <c r="A36" s="68" t="s">
        <v>164</v>
      </c>
      <c r="B36" s="69"/>
      <c r="C36" s="70"/>
      <c r="D36" s="71">
        <v>17635470</v>
      </c>
      <c r="E36" s="71">
        <v>5600435.3700000001</v>
      </c>
      <c r="F36" s="74">
        <v>0.31756655025355152</v>
      </c>
      <c r="G36" s="61"/>
    </row>
    <row r="37" spans="1:7" s="42" customFormat="1" ht="15" customHeight="1" x14ac:dyDescent="0.2">
      <c r="A37" s="63"/>
      <c r="B37" s="64" t="s">
        <v>165</v>
      </c>
      <c r="C37" s="65" t="s">
        <v>166</v>
      </c>
      <c r="D37" s="66">
        <v>14276620</v>
      </c>
      <c r="E37" s="66">
        <v>5600435.3700000001</v>
      </c>
      <c r="F37" s="73">
        <v>0.3922802014762598</v>
      </c>
      <c r="G37" s="40"/>
    </row>
    <row r="38" spans="1:7" s="42" customFormat="1" ht="15" customHeight="1" x14ac:dyDescent="0.2">
      <c r="A38" s="63"/>
      <c r="B38" s="64" t="s">
        <v>167</v>
      </c>
      <c r="C38" s="65" t="s">
        <v>168</v>
      </c>
      <c r="D38" s="66">
        <v>1796660</v>
      </c>
      <c r="E38" s="66">
        <v>0</v>
      </c>
      <c r="F38" s="73">
        <v>0</v>
      </c>
      <c r="G38" s="40"/>
    </row>
    <row r="39" spans="1:7" s="42" customFormat="1" ht="15" customHeight="1" x14ac:dyDescent="0.2">
      <c r="A39" s="63"/>
      <c r="B39" s="64" t="s">
        <v>169</v>
      </c>
      <c r="C39" s="65" t="s">
        <v>170</v>
      </c>
      <c r="D39" s="66">
        <v>1025040</v>
      </c>
      <c r="E39" s="66">
        <v>0</v>
      </c>
      <c r="F39" s="73">
        <v>0</v>
      </c>
      <c r="G39" s="40"/>
    </row>
    <row r="40" spans="1:7" s="42" customFormat="1" ht="15" customHeight="1" x14ac:dyDescent="0.2">
      <c r="A40" s="63"/>
      <c r="B40" s="64" t="s">
        <v>279</v>
      </c>
      <c r="C40" s="65" t="s">
        <v>280</v>
      </c>
      <c r="D40" s="66">
        <v>537150</v>
      </c>
      <c r="E40" s="66">
        <v>0</v>
      </c>
      <c r="F40" s="73">
        <v>0</v>
      </c>
      <c r="G40" s="40"/>
    </row>
    <row r="41" spans="1:7" s="42" customFormat="1" ht="15" customHeight="1" x14ac:dyDescent="0.2">
      <c r="A41" s="68" t="s">
        <v>195</v>
      </c>
      <c r="B41" s="69"/>
      <c r="C41" s="70"/>
      <c r="D41" s="71">
        <v>46660910</v>
      </c>
      <c r="E41" s="71">
        <v>8637007.9299999997</v>
      </c>
      <c r="F41" s="74">
        <v>0.1851015749585681</v>
      </c>
      <c r="G41" s="61"/>
    </row>
    <row r="42" spans="1:7" s="42" customFormat="1" ht="15" customHeight="1" x14ac:dyDescent="0.2">
      <c r="A42" s="63"/>
      <c r="B42" s="64" t="s">
        <v>196</v>
      </c>
      <c r="C42" s="65" t="s">
        <v>197</v>
      </c>
      <c r="D42" s="66">
        <v>46660910</v>
      </c>
      <c r="E42" s="66">
        <v>8637007.9299999997</v>
      </c>
      <c r="F42" s="73">
        <v>0.1851015749585681</v>
      </c>
      <c r="G42" s="40"/>
    </row>
    <row r="43" spans="1:7" s="62" customFormat="1" ht="15" customHeight="1" x14ac:dyDescent="0.2">
      <c r="A43" s="68" t="s">
        <v>171</v>
      </c>
      <c r="B43" s="69"/>
      <c r="C43" s="70"/>
      <c r="D43" s="71">
        <v>77309110</v>
      </c>
      <c r="E43" s="71">
        <v>19789674.149999999</v>
      </c>
      <c r="F43" s="74">
        <v>0.25598114051500526</v>
      </c>
      <c r="G43" s="61"/>
    </row>
    <row r="44" spans="1:7" s="42" customFormat="1" ht="15" customHeight="1" x14ac:dyDescent="0.2">
      <c r="A44" s="63"/>
      <c r="B44" s="64" t="s">
        <v>198</v>
      </c>
      <c r="C44" s="65" t="s">
        <v>199</v>
      </c>
      <c r="D44" s="66">
        <v>17410810</v>
      </c>
      <c r="E44" s="66">
        <v>200770.02</v>
      </c>
      <c r="F44" s="73">
        <v>1.153134288410476E-2</v>
      </c>
      <c r="G44" s="40"/>
    </row>
    <row r="45" spans="1:7" s="42" customFormat="1" ht="15" customHeight="1" x14ac:dyDescent="0.2">
      <c r="A45" s="63"/>
      <c r="B45" s="64" t="s">
        <v>200</v>
      </c>
      <c r="C45" s="65" t="s">
        <v>201</v>
      </c>
      <c r="D45" s="66">
        <v>21166140</v>
      </c>
      <c r="E45" s="66">
        <v>16180931.91</v>
      </c>
      <c r="F45" s="73">
        <v>0.76447249758340441</v>
      </c>
      <c r="G45" s="40"/>
    </row>
    <row r="46" spans="1:7" s="42" customFormat="1" ht="15" customHeight="1" x14ac:dyDescent="0.2">
      <c r="A46" s="63"/>
      <c r="B46" s="64" t="s">
        <v>172</v>
      </c>
      <c r="C46" s="65" t="s">
        <v>173</v>
      </c>
      <c r="D46" s="66">
        <v>6536000</v>
      </c>
      <c r="E46" s="66">
        <v>3407972.22</v>
      </c>
      <c r="F46" s="73">
        <v>0.52141557833537333</v>
      </c>
      <c r="G46" s="40"/>
    </row>
    <row r="47" spans="1:7" s="42" customFormat="1" ht="15" customHeight="1" x14ac:dyDescent="0.2">
      <c r="A47" s="63"/>
      <c r="B47" s="64" t="s">
        <v>229</v>
      </c>
      <c r="C47" s="65" t="s">
        <v>230</v>
      </c>
      <c r="D47" s="66">
        <v>23161620</v>
      </c>
      <c r="E47" s="66">
        <v>0</v>
      </c>
      <c r="F47" s="73">
        <v>0</v>
      </c>
      <c r="G47" s="40"/>
    </row>
    <row r="48" spans="1:7" s="42" customFormat="1" ht="15" customHeight="1" x14ac:dyDescent="0.2">
      <c r="A48" s="63"/>
      <c r="B48" s="64" t="s">
        <v>174</v>
      </c>
      <c r="C48" s="65" t="s">
        <v>175</v>
      </c>
      <c r="D48" s="66">
        <v>66000</v>
      </c>
      <c r="E48" s="66">
        <v>0</v>
      </c>
      <c r="F48" s="73">
        <v>0</v>
      </c>
      <c r="G48" s="40"/>
    </row>
    <row r="49" spans="1:7" s="42" customFormat="1" ht="15" customHeight="1" x14ac:dyDescent="0.2">
      <c r="A49" s="63"/>
      <c r="B49" s="64" t="s">
        <v>238</v>
      </c>
      <c r="C49" s="65" t="s">
        <v>239</v>
      </c>
      <c r="D49" s="66">
        <v>2601540</v>
      </c>
      <c r="E49" s="66">
        <v>0</v>
      </c>
      <c r="F49" s="73">
        <v>0</v>
      </c>
      <c r="G49" s="40"/>
    </row>
    <row r="50" spans="1:7" s="42" customFormat="1" ht="15" customHeight="1" x14ac:dyDescent="0.2">
      <c r="A50" s="63"/>
      <c r="B50" s="64" t="s">
        <v>236</v>
      </c>
      <c r="C50" s="65" t="s">
        <v>237</v>
      </c>
      <c r="D50" s="66">
        <v>5967000</v>
      </c>
      <c r="E50" s="66">
        <v>0</v>
      </c>
      <c r="F50" s="73">
        <v>0</v>
      </c>
      <c r="G50" s="40"/>
    </row>
    <row r="51" spans="1:7" s="42" customFormat="1" ht="15" customHeight="1" x14ac:dyDescent="0.2">
      <c r="A51" s="63"/>
      <c r="B51" s="64" t="s">
        <v>176</v>
      </c>
      <c r="C51" s="65" t="s">
        <v>177</v>
      </c>
      <c r="D51" s="66">
        <v>400000</v>
      </c>
      <c r="E51" s="66">
        <v>0</v>
      </c>
      <c r="F51" s="73">
        <v>0</v>
      </c>
      <c r="G51" s="40"/>
    </row>
    <row r="52" spans="1:7" s="62" customFormat="1" ht="15" customHeight="1" x14ac:dyDescent="0.2">
      <c r="A52" s="68" t="s">
        <v>204</v>
      </c>
      <c r="B52" s="69"/>
      <c r="C52" s="70"/>
      <c r="D52" s="71">
        <v>4290000</v>
      </c>
      <c r="E52" s="71">
        <v>0</v>
      </c>
      <c r="F52" s="74">
        <v>0</v>
      </c>
      <c r="G52" s="61"/>
    </row>
    <row r="53" spans="1:7" s="42" customFormat="1" ht="15" customHeight="1" x14ac:dyDescent="0.2">
      <c r="A53" s="63"/>
      <c r="B53" s="64" t="s">
        <v>205</v>
      </c>
      <c r="C53" s="65" t="s">
        <v>206</v>
      </c>
      <c r="D53" s="66">
        <v>4290000</v>
      </c>
      <c r="E53" s="66">
        <v>0</v>
      </c>
      <c r="F53" s="73">
        <v>0</v>
      </c>
      <c r="G53" s="40"/>
    </row>
    <row r="54" spans="1:7" s="42" customFormat="1" ht="15" customHeight="1" x14ac:dyDescent="0.2">
      <c r="A54" s="68" t="s">
        <v>231</v>
      </c>
      <c r="B54" s="69"/>
      <c r="C54" s="70"/>
      <c r="D54" s="71">
        <v>909490</v>
      </c>
      <c r="E54" s="71">
        <v>66684.429999999993</v>
      </c>
      <c r="F54" s="74">
        <v>7.3320685219188775E-2</v>
      </c>
      <c r="G54" s="61"/>
    </row>
    <row r="55" spans="1:7" s="42" customFormat="1" ht="15" customHeight="1" x14ac:dyDescent="0.2">
      <c r="A55" s="63"/>
      <c r="B55" s="64" t="s">
        <v>319</v>
      </c>
      <c r="C55" s="65" t="s">
        <v>320</v>
      </c>
      <c r="D55" s="66">
        <v>7000</v>
      </c>
      <c r="E55" s="66">
        <v>0</v>
      </c>
      <c r="F55" s="73">
        <v>0</v>
      </c>
      <c r="G55" s="40"/>
    </row>
    <row r="56" spans="1:7" s="42" customFormat="1" ht="15" customHeight="1" x14ac:dyDescent="0.2">
      <c r="A56" s="63"/>
      <c r="B56" s="64" t="s">
        <v>305</v>
      </c>
      <c r="C56" s="65" t="s">
        <v>306</v>
      </c>
      <c r="D56" s="66">
        <v>315000</v>
      </c>
      <c r="E56" s="66">
        <v>0</v>
      </c>
      <c r="F56" s="73">
        <v>0</v>
      </c>
      <c r="G56" s="40"/>
    </row>
    <row r="57" spans="1:7" s="42" customFormat="1" ht="15" customHeight="1" x14ac:dyDescent="0.2">
      <c r="A57" s="63"/>
      <c r="B57" s="64" t="s">
        <v>307</v>
      </c>
      <c r="C57" s="65" t="s">
        <v>308</v>
      </c>
      <c r="D57" s="66">
        <v>180270</v>
      </c>
      <c r="E57" s="66">
        <v>0</v>
      </c>
      <c r="F57" s="73">
        <v>0</v>
      </c>
      <c r="G57" s="40"/>
    </row>
    <row r="58" spans="1:7" s="42" customFormat="1" ht="15" customHeight="1" x14ac:dyDescent="0.2">
      <c r="A58" s="63"/>
      <c r="B58" s="64" t="s">
        <v>232</v>
      </c>
      <c r="C58" s="65" t="s">
        <v>233</v>
      </c>
      <c r="D58" s="66">
        <v>407220</v>
      </c>
      <c r="E58" s="66">
        <v>66684.429999999993</v>
      </c>
      <c r="F58" s="73">
        <v>0.16375529197976521</v>
      </c>
      <c r="G58" s="40"/>
    </row>
    <row r="59" spans="1:7" s="62" customFormat="1" ht="15" customHeight="1" x14ac:dyDescent="0.2">
      <c r="A59" s="68" t="s">
        <v>178</v>
      </c>
      <c r="B59" s="69"/>
      <c r="C59" s="70"/>
      <c r="D59" s="71">
        <v>241743120</v>
      </c>
      <c r="E59" s="71">
        <v>38256580.82</v>
      </c>
      <c r="F59" s="74">
        <v>0.15825302833851074</v>
      </c>
      <c r="G59" s="61"/>
    </row>
    <row r="60" spans="1:7" s="42" customFormat="1" ht="15" customHeight="1" x14ac:dyDescent="0.2">
      <c r="A60" s="63"/>
      <c r="B60" s="64" t="s">
        <v>179</v>
      </c>
      <c r="C60" s="65" t="s">
        <v>180</v>
      </c>
      <c r="D60" s="66">
        <v>59968420</v>
      </c>
      <c r="E60" s="66">
        <v>37245109.700000003</v>
      </c>
      <c r="F60" s="73">
        <v>0.62107872276775011</v>
      </c>
      <c r="G60" s="40"/>
    </row>
    <row r="61" spans="1:7" s="42" customFormat="1" ht="15" customHeight="1" x14ac:dyDescent="0.2">
      <c r="A61" s="63"/>
      <c r="B61" s="64" t="s">
        <v>181</v>
      </c>
      <c r="C61" s="65" t="s">
        <v>182</v>
      </c>
      <c r="D61" s="66">
        <v>8001870</v>
      </c>
      <c r="E61" s="66">
        <v>0</v>
      </c>
      <c r="F61" s="73">
        <v>0</v>
      </c>
      <c r="G61" s="40"/>
    </row>
    <row r="62" spans="1:7" s="42" customFormat="1" ht="15" customHeight="1" x14ac:dyDescent="0.2">
      <c r="A62" s="63"/>
      <c r="B62" s="64" t="s">
        <v>213</v>
      </c>
      <c r="C62" s="65" t="s">
        <v>214</v>
      </c>
      <c r="D62" s="66">
        <v>26783740</v>
      </c>
      <c r="E62" s="66">
        <v>538597.55000000005</v>
      </c>
      <c r="F62" s="73">
        <v>2.0109124043169477E-2</v>
      </c>
      <c r="G62" s="40"/>
    </row>
    <row r="63" spans="1:7" s="42" customFormat="1" ht="15" customHeight="1" x14ac:dyDescent="0.2">
      <c r="A63" s="63"/>
      <c r="B63" s="64" t="s">
        <v>183</v>
      </c>
      <c r="C63" s="65" t="s">
        <v>184</v>
      </c>
      <c r="D63" s="66">
        <v>4000000</v>
      </c>
      <c r="E63" s="66">
        <v>472873.57</v>
      </c>
      <c r="F63" s="73">
        <v>0.11821839250000001</v>
      </c>
      <c r="G63" s="40"/>
    </row>
    <row r="64" spans="1:7" s="42" customFormat="1" ht="15" customHeight="1" x14ac:dyDescent="0.2">
      <c r="A64" s="75"/>
      <c r="B64" s="76" t="s">
        <v>185</v>
      </c>
      <c r="C64" s="77" t="s">
        <v>186</v>
      </c>
      <c r="D64" s="78">
        <v>142989090</v>
      </c>
      <c r="E64" s="78">
        <v>0</v>
      </c>
      <c r="F64" s="88">
        <v>0</v>
      </c>
      <c r="G64" s="40"/>
    </row>
    <row r="65" spans="1:7" s="8" customFormat="1" ht="15" customHeight="1" x14ac:dyDescent="0.25">
      <c r="A65" s="126" t="s">
        <v>38</v>
      </c>
      <c r="B65" s="127"/>
      <c r="C65" s="128"/>
      <c r="D65" s="97">
        <v>612725680</v>
      </c>
      <c r="E65" s="97">
        <v>105492679.04000001</v>
      </c>
      <c r="F65" s="83">
        <v>0.17216950828631827</v>
      </c>
      <c r="G65" s="61"/>
    </row>
    <row r="66" spans="1:7" ht="15" customHeight="1" x14ac:dyDescent="0.25">
      <c r="A66" s="84" t="s">
        <v>8</v>
      </c>
      <c r="B66" s="13"/>
      <c r="C66" s="13"/>
      <c r="D66" s="13"/>
      <c r="E66" s="13"/>
      <c r="F66" s="13"/>
    </row>
    <row r="67" spans="1:7" ht="24.75" customHeight="1" x14ac:dyDescent="0.25">
      <c r="A67" s="129" t="s">
        <v>141</v>
      </c>
      <c r="B67" s="129"/>
      <c r="C67" s="129"/>
      <c r="D67" s="129"/>
      <c r="E67" s="129"/>
      <c r="F67" s="129"/>
    </row>
    <row r="68" spans="1:7" x14ac:dyDescent="0.25">
      <c r="D68" s="22"/>
      <c r="E68" s="22"/>
    </row>
    <row r="69" spans="1:7" x14ac:dyDescent="0.25">
      <c r="E69" s="22"/>
    </row>
  </sheetData>
  <mergeCells count="2">
    <mergeCell ref="A65:C65"/>
    <mergeCell ref="A67:F67"/>
  </mergeCells>
  <pageMargins left="0.39370078740157483" right="0.39370078740157483" top="0.59055118110236227" bottom="0.43307086614173229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98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5346.95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900278.26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209040</v>
      </c>
      <c r="D11" s="16">
        <v>207793670.11000001</v>
      </c>
      <c r="E11" s="17">
        <v>994.03784017412943</v>
      </c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3478959.14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3692760</v>
      </c>
      <c r="D13" s="16">
        <v>6075061.3499999996</v>
      </c>
      <c r="E13" s="17">
        <v>1.6451275874955318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343187300</v>
      </c>
      <c r="D14" s="16">
        <v>636637042.37</v>
      </c>
      <c r="E14" s="17">
        <v>1.8550716835092673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2103000</v>
      </c>
      <c r="D15" s="16">
        <v>2491557.14</v>
      </c>
      <c r="E15" s="17">
        <v>1.1847632620066573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186401.43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34406.33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37193430</v>
      </c>
      <c r="D18" s="16">
        <v>39193546.710000001</v>
      </c>
      <c r="E18" s="17">
        <v>1.053776075774673</v>
      </c>
    </row>
    <row r="19" spans="1:5" s="12" customFormat="1" ht="15" customHeight="1" x14ac:dyDescent="0.2">
      <c r="A19" s="28" t="s">
        <v>78</v>
      </c>
      <c r="B19" s="15" t="s">
        <v>113</v>
      </c>
      <c r="C19" s="16">
        <v>0</v>
      </c>
      <c r="D19" s="16">
        <v>31067.24</v>
      </c>
      <c r="E19" s="17"/>
    </row>
    <row r="20" spans="1:5" s="12" customFormat="1" ht="15" customHeight="1" x14ac:dyDescent="0.2">
      <c r="A20" s="28" t="s">
        <v>75</v>
      </c>
      <c r="B20" s="15" t="s">
        <v>76</v>
      </c>
      <c r="C20" s="16">
        <v>1715000</v>
      </c>
      <c r="D20" s="16">
        <v>696387.84</v>
      </c>
      <c r="E20" s="17">
        <v>0.40605704956268218</v>
      </c>
    </row>
    <row r="21" spans="1:5" ht="15" customHeight="1" x14ac:dyDescent="0.25">
      <c r="A21" s="29" t="s">
        <v>38</v>
      </c>
      <c r="B21" s="18"/>
      <c r="C21" s="19">
        <f>SUM(C9:C20)</f>
        <v>388100530</v>
      </c>
      <c r="D21" s="19">
        <f>SUM(D9:D20)</f>
        <v>897523724.87000012</v>
      </c>
      <c r="E21" s="20">
        <f>D21/C21</f>
        <v>2.3126062849489024</v>
      </c>
    </row>
    <row r="22" spans="1:5" ht="15" customHeight="1" x14ac:dyDescent="0.25">
      <c r="A22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2553.58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48215.71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41292.94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181076.08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234000</v>
      </c>
      <c r="D13" s="16">
        <v>276810.86</v>
      </c>
      <c r="E13" s="17">
        <v>1.1829523931623931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110160490</v>
      </c>
      <c r="D14" s="16">
        <v>150643068.22</v>
      </c>
      <c r="E14" s="17">
        <v>1.3674872744302426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580000</v>
      </c>
      <c r="D15" s="16">
        <v>329625.48</v>
      </c>
      <c r="E15" s="17">
        <v>0.56831979310344827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80959.5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14487.38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3272870</v>
      </c>
      <c r="D18" s="16">
        <v>11717305.119999999</v>
      </c>
      <c r="E18" s="17">
        <v>3.5801315420410829</v>
      </c>
    </row>
    <row r="19" spans="1:5" ht="15" customHeight="1" x14ac:dyDescent="0.25">
      <c r="A19" s="29" t="s">
        <v>38</v>
      </c>
      <c r="B19" s="18"/>
      <c r="C19" s="19">
        <f>SUM(C9:C18)</f>
        <v>114247360</v>
      </c>
      <c r="D19" s="19">
        <f>SUM(D9:D18)</f>
        <v>163335394.86999997</v>
      </c>
      <c r="E19" s="20">
        <f t="shared" ref="E19" si="0">IF(C19&gt;0,D19/C19,0)</f>
        <v>1.4296645005188739</v>
      </c>
    </row>
    <row r="20" spans="1:5" ht="15" customHeight="1" x14ac:dyDescent="0.25">
      <c r="A20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706.65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14628.85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1144.8399999999999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285698.57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0</v>
      </c>
      <c r="D13" s="16">
        <v>131304.85</v>
      </c>
      <c r="E13" s="17"/>
    </row>
    <row r="14" spans="1:5" s="12" customFormat="1" ht="15" customHeight="1" x14ac:dyDescent="0.2">
      <c r="A14" s="28" t="s">
        <v>70</v>
      </c>
      <c r="B14" s="15" t="s">
        <v>108</v>
      </c>
      <c r="C14" s="16">
        <v>44909630</v>
      </c>
      <c r="D14" s="16">
        <v>72226068.560000002</v>
      </c>
      <c r="E14" s="17">
        <v>1.6082534761475435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24610</v>
      </c>
      <c r="D15" s="16">
        <v>420009.36</v>
      </c>
      <c r="E15" s="17">
        <v>17.066613571718811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71081.119999999995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12067.71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4997710</v>
      </c>
      <c r="D18" s="16">
        <v>9526110.2100000009</v>
      </c>
      <c r="E18" s="17">
        <v>1.9060950335253548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500000</v>
      </c>
      <c r="D19" s="16">
        <v>1432212.96</v>
      </c>
      <c r="E19" s="17">
        <v>2.86442592</v>
      </c>
    </row>
    <row r="20" spans="1:5" ht="15" customHeight="1" x14ac:dyDescent="0.25">
      <c r="A20" s="29" t="s">
        <v>38</v>
      </c>
      <c r="B20" s="18"/>
      <c r="C20" s="19">
        <f>SUM(C9:C19)</f>
        <v>50431950</v>
      </c>
      <c r="D20" s="19">
        <f>SUM(D9:D19)</f>
        <v>84121033.679999992</v>
      </c>
      <c r="E20" s="20">
        <f t="shared" ref="E20" si="0">IF(C20&gt;0,D20/C20,0)</f>
        <v>1.6680107289129211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697.27</v>
      </c>
      <c r="E9" s="17"/>
    </row>
    <row r="10" spans="1:5" s="12" customFormat="1" ht="15" customHeight="1" x14ac:dyDescent="0.2">
      <c r="A10" s="28" t="s">
        <v>66</v>
      </c>
      <c r="B10" s="15" t="s">
        <v>104</v>
      </c>
      <c r="C10" s="16">
        <v>0</v>
      </c>
      <c r="D10" s="16">
        <v>3315.86</v>
      </c>
      <c r="E10" s="17"/>
    </row>
    <row r="11" spans="1:5" s="12" customFormat="1" ht="15" customHeight="1" x14ac:dyDescent="0.2">
      <c r="A11" s="28" t="s">
        <v>67</v>
      </c>
      <c r="B11" s="15" t="s">
        <v>105</v>
      </c>
      <c r="C11" s="16">
        <v>0</v>
      </c>
      <c r="D11" s="16">
        <v>15664.91</v>
      </c>
      <c r="E11" s="17"/>
    </row>
    <row r="12" spans="1:5" s="12" customFormat="1" ht="15" customHeight="1" x14ac:dyDescent="0.2">
      <c r="A12" s="28" t="s">
        <v>68</v>
      </c>
      <c r="B12" s="15" t="s">
        <v>106</v>
      </c>
      <c r="C12" s="16">
        <v>0</v>
      </c>
      <c r="D12" s="16">
        <v>76753.02</v>
      </c>
      <c r="E12" s="17"/>
    </row>
    <row r="13" spans="1:5" s="12" customFormat="1" ht="15" customHeight="1" x14ac:dyDescent="0.2">
      <c r="A13" s="28" t="s">
        <v>69</v>
      </c>
      <c r="B13" s="15" t="s">
        <v>107</v>
      </c>
      <c r="C13" s="16">
        <v>87000</v>
      </c>
      <c r="D13" s="16">
        <v>684658</v>
      </c>
      <c r="E13" s="17">
        <v>7.8696321839080463</v>
      </c>
    </row>
    <row r="14" spans="1:5" s="12" customFormat="1" ht="15" customHeight="1" x14ac:dyDescent="0.2">
      <c r="A14" s="28" t="s">
        <v>70</v>
      </c>
      <c r="B14" s="15" t="s">
        <v>108</v>
      </c>
      <c r="C14" s="16">
        <v>27429930</v>
      </c>
      <c r="D14" s="16">
        <v>48534076.770000003</v>
      </c>
      <c r="E14" s="17">
        <v>1.7693839091095021</v>
      </c>
    </row>
    <row r="15" spans="1:5" s="12" customFormat="1" ht="15" customHeight="1" x14ac:dyDescent="0.2">
      <c r="A15" s="28" t="s">
        <v>71</v>
      </c>
      <c r="B15" s="15" t="s">
        <v>109</v>
      </c>
      <c r="C15" s="16">
        <v>325000</v>
      </c>
      <c r="D15" s="16">
        <v>382230.02</v>
      </c>
      <c r="E15" s="17">
        <v>1.1760923692307692</v>
      </c>
    </row>
    <row r="16" spans="1:5" s="12" customFormat="1" ht="15" customHeight="1" x14ac:dyDescent="0.2">
      <c r="A16" s="28" t="s">
        <v>72</v>
      </c>
      <c r="B16" s="15" t="s">
        <v>110</v>
      </c>
      <c r="C16" s="16">
        <v>0</v>
      </c>
      <c r="D16" s="16">
        <v>20687.38</v>
      </c>
      <c r="E16" s="17"/>
    </row>
    <row r="17" spans="1:5" s="12" customFormat="1" ht="15" customHeight="1" x14ac:dyDescent="0.2">
      <c r="A17" s="28" t="s">
        <v>73</v>
      </c>
      <c r="B17" s="15" t="s">
        <v>111</v>
      </c>
      <c r="C17" s="16">
        <v>0</v>
      </c>
      <c r="D17" s="16">
        <v>2442.52</v>
      </c>
      <c r="E17" s="17"/>
    </row>
    <row r="18" spans="1:5" s="12" customFormat="1" ht="20.399999999999999" x14ac:dyDescent="0.2">
      <c r="A18" s="28" t="s">
        <v>74</v>
      </c>
      <c r="B18" s="15" t="s">
        <v>112</v>
      </c>
      <c r="C18" s="16">
        <v>19669250</v>
      </c>
      <c r="D18" s="16">
        <v>4347313.8</v>
      </c>
      <c r="E18" s="17">
        <v>0.22102082184119881</v>
      </c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971670.01</v>
      </c>
      <c r="E19" s="17"/>
    </row>
    <row r="20" spans="1:5" ht="15" customHeight="1" x14ac:dyDescent="0.25">
      <c r="A20" s="29" t="s">
        <v>38</v>
      </c>
      <c r="B20" s="18"/>
      <c r="C20" s="19">
        <f>SUM(C9:C19)</f>
        <v>47511180</v>
      </c>
      <c r="D20" s="19">
        <f>SUM(D9:D19)</f>
        <v>55039509.56000001</v>
      </c>
      <c r="E20" s="20">
        <f t="shared" ref="E20" si="0">IF(C20&gt;0,D20/C20,0)</f>
        <v>1.158453853598248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7" sqref="A7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77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66</v>
      </c>
      <c r="B9" s="15" t="s">
        <v>104</v>
      </c>
      <c r="C9" s="16">
        <v>3651570</v>
      </c>
      <c r="D9" s="16">
        <v>7208950.4800000004</v>
      </c>
      <c r="E9" s="17">
        <v>1.9742057471169936</v>
      </c>
    </row>
    <row r="10" spans="1:5" s="12" customFormat="1" ht="15" customHeight="1" x14ac:dyDescent="0.2">
      <c r="A10" s="28" t="s">
        <v>67</v>
      </c>
      <c r="B10" s="15" t="s">
        <v>105</v>
      </c>
      <c r="C10" s="16">
        <v>0</v>
      </c>
      <c r="D10" s="16">
        <v>5304449.51</v>
      </c>
      <c r="E10" s="17"/>
    </row>
    <row r="11" spans="1:5" s="12" customFormat="1" ht="15" customHeight="1" x14ac:dyDescent="0.2">
      <c r="A11" s="28" t="s">
        <v>68</v>
      </c>
      <c r="B11" s="15" t="s">
        <v>106</v>
      </c>
      <c r="C11" s="16">
        <v>0</v>
      </c>
      <c r="D11" s="16">
        <v>181857.16</v>
      </c>
      <c r="E11" s="17"/>
    </row>
    <row r="12" spans="1:5" s="12" customFormat="1" ht="15" customHeight="1" x14ac:dyDescent="0.2">
      <c r="A12" s="28" t="s">
        <v>69</v>
      </c>
      <c r="B12" s="15" t="s">
        <v>107</v>
      </c>
      <c r="C12" s="16">
        <v>0</v>
      </c>
      <c r="D12" s="16">
        <v>1529870.5</v>
      </c>
      <c r="E12" s="17"/>
    </row>
    <row r="13" spans="1:5" s="12" customFormat="1" ht="15" customHeight="1" x14ac:dyDescent="0.2">
      <c r="A13" s="28" t="s">
        <v>70</v>
      </c>
      <c r="B13" s="15" t="s">
        <v>108</v>
      </c>
      <c r="C13" s="16">
        <v>34871790</v>
      </c>
      <c r="D13" s="16">
        <v>90613191.980000004</v>
      </c>
      <c r="E13" s="17">
        <v>2.5984668977416989</v>
      </c>
    </row>
    <row r="14" spans="1:5" s="12" customFormat="1" ht="15" customHeight="1" x14ac:dyDescent="0.2">
      <c r="A14" s="28" t="s">
        <v>71</v>
      </c>
      <c r="B14" s="15" t="s">
        <v>109</v>
      </c>
      <c r="C14" s="16">
        <v>783000</v>
      </c>
      <c r="D14" s="16">
        <v>1923676.54</v>
      </c>
      <c r="E14" s="17">
        <v>2.4568027330779056</v>
      </c>
    </row>
    <row r="15" spans="1:5" s="12" customFormat="1" ht="15" customHeight="1" x14ac:dyDescent="0.2">
      <c r="A15" s="28" t="s">
        <v>72</v>
      </c>
      <c r="B15" s="15" t="s">
        <v>110</v>
      </c>
      <c r="C15" s="16">
        <v>0</v>
      </c>
      <c r="D15" s="16">
        <v>2980.05</v>
      </c>
      <c r="E15" s="17"/>
    </row>
    <row r="16" spans="1:5" s="12" customFormat="1" ht="15" customHeight="1" x14ac:dyDescent="0.2">
      <c r="A16" s="28" t="s">
        <v>73</v>
      </c>
      <c r="B16" s="15" t="s">
        <v>111</v>
      </c>
      <c r="C16" s="16">
        <v>0</v>
      </c>
      <c r="D16" s="16">
        <v>26312.97</v>
      </c>
      <c r="E16" s="17"/>
    </row>
    <row r="17" spans="1:5" s="12" customFormat="1" ht="20.399999999999999" x14ac:dyDescent="0.2">
      <c r="A17" s="28" t="s">
        <v>74</v>
      </c>
      <c r="B17" s="15" t="s">
        <v>112</v>
      </c>
      <c r="C17" s="16">
        <v>7956270</v>
      </c>
      <c r="D17" s="16">
        <v>16252909.41</v>
      </c>
      <c r="E17" s="17">
        <v>2.0427800225482544</v>
      </c>
    </row>
    <row r="18" spans="1:5" s="12" customFormat="1" ht="15" customHeight="1" x14ac:dyDescent="0.2">
      <c r="A18" s="28" t="s">
        <v>78</v>
      </c>
      <c r="B18" s="15" t="s">
        <v>113</v>
      </c>
      <c r="C18" s="16">
        <v>0</v>
      </c>
      <c r="D18" s="16">
        <v>23049.67</v>
      </c>
      <c r="E18" s="17"/>
    </row>
    <row r="19" spans="1:5" s="12" customFormat="1" ht="15" customHeight="1" x14ac:dyDescent="0.2">
      <c r="A19" s="28" t="s">
        <v>75</v>
      </c>
      <c r="B19" s="15" t="s">
        <v>76</v>
      </c>
      <c r="C19" s="16">
        <v>0</v>
      </c>
      <c r="D19" s="16">
        <v>21988.5</v>
      </c>
      <c r="E19" s="17"/>
    </row>
    <row r="20" spans="1:5" ht="15" customHeight="1" x14ac:dyDescent="0.25">
      <c r="A20" s="29" t="s">
        <v>38</v>
      </c>
      <c r="B20" s="18"/>
      <c r="C20" s="19">
        <f>SUM(C9:C19)</f>
        <v>47262630</v>
      </c>
      <c r="D20" s="19">
        <f>SUM(D9:D19)</f>
        <v>123089236.77000001</v>
      </c>
      <c r="E20" s="20">
        <f t="shared" ref="E20" si="0">IF(C20&gt;0,D20/C20,0)</f>
        <v>2.6043670606142739</v>
      </c>
    </row>
    <row r="21" spans="1:5" ht="15" customHeight="1" x14ac:dyDescent="0.25">
      <c r="A21" s="30" t="s">
        <v>8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8B825D-892A-4477-AA4A-DF75F6DD6EC2}"/>
</file>

<file path=customXml/itemProps2.xml><?xml version="1.0" encoding="utf-8"?>
<ds:datastoreItem xmlns:ds="http://schemas.openxmlformats.org/officeDocument/2006/customXml" ds:itemID="{7383BA38-0C62-4209-99C5-7E1870286538}"/>
</file>

<file path=customXml/itemProps3.xml><?xml version="1.0" encoding="utf-8"?>
<ds:datastoreItem xmlns:ds="http://schemas.openxmlformats.org/officeDocument/2006/customXml" ds:itemID="{EF04BDE1-927E-4A4F-ADB7-60E563E48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</vt:i4>
      </vt:variant>
    </vt:vector>
  </HeadingPairs>
  <TitlesOfParts>
    <vt:vector size="50" baseType="lpstr">
      <vt:lpstr>00 AGE</vt:lpstr>
      <vt:lpstr>01 País Vasco</vt:lpstr>
      <vt:lpstr>02 Cataluña</vt:lpstr>
      <vt:lpstr>03 Galicia</vt:lpstr>
      <vt:lpstr>04 Andalucía</vt:lpstr>
      <vt:lpstr>05 P. Asturias</vt:lpstr>
      <vt:lpstr>06 Cantabria</vt:lpstr>
      <vt:lpstr>07 La Rioja</vt:lpstr>
      <vt:lpstr>08 R. Murcia</vt:lpstr>
      <vt:lpstr>09 C. Valenciana</vt:lpstr>
      <vt:lpstr>10 Aragón</vt:lpstr>
      <vt:lpstr>11 C. Mancha</vt:lpstr>
      <vt:lpstr>12 Canarias</vt:lpstr>
      <vt:lpstr>13 Navarra</vt:lpstr>
      <vt:lpstr>14 Extremadura</vt:lpstr>
      <vt:lpstr>15 Illes Balears</vt:lpstr>
      <vt:lpstr>16 C. Madrid</vt:lpstr>
      <vt:lpstr>17 C. León</vt:lpstr>
      <vt:lpstr>18 Ceuta</vt:lpstr>
      <vt:lpstr>19 Melilla</vt:lpstr>
      <vt:lpstr>90 Varias Comunidades</vt:lpstr>
      <vt:lpstr>92 Extranjero</vt:lpstr>
      <vt:lpstr>93 No Regionalizable</vt:lpstr>
      <vt:lpstr>00 OOAA</vt:lpstr>
      <vt:lpstr>01 País Vasco (2)</vt:lpstr>
      <vt:lpstr>02 Cataluña (2)</vt:lpstr>
      <vt:lpstr>03 Galicia (2)</vt:lpstr>
      <vt:lpstr>04 Andalucía (2)</vt:lpstr>
      <vt:lpstr>05 P. Asturias (2)</vt:lpstr>
      <vt:lpstr>06 Cantabria (2)</vt:lpstr>
      <vt:lpstr>07 La Rioja (2)</vt:lpstr>
      <vt:lpstr>08 R. Murcia (2)</vt:lpstr>
      <vt:lpstr>09 C. Valenciana (2)</vt:lpstr>
      <vt:lpstr>10 Aragón (2)</vt:lpstr>
      <vt:lpstr>11 C. Mancha (2)</vt:lpstr>
      <vt:lpstr>12 Canarias (2)</vt:lpstr>
      <vt:lpstr>13 Navarra (2)</vt:lpstr>
      <vt:lpstr>14 Extremadura (2)</vt:lpstr>
      <vt:lpstr>15 Illes Balears (2)</vt:lpstr>
      <vt:lpstr>16 C Madrid</vt:lpstr>
      <vt:lpstr>17 C. León (2)</vt:lpstr>
      <vt:lpstr>18 Ceuta (2)</vt:lpstr>
      <vt:lpstr>19 Melilla (2)</vt:lpstr>
      <vt:lpstr>90 Varias Comunidades (2)</vt:lpstr>
      <vt:lpstr>92 Extranjero (2)</vt:lpstr>
      <vt:lpstr>93 No Regionalizable (2)</vt:lpstr>
      <vt:lpstr>'04 Andalucía (2)'!Títulos_a_imprimir</vt:lpstr>
      <vt:lpstr>'16 C Madrid'!Títulos_a_imprimir</vt:lpstr>
      <vt:lpstr>'17 C. León (2)'!Títulos_a_imprimir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2019-05-13T07:20:13Z</dcterms:created>
  <dcterms:modified xsi:type="dcterms:W3CDTF">2019-05-13T07:20:22Z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