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worksheets/sheet1.xml" ContentType="application/vnd.openxmlformats-officedocument.spreadsheetml.workshee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2.xml" ContentType="application/vnd.openxmlformats-officedocument.drawing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14.xml" ContentType="application/vnd.openxmlformats-officedocument.drawing+xml"/>
  <Override PartName="/xl/worksheets/sheet38.xml" ContentType="application/vnd.openxmlformats-officedocument.spreadsheetml.worksheet+xml"/>
  <Override PartName="/xl/drawings/drawing13.xml" ContentType="application/vnd.openxmlformats-officedocument.drawing+xml"/>
  <Override PartName="/xl/worksheets/sheet39.xml" ContentType="application/vnd.openxmlformats-officedocument.spreadsheetml.worksheet+xml"/>
  <Override PartName="/xl/drawings/drawing12.xml" ContentType="application/vnd.openxmlformats-officedocument.drawing+xml"/>
  <Override PartName="/xl/worksheets/sheet40.xml" ContentType="application/vnd.openxmlformats-officedocument.spreadsheetml.worksheet+xml"/>
  <Override PartName="/xl/drawings/drawing15.xml" ContentType="application/vnd.openxmlformats-officedocument.drawing+xml"/>
  <Override PartName="/xl/worksheets/sheet36.xml" ContentType="application/vnd.openxmlformats-officedocument.spreadsheetml.worksheet+xml"/>
  <Override PartName="/xl/drawings/drawing16.xml" ContentType="application/vnd.openxmlformats-officedocument.drawing+xml"/>
  <Override PartName="/xl/worksheets/sheet32.xml" ContentType="application/vnd.openxmlformats-officedocument.spreadsheetml.worksheet+xml"/>
  <Override PartName="/xl/drawings/drawing19.xml" ContentType="application/vnd.openxmlformats-officedocument.drawing+xml"/>
  <Override PartName="/xl/worksheets/sheet33.xml" ContentType="application/vnd.openxmlformats-officedocument.spreadsheetml.worksheet+xml"/>
  <Override PartName="/xl/drawings/drawing18.xml" ContentType="application/vnd.openxmlformats-officedocument.drawing+xml"/>
  <Override PartName="/xl/worksheets/sheet34.xml" ContentType="application/vnd.openxmlformats-officedocument.spreadsheetml.worksheet+xml"/>
  <Override PartName="/xl/drawings/drawing17.xml" ContentType="application/vnd.openxmlformats-officedocument.drawing+xml"/>
  <Override PartName="/xl/worksheets/sheet35.xml" ContentType="application/vnd.openxmlformats-officedocument.spreadsheetml.worksheet+xml"/>
  <Override PartName="/xl/drawings/drawing11.xml" ContentType="application/vnd.openxmlformats-officedocument.drawing+xml"/>
  <Override PartName="/xl/worksheets/sheet41.xml" ContentType="application/vnd.openxmlformats-officedocument.spreadsheetml.worksheet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46.xml" ContentType="application/vnd.openxmlformats-officedocument.spreadsheetml.worksheet+xml"/>
  <Override PartName="/xl/drawings/drawing6.xml" ContentType="application/vnd.openxmlformats-officedocument.drawing+xml"/>
  <Override PartName="/xl/worksheets/sheet45.xml" ContentType="application/vnd.openxmlformats-officedocument.spreadsheetml.worksheet+xml"/>
  <Override PartName="/xl/worksheets/sheet42.xml" ContentType="application/vnd.openxmlformats-officedocument.spreadsheetml.worksheet+xml"/>
  <Override PartName="/xl/drawings/drawing9.xml" ContentType="application/vnd.openxmlformats-officedocument.drawing+xml"/>
  <Override PartName="/xl/worksheets/sheet43.xml" ContentType="application/vnd.openxmlformats-officedocument.spreadsheetml.worksheet+xml"/>
  <Override PartName="/xl/drawings/drawing8.xml" ContentType="application/vnd.openxmlformats-officedocument.drawing+xml"/>
  <Override PartName="/xl/worksheets/sheet44.xml" ContentType="application/vnd.openxmlformats-officedocument.spreadsheetml.worksheet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28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27.xml" ContentType="application/vnd.openxmlformats-officedocument.drawing+xml"/>
  <Override PartName="/xl/worksheets/sheet11.xml" ContentType="application/vnd.openxmlformats-officedocument.spreadsheetml.worksheet+xml"/>
  <Override PartName="/xl/drawings/drawing29.xml" ContentType="application/vnd.openxmlformats-officedocument.drawing+xml"/>
  <Override PartName="/xl/worksheets/sheet10.xml" ContentType="application/vnd.openxmlformats-officedocument.spreadsheetml.worksheet+xml"/>
  <Override PartName="/xl/drawings/drawing3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0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drawings/drawing24.xml" ContentType="application/vnd.openxmlformats-officedocument.drawing+xml"/>
  <Override PartName="/xl/worksheets/sheet28.xml" ContentType="application/vnd.openxmlformats-officedocument.spreadsheetml.worksheet+xml"/>
  <Override PartName="/xl/drawings/drawing23.xml" ContentType="application/vnd.openxmlformats-officedocument.drawing+xml"/>
  <Override PartName="/xl/worksheets/sheet29.xml" ContentType="application/vnd.openxmlformats-officedocument.spreadsheetml.worksheet+xml"/>
  <Override PartName="/xl/drawings/drawing22.xml" ContentType="application/vnd.openxmlformats-officedocument.drawing+xml"/>
  <Override PartName="/xl/worksheets/sheet30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drawings/drawing26.xml" ContentType="application/vnd.openxmlformats-officedocument.drawing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drawings/drawing25.xml" ContentType="application/vnd.openxmlformats-officedocument.drawing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20" windowWidth="15180" windowHeight="8832"/>
  </bookViews>
  <sheets>
    <sheet name="00 AGE (CA)" sheetId="24" r:id="rId1"/>
    <sheet name="01 País Vasco" sheetId="2" r:id="rId2"/>
    <sheet name="02 Cataluña" sheetId="3" r:id="rId3"/>
    <sheet name="03 Galicia" sheetId="4" r:id="rId4"/>
    <sheet name="04 Andalucía" sheetId="5" r:id="rId5"/>
    <sheet name="05 P. Asturias" sheetId="6" r:id="rId6"/>
    <sheet name="06 Cantabria" sheetId="7" r:id="rId7"/>
    <sheet name="07 La Rioja" sheetId="8" r:id="rId8"/>
    <sheet name="08 R. Murcia" sheetId="9" r:id="rId9"/>
    <sheet name="09 C. Valenciana" sheetId="10" r:id="rId10"/>
    <sheet name="10 Aragón" sheetId="11" r:id="rId11"/>
    <sheet name="11 C. 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. Madrid" sheetId="17" r:id="rId17"/>
    <sheet name="17 C. Leon" sheetId="18" r:id="rId18"/>
    <sheet name="18 Ceuta" sheetId="19" r:id="rId19"/>
    <sheet name="19 Melilla" sheetId="20" r:id="rId20"/>
    <sheet name="90 Varias Comunidades" sheetId="21" r:id="rId21"/>
    <sheet name="92 Extranjero" sheetId="22" r:id="rId22"/>
    <sheet name="93 No Regionalizable" sheetId="23" r:id="rId23"/>
    <sheet name="00 OOAA (CA)" sheetId="25" r:id="rId24"/>
    <sheet name="01 País Vasco (2)" sheetId="26" r:id="rId25"/>
    <sheet name="02 Cataluña (2)" sheetId="27" r:id="rId26"/>
    <sheet name="03 Galicia (2)" sheetId="28" r:id="rId27"/>
    <sheet name="04 Andalucía (2)" sheetId="29" r:id="rId28"/>
    <sheet name="05 P. Asturias (2)" sheetId="30" r:id="rId29"/>
    <sheet name="06 Cantabria (2)" sheetId="31" r:id="rId30"/>
    <sheet name="07 La Rioja (2)" sheetId="32" r:id="rId31"/>
    <sheet name="08 R. Murcia (2)" sheetId="33" r:id="rId32"/>
    <sheet name="09 C. Valenciana (2)" sheetId="34" r:id="rId33"/>
    <sheet name="10 Aragón (2)" sheetId="35" r:id="rId34"/>
    <sheet name="11 C. Mancha (2)" sheetId="36" r:id="rId35"/>
    <sheet name="12 Canarias (2)" sheetId="37" r:id="rId36"/>
    <sheet name="13 Navarra (2)" sheetId="38" r:id="rId37"/>
    <sheet name="14 Extremadura (2)" sheetId="39" r:id="rId38"/>
    <sheet name="15 Illes Balears (2)" sheetId="40" r:id="rId39"/>
    <sheet name="16 C. Madrid (2)" sheetId="41" r:id="rId40"/>
    <sheet name="17 C. León" sheetId="42" r:id="rId41"/>
    <sheet name="18 Ceuta (2)" sheetId="43" r:id="rId42"/>
    <sheet name="19 Melilla (2)" sheetId="44" r:id="rId43"/>
    <sheet name="90 Varias Comunidades (2)" sheetId="45" r:id="rId44"/>
    <sheet name="92 Extranjero (2)" sheetId="46" r:id="rId45"/>
    <sheet name="93 No Regionalizable (2)" sheetId="47" r:id="rId46"/>
  </sheets>
  <definedNames>
    <definedName name="_xlnm._FilterDatabase" localSheetId="26" hidden="1">'03 Galicia (2)'!$A$8:$F$38</definedName>
    <definedName name="_xlnm._FilterDatabase" localSheetId="27" hidden="1">'04 Andalucía (2)'!$A$8:$G$52</definedName>
    <definedName name="_xlnm._FilterDatabase" localSheetId="28" hidden="1">'05 P. Asturias (2)'!$A$8:$F$31</definedName>
    <definedName name="_xlnm._FilterDatabase" localSheetId="29" hidden="1">'06 Cantabria (2)'!$A$8:$F$34</definedName>
    <definedName name="_xlnm._FilterDatabase" localSheetId="30" hidden="1">'07 La Rioja (2)'!$A$8:$F$26</definedName>
    <definedName name="_xlnm._FilterDatabase" localSheetId="31" hidden="1">'08 R. Murcia (2)'!$A$8:$F$33</definedName>
    <definedName name="_xlnm._FilterDatabase" localSheetId="32" hidden="1">'09 C. Valenciana (2)'!$A$8:$F$39</definedName>
    <definedName name="_xlnm._FilterDatabase" localSheetId="33" hidden="1">'10 Aragón (2)'!$A$8:$F$40</definedName>
    <definedName name="_xlnm._FilterDatabase" localSheetId="34" hidden="1">'11 C. Mancha (2)'!$A$8:$F$43</definedName>
    <definedName name="_xlnm._FilterDatabase" localSheetId="35" hidden="1">'12 Canarias (2)'!$A$8:$F$39</definedName>
    <definedName name="_xlnm._FilterDatabase" localSheetId="37" hidden="1">'14 Extremadura (2)'!$A$8:$F$38</definedName>
    <definedName name="_xlnm._FilterDatabase" localSheetId="39" hidden="1">'16 C. Madrid (2)'!$A$8:$I$91</definedName>
    <definedName name="_xlnm._FilterDatabase" localSheetId="40" hidden="1">'17 C. León'!$A$8:$F$45</definedName>
    <definedName name="_xlnm._FilterDatabase" localSheetId="44" hidden="1">'92 Extranjero (2)'!$A$8:$F$23</definedName>
    <definedName name="_xlnm.Print_Titles" localSheetId="27">'04 Andalucía (2)'!$1:$8</definedName>
    <definedName name="_xlnm.Print_Titles" localSheetId="39">'16 C. Madrid (2)'!$1:$8</definedName>
    <definedName name="_xlnm.Print_Titles" localSheetId="40">'17 C. León'!$1:$8</definedName>
    <definedName name="_xlnm.Print_Titles" localSheetId="45">'93 No Regionalizable (2)'!$1:$8</definedName>
  </definedNames>
  <calcPr calcId="162913"/>
</workbook>
</file>

<file path=xl/calcChain.xml><?xml version="1.0" encoding="utf-8"?>
<calcChain xmlns="http://schemas.openxmlformats.org/spreadsheetml/2006/main">
  <c r="D31" i="25" l="1"/>
  <c r="D30" i="25"/>
  <c r="D29" i="25"/>
  <c r="D28" i="25"/>
  <c r="D26" i="25"/>
  <c r="D25" i="25"/>
  <c r="D24" i="25"/>
  <c r="D23" i="25"/>
  <c r="D22" i="25"/>
  <c r="D20" i="25"/>
  <c r="D19" i="25"/>
  <c r="D18" i="25"/>
  <c r="D17" i="25"/>
  <c r="D16" i="25"/>
  <c r="D15" i="25"/>
  <c r="D14" i="25"/>
  <c r="D13" i="25"/>
  <c r="D12" i="25"/>
  <c r="D11" i="25"/>
  <c r="D10" i="25"/>
  <c r="C31" i="24" l="1"/>
  <c r="B31" i="24"/>
  <c r="D31" i="24" s="1"/>
  <c r="E20" i="4" l="1"/>
  <c r="E19" i="4"/>
  <c r="E18" i="4"/>
  <c r="E17" i="4"/>
  <c r="E16" i="4"/>
  <c r="E15" i="4"/>
  <c r="E14" i="4"/>
  <c r="E13" i="4"/>
  <c r="E12" i="4"/>
  <c r="E11" i="4"/>
  <c r="E10" i="4"/>
  <c r="E9" i="4"/>
  <c r="E20" i="5"/>
  <c r="E19" i="5"/>
  <c r="E18" i="5"/>
  <c r="E17" i="5"/>
  <c r="E16" i="5"/>
  <c r="E15" i="5"/>
  <c r="E14" i="5"/>
  <c r="E13" i="5"/>
  <c r="E12" i="5"/>
  <c r="E11" i="5"/>
  <c r="E10" i="5"/>
  <c r="E9" i="5"/>
  <c r="E18" i="6"/>
  <c r="E17" i="6"/>
  <c r="E16" i="6"/>
  <c r="E15" i="6"/>
  <c r="E14" i="6"/>
  <c r="E13" i="6"/>
  <c r="E12" i="6"/>
  <c r="E11" i="6"/>
  <c r="E10" i="6"/>
  <c r="E9" i="6"/>
  <c r="E18" i="7"/>
  <c r="E17" i="7"/>
  <c r="E16" i="7"/>
  <c r="E15" i="7"/>
  <c r="E14" i="7"/>
  <c r="E13" i="7"/>
  <c r="E12" i="7"/>
  <c r="E11" i="7"/>
  <c r="E10" i="7"/>
  <c r="E9" i="7"/>
  <c r="E19" i="8"/>
  <c r="E18" i="8"/>
  <c r="E17" i="8"/>
  <c r="E16" i="8"/>
  <c r="E15" i="8"/>
  <c r="E14" i="8"/>
  <c r="E13" i="8"/>
  <c r="E12" i="8"/>
  <c r="E11" i="8"/>
  <c r="E10" i="8"/>
  <c r="E9" i="8"/>
  <c r="E19" i="9"/>
  <c r="E18" i="9"/>
  <c r="E17" i="9"/>
  <c r="E16" i="9"/>
  <c r="E15" i="9"/>
  <c r="E14" i="9"/>
  <c r="E13" i="9"/>
  <c r="E12" i="9"/>
  <c r="E11" i="9"/>
  <c r="E10" i="9"/>
  <c r="E9" i="9"/>
  <c r="E20" i="10"/>
  <c r="E19" i="10"/>
  <c r="E18" i="10"/>
  <c r="E17" i="10"/>
  <c r="E16" i="10"/>
  <c r="E15" i="10"/>
  <c r="E14" i="10"/>
  <c r="E13" i="10"/>
  <c r="E12" i="10"/>
  <c r="E11" i="10"/>
  <c r="E10" i="10"/>
  <c r="E9" i="10"/>
  <c r="E19" i="11"/>
  <c r="E18" i="11"/>
  <c r="E17" i="11"/>
  <c r="E16" i="11"/>
  <c r="E15" i="11"/>
  <c r="E14" i="11"/>
  <c r="E13" i="11"/>
  <c r="E12" i="11"/>
  <c r="E11" i="11"/>
  <c r="E10" i="11"/>
  <c r="E9" i="11"/>
  <c r="E19" i="12"/>
  <c r="E18" i="12"/>
  <c r="E17" i="12"/>
  <c r="E16" i="12"/>
  <c r="E15" i="12"/>
  <c r="E14" i="12"/>
  <c r="E13" i="12"/>
  <c r="E12" i="12"/>
  <c r="E11" i="12"/>
  <c r="E10" i="12"/>
  <c r="E9" i="12"/>
  <c r="E20" i="13"/>
  <c r="E19" i="13"/>
  <c r="E18" i="13"/>
  <c r="E17" i="13"/>
  <c r="E16" i="13"/>
  <c r="E15" i="13"/>
  <c r="E14" i="13"/>
  <c r="E13" i="13"/>
  <c r="E12" i="13"/>
  <c r="E11" i="13"/>
  <c r="E10" i="13"/>
  <c r="E9" i="13"/>
  <c r="E19" i="14"/>
  <c r="E18" i="14"/>
  <c r="E17" i="14"/>
  <c r="E16" i="14"/>
  <c r="E15" i="14"/>
  <c r="E14" i="14"/>
  <c r="E13" i="14"/>
  <c r="E12" i="14"/>
  <c r="E11" i="14"/>
  <c r="E10" i="14"/>
  <c r="E9" i="14"/>
  <c r="E19" i="15"/>
  <c r="E18" i="15"/>
  <c r="E17" i="15"/>
  <c r="E16" i="15"/>
  <c r="E15" i="15"/>
  <c r="E14" i="15"/>
  <c r="E13" i="15"/>
  <c r="E12" i="15"/>
  <c r="E11" i="15"/>
  <c r="E10" i="15"/>
  <c r="E9" i="15"/>
  <c r="E20" i="16"/>
  <c r="E19" i="16"/>
  <c r="E18" i="16"/>
  <c r="E17" i="16"/>
  <c r="E16" i="16"/>
  <c r="E15" i="16"/>
  <c r="E14" i="16"/>
  <c r="E13" i="16"/>
  <c r="E12" i="16"/>
  <c r="E11" i="16"/>
  <c r="E10" i="16"/>
  <c r="E9" i="16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19" i="18"/>
  <c r="E18" i="18"/>
  <c r="E17" i="18"/>
  <c r="E16" i="18"/>
  <c r="E15" i="18"/>
  <c r="E14" i="18"/>
  <c r="E13" i="18"/>
  <c r="E12" i="18"/>
  <c r="E11" i="18"/>
  <c r="E10" i="18"/>
  <c r="E9" i="18"/>
  <c r="E17" i="19"/>
  <c r="E16" i="19"/>
  <c r="E15" i="19"/>
  <c r="E14" i="19"/>
  <c r="E13" i="19"/>
  <c r="E12" i="19"/>
  <c r="E11" i="19"/>
  <c r="E10" i="19"/>
  <c r="E9" i="19"/>
  <c r="E18" i="20"/>
  <c r="E17" i="20"/>
  <c r="E16" i="20"/>
  <c r="E15" i="20"/>
  <c r="E14" i="20"/>
  <c r="E13" i="20"/>
  <c r="E12" i="20"/>
  <c r="E11" i="20"/>
  <c r="E10" i="20"/>
  <c r="E9" i="20"/>
  <c r="E15" i="21"/>
  <c r="E14" i="21"/>
  <c r="E13" i="21"/>
  <c r="E12" i="21"/>
  <c r="E11" i="21"/>
  <c r="E10" i="21"/>
  <c r="E9" i="21"/>
  <c r="E20" i="22"/>
  <c r="E19" i="22"/>
  <c r="E18" i="22"/>
  <c r="E17" i="22"/>
  <c r="E16" i="22"/>
  <c r="E15" i="22"/>
  <c r="E14" i="22"/>
  <c r="E13" i="22"/>
  <c r="E12" i="22"/>
  <c r="E11" i="22"/>
  <c r="E10" i="22"/>
  <c r="E9" i="22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20" i="3"/>
  <c r="E19" i="3"/>
  <c r="E18" i="3"/>
  <c r="E17" i="3"/>
  <c r="E16" i="3"/>
  <c r="E15" i="3"/>
  <c r="E14" i="3"/>
  <c r="E13" i="3"/>
  <c r="E12" i="3"/>
  <c r="E11" i="3"/>
  <c r="E10" i="3"/>
  <c r="E9" i="3"/>
  <c r="E20" i="2"/>
  <c r="E19" i="2"/>
  <c r="E18" i="2"/>
  <c r="E17" i="2"/>
  <c r="E16" i="2"/>
  <c r="E15" i="2"/>
  <c r="E14" i="2"/>
  <c r="E13" i="2"/>
  <c r="E12" i="2"/>
  <c r="E11" i="2"/>
  <c r="E10" i="2"/>
  <c r="E9" i="2"/>
  <c r="D21" i="4"/>
  <c r="D21" i="5"/>
  <c r="D19" i="6"/>
  <c r="D19" i="7"/>
  <c r="D20" i="8"/>
  <c r="D20" i="9"/>
  <c r="D21" i="10"/>
  <c r="D20" i="11"/>
  <c r="D20" i="12"/>
  <c r="D21" i="13"/>
  <c r="D20" i="14"/>
  <c r="D20" i="15"/>
  <c r="D21" i="16"/>
  <c r="D28" i="17"/>
  <c r="D20" i="18"/>
  <c r="D18" i="19"/>
  <c r="D19" i="20"/>
  <c r="D16" i="21"/>
  <c r="D21" i="22"/>
  <c r="D23" i="23"/>
  <c r="D21" i="3"/>
  <c r="C21" i="4"/>
  <c r="C21" i="5"/>
  <c r="C19" i="6"/>
  <c r="C19" i="7"/>
  <c r="C20" i="8"/>
  <c r="C20" i="9"/>
  <c r="C21" i="10"/>
  <c r="C20" i="11"/>
  <c r="E20" i="11" s="1"/>
  <c r="C20" i="12"/>
  <c r="E20" i="12" s="1"/>
  <c r="C21" i="13"/>
  <c r="E21" i="13" s="1"/>
  <c r="C20" i="14"/>
  <c r="E20" i="14" s="1"/>
  <c r="C20" i="15"/>
  <c r="E20" i="15" s="1"/>
  <c r="C21" i="16"/>
  <c r="E21" i="16" s="1"/>
  <c r="C28" i="17"/>
  <c r="E28" i="17" s="1"/>
  <c r="C20" i="18"/>
  <c r="E20" i="18" s="1"/>
  <c r="C18" i="19"/>
  <c r="C19" i="20"/>
  <c r="C16" i="21"/>
  <c r="C21" i="22"/>
  <c r="C23" i="23"/>
  <c r="C21" i="3"/>
  <c r="E19" i="20" l="1"/>
  <c r="E18" i="19"/>
  <c r="E16" i="21"/>
  <c r="E21" i="5"/>
  <c r="E21" i="10"/>
  <c r="E21" i="4"/>
  <c r="E19" i="7"/>
  <c r="E20" i="9"/>
  <c r="E21" i="3"/>
  <c r="E21" i="22"/>
  <c r="E19" i="6"/>
  <c r="E20" i="8"/>
  <c r="E23" i="23"/>
</calcChain>
</file>

<file path=xl/sharedStrings.xml><?xml version="1.0" encoding="utf-8"?>
<sst xmlns="http://schemas.openxmlformats.org/spreadsheetml/2006/main" count="1702" uniqueCount="199">
  <si>
    <t xml:space="preserve">                                        INTERVENCION GENERAL  DE LA ADMINISTRACION DEL ESTADO</t>
  </si>
  <si>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</si>
  <si>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</si>
  <si>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</si>
  <si>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</si>
  <si>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</si>
  <si>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</si>
  <si>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</si>
  <si>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</si>
  <si>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</si>
  <si>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</si>
  <si>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</si>
  <si>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</si>
  <si>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</si>
  <si>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</si>
  <si>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</si>
  <si>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09 "COMUNIDAD VALENCIANA"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</si>
  <si>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</si>
  <si>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</si>
  <si>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</si>
  <si>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</si>
  <si>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</si>
  <si>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</si>
  <si>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</si>
  <si>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</si>
  <si>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08</t>
  </si>
  <si>
    <t>CONSEJO GENERAL DEL PODER JUDICIAL</t>
  </si>
  <si>
    <t>13</t>
  </si>
  <si>
    <t>14</t>
  </si>
  <si>
    <t>15</t>
  </si>
  <si>
    <t>16</t>
  </si>
  <si>
    <t>17</t>
  </si>
  <si>
    <t>18</t>
  </si>
  <si>
    <t>19</t>
  </si>
  <si>
    <t>23</t>
  </si>
  <si>
    <t>31</t>
  </si>
  <si>
    <t>GASTOS DE DIVERSOS MINISTERIOS</t>
  </si>
  <si>
    <t>20</t>
  </si>
  <si>
    <t>27</t>
  </si>
  <si>
    <t>02</t>
  </si>
  <si>
    <t>CORTES GENERALES</t>
  </si>
  <si>
    <t>03</t>
  </si>
  <si>
    <t>TRIBUNAL DE CUENTAS</t>
  </si>
  <si>
    <t>04</t>
  </si>
  <si>
    <t>TRIBUNAL CONSTITUCIONAL</t>
  </si>
  <si>
    <t>05</t>
  </si>
  <si>
    <t>CONSEJO DE ESTADO</t>
  </si>
  <si>
    <t>12</t>
  </si>
  <si>
    <t>25</t>
  </si>
  <si>
    <t>26</t>
  </si>
  <si>
    <t>MINISTERIO DE JUSTICIA</t>
  </si>
  <si>
    <t>MINISTERIO DE DEFENSA</t>
  </si>
  <si>
    <t>MINISTERIO DE HACIENDA Y ADMINISTRACIONES PÚBLICAS</t>
  </si>
  <si>
    <t>MINISTERIO DEL INTERIOR</t>
  </si>
  <si>
    <t>MINISTERIO DE FOMENTO</t>
  </si>
  <si>
    <t>MINISTERIO DE EDUCACIÓN, CULTURA Y DEPORTE</t>
  </si>
  <si>
    <t>MINISTERIO DE EMPLEO Y SEGURIDAD SOCIAL</t>
  </si>
  <si>
    <t>MINISTERIO DE INDUSTRIA, ENERGÍA Y TURISMO</t>
  </si>
  <si>
    <t>MINISTERIO DE AGRICULTURA, ALIMENTACIÓN Y MEDIO AMBIENTE</t>
  </si>
  <si>
    <t>Totales</t>
  </si>
  <si>
    <t>MINISTERIO DE ECONOMÍA Y COMPETITIVIDAD</t>
  </si>
  <si>
    <t>CON DETALLE DE SECCIÓN</t>
  </si>
  <si>
    <t>MINISTERIO DE ASUNTOS EXTERIORES Y DE COOPERACIÓN</t>
  </si>
  <si>
    <t>MINISTERIO DE LA PRESIDENCIA</t>
  </si>
  <si>
    <t>MINISTERIO DE SANIDAD, SERVICIOS SOCIALES E IGUALDAD</t>
  </si>
  <si>
    <t xml:space="preserve">                                        INTERVENCION GENERAL DE LA ADMINISTRACION DEL ESTADO</t>
  </si>
  <si>
    <t>01 PAÍS VASCO</t>
  </si>
  <si>
    <t>02 CATALUÑA</t>
  </si>
  <si>
    <t>03 GALICIA</t>
  </si>
  <si>
    <t>04 ANDALUCÍA</t>
  </si>
  <si>
    <t>05 PRINCIPADO DE ASTURIAS</t>
  </si>
  <si>
    <t>06 CANTABRIA</t>
  </si>
  <si>
    <t>07 LA RIOJA</t>
  </si>
  <si>
    <t>08 REGIÓN DE MURCIA</t>
  </si>
  <si>
    <t>09 COMUNIDAD VALENCIANA</t>
  </si>
  <si>
    <t>10 ARAGÓN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</si>
  <si>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</si>
  <si>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</si>
  <si>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</si>
  <si>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</si>
  <si>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</si>
  <si>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</si>
  <si>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LEÓN</t>
  </si>
  <si>
    <t>18 CEUTA</t>
  </si>
  <si>
    <t>19 MELILLA</t>
  </si>
  <si>
    <t>90 VARIAS COMUNIDADES</t>
  </si>
  <si>
    <t>92 EXTRANJERO</t>
  </si>
  <si>
    <t>93 NO REGIONALIZABLE</t>
  </si>
  <si>
    <t>EJECUCIÓN PRESUPUESTARIA DEL CAPÍTULO 6 "INVERSIONES REALES" DEL PRESUPUESTO DE GASTOS DE LA AGE DEL EJERCICIO 2013 HASTA EL 31 DE DICIEMBRE</t>
  </si>
  <si>
    <t>EN LA COMUNIDAD 01 "PAÍS VASCO"</t>
  </si>
  <si>
    <t>EN LA COMUNIDAD 04 "ANDALUCÍA"</t>
  </si>
  <si>
    <t>EN LA COMUNIDAD 10 "ARAGÓN"</t>
  </si>
  <si>
    <t>EN LA COMUNIDAD 13 "COMUNIDAD FORAL DE NAVARRA"</t>
  </si>
  <si>
    <t>EN LA COMUNIDAD 16 "COMUNIDAD DE MADRID"</t>
  </si>
  <si>
    <t>EN LA COMUNIDAD 17 "CASTILLA Y LEÓN"</t>
  </si>
  <si>
    <t>EN LA COMUNIDAD 90 "VARIAS COMUNIDADES"</t>
  </si>
  <si>
    <t xml:space="preserve">                                        INTERVENCIÓN GENERAL  DE LA ADMINISTRACIÓN DEL ESTADO</t>
  </si>
  <si>
    <t>EJECUCIÓN PRESUPUESTARIA DEL CAPÍTULO 6 "INVERSIONES REALES" DEL PRESUPUESTO DE GASTOS DE ORGANISMOS AUTÓNOMOS, AGENCIAS ESTATALES Y OTROS ORGANISMOS PÚBLICOS DEPENDIENTES DE LA AGE DEL EJERCICIO 2013 HASTA EL 31 DE DICIEMBRE</t>
  </si>
  <si>
    <t>CON DETALLE DE COMUNIDAD</t>
  </si>
  <si>
    <t>(*) Créditos consignados en el Anexo de inversiones reales y programación plurianual (distribución orgánica).</t>
  </si>
  <si>
    <t>No se incluyen los créditos iniciales del Centro Nacional de Inteligencia por importe de 5.750.000,00 € ya que dicho Organismo no suministra a esta Subdirección información relativa a la ejecución presupuestaria.</t>
  </si>
  <si>
    <t>CON DETALLE DE ORGANISMO Y ADSCRIPCIÓN MINISTERIAL</t>
  </si>
  <si>
    <t>Sección / Código Presupuestario Organismo / Denominación</t>
  </si>
  <si>
    <t>TOTAL ORGANISMOS ADSCRITOS A DEFENSA</t>
  </si>
  <si>
    <t>14104 CRÍA CABALLAR DE LAS FUERZAS ARMADAS</t>
  </si>
  <si>
    <t>14107 INST. DE VIVIENDA, INFRAEST. Y EQUIP. DE LA DEFENSA</t>
  </si>
  <si>
    <t>TOTAL ORGANISMOS ADSCRITOS A HACIENDA Y ADM. PBCAS.</t>
  </si>
  <si>
    <t>15106 MUTUALIDAD GENERAL DE FUNCIONARIOS CIVILES DEL ESTADO</t>
  </si>
  <si>
    <t>15302  AGENCIA ESTATAL DE ADMINISTRACIÓN TRIBUTARIA</t>
  </si>
  <si>
    <t>TOTAL ORGANISMOS ADSCRITOS A INTERIOR</t>
  </si>
  <si>
    <t>16101 JEFATURA DE TRÁFICO</t>
  </si>
  <si>
    <t>16102 GERENCIA DE INFRAESTR. Y EQUIPAM. DE LA SEG. DEL ESTADO</t>
  </si>
  <si>
    <t>16201 TRABAJO PENITENCIARIO Y FORMACIÓN PARA EL EMPLEO</t>
  </si>
  <si>
    <t>TOTAL ORGANISMOS ADSCRITOS A FOMENTO</t>
  </si>
  <si>
    <t>17239 CENTRO NACIONAL DE INFORMACIÓN GEOGRÁFICA</t>
  </si>
  <si>
    <t>17401 AGENCIA ESTATAL DE SEGURIDAD AÉREA</t>
  </si>
  <si>
    <t>TOTAL ORGANISMOS ADSCRITOS A EDUCACIÓN, CULTURA Y DEPORTE</t>
  </si>
  <si>
    <t>18105 GERENCIA DE INFRAESTRUCTURAS Y EQUIPAMIENTOS</t>
  </si>
  <si>
    <t>18106 CONSEJO SUPERIOR DE DEPORTES</t>
  </si>
  <si>
    <t>TOTAL ORGANISMOS ADSCRITOS A EMPLEO Y SEG. SOCIAL</t>
  </si>
  <si>
    <t>19101 SERVICIO PÚBLICO DE EMPLEO ESTATAL</t>
  </si>
  <si>
    <t>19102 FONDO DE GARANTÍA SALARIAL</t>
  </si>
  <si>
    <t>19104 INSTITUTO NACIONAL DE SEGURIDAD E HIGIENE EN EL TRABAJO</t>
  </si>
  <si>
    <t>TOTAL ORGANISMOS ADSCRITOS A INDUSTRIA, ENERGÍA Y TURISMO</t>
  </si>
  <si>
    <t>20208 INSTITUTO DE TURISMO DE ESPAÑA</t>
  </si>
  <si>
    <t>TOTAL ORGANISMOS ADSCRITOS A AGRICULTURA, ALIMENT. Y MEDIO AMB.</t>
  </si>
  <si>
    <t>23226 CONFEDERACIÓN HIDROGRÁFICA DEL EBRO</t>
  </si>
  <si>
    <t>23233 CONFEDERACIÓN HIDROGRÁFICA DEL CANTÁBRICO</t>
  </si>
  <si>
    <t>23401 AGENCIA ESTATAL DE METEOROLOGÍA</t>
  </si>
  <si>
    <t>TOTAL ORGANISMOS ADSCRITOS A ECONOMÍA Y COMPETITIVIDAD</t>
  </si>
  <si>
    <t>27101 INSTITUTO NACIONAL DE ESTADÍSTICA</t>
  </si>
  <si>
    <t>27401  CONSEJO SUPERIOR DE INVESTIGACIONES CIENTÍFICAS</t>
  </si>
  <si>
    <t>14113 INSTITUTO SOCIAL DE LAS FUERZAS ARMADAS</t>
  </si>
  <si>
    <t>23101 PARQUES NACIONALES</t>
  </si>
  <si>
    <t>23211 FONDO ESPAÑOL DE GARANTÍA AGRARIA</t>
  </si>
  <si>
    <t>23230 CONFEDERACIÓN HIDROGRÁFICA DEL JÚCAR</t>
  </si>
  <si>
    <t>27201 C. DE INVESTIG. ENERGÉTICAS, MEDIOAMBIENTALES Y TECNOLÓG.</t>
  </si>
  <si>
    <t>23231 CONFEDERACIÓN HIDROGRÁFICA DEL MIÑO-SIL</t>
  </si>
  <si>
    <t>27203 INSTITUTO ESPAÑOL DE OCEANOGRAFÍA</t>
  </si>
  <si>
    <t>TOTAL ORGANISMOS ADSCRITOS A JUSTICIA</t>
  </si>
  <si>
    <t>13102 MUTUALIDAD GENERAL JUDICIAL</t>
  </si>
  <si>
    <t>14205 INSTITUTO NACIONAL DE TÉC. AEROESPACIAL ESTEBAN TERRADAS</t>
  </si>
  <si>
    <t>23228 CONFEDERACIÓN HIDROGRÁFICA DEL GUADALQUIVIR</t>
  </si>
  <si>
    <t>23229 CONFEDERACIÓN HIDROGRÁFICA DEL GUADIANA</t>
  </si>
  <si>
    <t>23232 CONFEDERACIÓN HIDROGRÁFICA DEL SEGURA</t>
  </si>
  <si>
    <t>TOTAL ORGANISMOS ADSCRITOS A PRESIDENCIA</t>
  </si>
  <si>
    <t>25103 CONSEJO DE ADMINISTRACIÓN DEL PATRIMONIO NACIONAL</t>
  </si>
  <si>
    <t>TOTAL ORGANISMOS ADSCRITOS A SANIDAD, SERV. SOC. E IGUALDAD</t>
  </si>
  <si>
    <t>26201 INSTITUTO DE LA JUVENTUD</t>
  </si>
  <si>
    <t>27204 INSTITUTO GEOLÓGICO Y MINERO DE ESPAÑA</t>
  </si>
  <si>
    <t>18101 UNIVERSIDAD INTERNACIONAL MENÉNDEZ PELAYO</t>
  </si>
  <si>
    <t/>
  </si>
  <si>
    <t>23236 MANCOMUNIDAD DE LOS CANALES DEL TAIBILLA</t>
  </si>
  <si>
    <t>14204 SERVICIO MILITAR DE CONSTRUCCIONES</t>
  </si>
  <si>
    <t>23234 CONFEDERACIÓN HIDROGRÁFICA DEL TAJO</t>
  </si>
  <si>
    <t>27202 INST. NAC. DE INVEST. Y TECNOLOG. AGRARIA Y ALIMENTARIA</t>
  </si>
  <si>
    <t>Total</t>
  </si>
  <si>
    <t>27206 INSTITUTO DE ASTROFÍSICA DE CANARIAS</t>
  </si>
  <si>
    <t>TOTAL ORGANISMOS ADSCRITOS A ASUNTOS EXTER. Y DE COOPERACIÓN</t>
  </si>
  <si>
    <t>12301  INSTITUTO CERVANTES</t>
  </si>
  <si>
    <t>12401 AG. ESPAÑOLA DE COOP. INTERNACIONAL PARA EL DESARROLLO</t>
  </si>
  <si>
    <t>13101 CENTRO DE ESTUDIOS JURÍDICOS</t>
  </si>
  <si>
    <t>13301 AGENCIA ESPAÑOLA DE PROTECCIÓN DE DATOS</t>
  </si>
  <si>
    <t>14111 CANAL DE EXPERIENCIAS HIDRODINÁMICAS DE EL PARDO</t>
  </si>
  <si>
    <t>15101 INSTITUTO DE ESTUDIOS FISCALES</t>
  </si>
  <si>
    <t>15104 COMISIONADO PARA EL MERCADO DE TABACOS</t>
  </si>
  <si>
    <t>15202 PARQUE MÓVIL DEL ESTADO</t>
  </si>
  <si>
    <t>15401 A. E. DE EVALUACIÓN POLÍTICAS PÚBLICAS Y CALIDAD SERVICIOS</t>
  </si>
  <si>
    <t>17238  CENTRO DE ESTUDIOS Y EXPERIMENTACIÓN DE OBRAS PÚBLICAS</t>
  </si>
  <si>
    <t>18102 PROGRAMAS EDUCATIVOS EUROPEOS</t>
  </si>
  <si>
    <t>18103 INSTITUTO DE LA CINEMATOGRAFÍA Y DE LAS ARTES AUDIOV.</t>
  </si>
  <si>
    <t>18104 BIBLIOTECA NACIONAL</t>
  </si>
  <si>
    <t>18201 INSTITUTO NACIONAL DE LAS ARTES ESCÉNICAS Y DE LA MÚSICA</t>
  </si>
  <si>
    <t>18301 MUSEO NACIONAL DEL PRADO</t>
  </si>
  <si>
    <t>18302 MUSEO NACIONAL CENTRO DE ARTE REINA SOFÍA</t>
  </si>
  <si>
    <t>18401 AGENCIA ESPAÑOLA DE PROTECCIÓN DE LA SALUD EN EL DEPORTE</t>
  </si>
  <si>
    <t>19301 CONSEJO ECONÓMICO Y SOCIAL</t>
  </si>
  <si>
    <t>20101 INST. PARA LA REESTRUCT. DE LA MINERÍA DEL CARBÓN Y D.A.C.M.</t>
  </si>
  <si>
    <t>20102 OFICINA ESPAÑOLA DE PATENTES Y MARCAS</t>
  </si>
  <si>
    <t>20207 CENTRO ESPAÑOL DE METROLOGÍA</t>
  </si>
  <si>
    <t>20302 CONSEJO DE SEGURIDAD NUCLEAR</t>
  </si>
  <si>
    <t>23112 AGENCIA PARA EL ACEITE DE OLIVA</t>
  </si>
  <si>
    <t>23207 ENTIDAD ESTATAL DE SEGUROS AGRARIOS</t>
  </si>
  <si>
    <t>25101 CENTRO DE ESTUDIOS POLÍTICOS Y CONSTITUCIONALES</t>
  </si>
  <si>
    <t>25102 CENTRO DE INVESTIGACIONES SOCIOLÓGICAS</t>
  </si>
  <si>
    <t>25401 AGENCIA ESTATAL BOLETÍN OFICIAL DEL ESTADO</t>
  </si>
  <si>
    <t>26102 INSTITUTO NACIONAL DEL CONSUMO</t>
  </si>
  <si>
    <t>26104 AGENCIA ESPAÑOLA DE SEGURIDAD ALIMENTARIA Y NUTRICIÓN</t>
  </si>
  <si>
    <t>26105 ORGANIZACIÓN NACIONAL DE TRASPLANTES</t>
  </si>
  <si>
    <t>26106 REAL PATRONATO SOBRE DISCAPACIDAD</t>
  </si>
  <si>
    <t>26107 INSTITUTO DE LA MUJER</t>
  </si>
  <si>
    <t>26108 CONSEJO DE LA JUVENTUD DE ESPAÑA</t>
  </si>
  <si>
    <t>26401 AGENCIA ESPAÑOLA DE MEDICAM. Y PRODUCTOS SANITARIOS</t>
  </si>
  <si>
    <t>27102 INSTITUTO DE CONTABILIDAD Y AUDITORÍA DE CUENTAS</t>
  </si>
  <si>
    <t>27205 INSTITUTO DE SALUD CARLOS III</t>
  </si>
  <si>
    <t>27301 COMISIÓN NACIONAL DE LA COMPETENCIA</t>
  </si>
  <si>
    <t>23225 CONFEDERACIÓN HIDROGRÁFICA DEL DUERO</t>
  </si>
  <si>
    <t>15102 INSTITUTO NACIONAL DE ADMINISTRACIÓN PÚBLICA</t>
  </si>
  <si>
    <t xml:space="preserve">Comunidad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</si>
</sst>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9"/>
      <color indexed="12"/>
      <name val="Arial"/>
      <family val="2"/>
    </font>
    <font>
      <b/>
      <sz val="10"/>
      <color rgb="FF0000FF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theme="4" tint="0.7999511703848384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3" fillId="0" borderId="0" xfId="0" applyFont="1"/>
    <xf numFmtId="0" fontId="0" fillId="0" borderId="0" xfId="0" applyAlignment="1"/>
    <xf numFmtId="0" fontId="5" fillId="2" borderId="6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wrapText="1"/>
    </xf>
    <xf numFmtId="4" fontId="6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/>
    <xf numFmtId="0" fontId="5" fillId="2" borderId="3" xfId="0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2" fillId="0" borderId="0" xfId="0" applyFont="1" applyAlignment="1">
      <alignment horizontal="right"/>
    </xf>
    <xf numFmtId="4" fontId="0" fillId="0" borderId="0" xfId="0" applyNumberFormat="1"/>
    <xf numFmtId="49" fontId="0" fillId="0" borderId="1" xfId="0" applyNumberFormat="1" applyBorder="1"/>
    <xf numFmtId="49" fontId="5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/>
    <xf numFmtId="49" fontId="6" fillId="0" borderId="0" xfId="0" quotePrefix="1" applyNumberFormat="1" applyFont="1" applyFill="1" applyBorder="1" applyAlignment="1"/>
    <xf numFmtId="49" fontId="2" fillId="0" borderId="0" xfId="0" applyNumberFormat="1" applyFont="1"/>
    <xf numFmtId="4" fontId="3" fillId="0" borderId="0" xfId="0" applyNumberFormat="1" applyFont="1"/>
    <xf numFmtId="49" fontId="6" fillId="0" borderId="7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4" fontId="6" fillId="0" borderId="4" xfId="0" applyNumberFormat="1" applyFont="1" applyFill="1" applyBorder="1" applyAlignment="1">
      <alignment horizontal="right" wrapText="1"/>
    </xf>
    <xf numFmtId="164" fontId="3" fillId="0" borderId="5" xfId="0" applyNumberFormat="1" applyFont="1" applyFill="1" applyBorder="1"/>
    <xf numFmtId="4" fontId="3" fillId="0" borderId="0" xfId="0" applyNumberFormat="1" applyFont="1" applyFill="1"/>
    <xf numFmtId="0" fontId="3" fillId="0" borderId="0" xfId="0" applyFont="1" applyFill="1"/>
    <xf numFmtId="4" fontId="1" fillId="0" borderId="1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left" wrapText="1"/>
    </xf>
    <xf numFmtId="164" fontId="1" fillId="0" borderId="0" xfId="0" applyNumberFormat="1" applyFont="1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left"/>
    </xf>
    <xf numFmtId="4" fontId="8" fillId="0" borderId="8" xfId="0" applyNumberFormat="1" applyFont="1" applyBorder="1"/>
    <xf numFmtId="164" fontId="8" fillId="0" borderId="4" xfId="0" applyNumberFormat="1" applyFont="1" applyBorder="1" applyAlignment="1">
      <alignment horizontal="right"/>
    </xf>
    <xf numFmtId="4" fontId="1" fillId="0" borderId="0" xfId="0" applyNumberFormat="1" applyFont="1"/>
    <xf numFmtId="4" fontId="8" fillId="0" borderId="4" xfId="0" applyNumberFormat="1" applyFont="1" applyBorder="1" applyAlignment="1">
      <alignment horizontal="left"/>
    </xf>
    <xf numFmtId="4" fontId="8" fillId="0" borderId="4" xfId="0" applyNumberFormat="1" applyFont="1" applyBorder="1"/>
    <xf numFmtId="4" fontId="8" fillId="0" borderId="9" xfId="0" applyNumberFormat="1" applyFont="1" applyBorder="1" applyAlignment="1">
      <alignment horizontal="left"/>
    </xf>
    <xf numFmtId="4" fontId="8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4" fontId="10" fillId="3" borderId="9" xfId="1" applyNumberFormat="1" applyFont="1" applyFill="1" applyBorder="1"/>
    <xf numFmtId="164" fontId="10" fillId="3" borderId="2" xfId="1" applyNumberFormat="1" applyFont="1" applyFill="1" applyBorder="1" applyAlignment="1">
      <alignment horizontal="right"/>
    </xf>
    <xf numFmtId="0" fontId="11" fillId="0" borderId="0" xfId="0" quotePrefix="1" applyFont="1" applyFill="1" applyBorder="1" applyAlignment="1"/>
    <xf numFmtId="0" fontId="12" fillId="0" borderId="0" xfId="0" applyFont="1" applyAlignment="1"/>
    <xf numFmtId="0" fontId="1" fillId="0" borderId="0" xfId="0" applyFont="1" applyAlignment="1">
      <alignment wrapText="1"/>
    </xf>
    <xf numFmtId="0" fontId="5" fillId="2" borderId="2" xfId="0" applyFont="1" applyFill="1" applyBorder="1" applyAlignment="1">
      <alignment horizontal="centerContinuous" vertical="center"/>
    </xf>
    <xf numFmtId="0" fontId="13" fillId="0" borderId="10" xfId="0" applyFont="1" applyBorder="1"/>
    <xf numFmtId="0" fontId="13" fillId="0" borderId="11" xfId="0" applyFont="1" applyBorder="1"/>
    <xf numFmtId="4" fontId="13" fillId="0" borderId="8" xfId="0" applyNumberFormat="1" applyFont="1" applyBorder="1"/>
    <xf numFmtId="4" fontId="14" fillId="0" borderId="8" xfId="0" applyNumberFormat="1" applyFont="1" applyBorder="1" applyAlignment="1">
      <alignment horizontal="right"/>
    </xf>
    <xf numFmtId="164" fontId="14" fillId="0" borderId="0" xfId="0" applyNumberFormat="1" applyFont="1"/>
    <xf numFmtId="0" fontId="14" fillId="0" borderId="0" xfId="0" applyFont="1"/>
    <xf numFmtId="0" fontId="15" fillId="0" borderId="7" xfId="0" applyFont="1" applyBorder="1"/>
    <xf numFmtId="0" fontId="15" fillId="0" borderId="5" xfId="0" applyFont="1" applyBorder="1"/>
    <xf numFmtId="4" fontId="15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13" fillId="0" borderId="7" xfId="0" applyFont="1" applyBorder="1"/>
    <xf numFmtId="0" fontId="13" fillId="0" borderId="5" xfId="0" applyFont="1" applyBorder="1"/>
    <xf numFmtId="4" fontId="13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16" fillId="0" borderId="0" xfId="0" applyFont="1" applyAlignment="1">
      <alignment horizontal="left" indent="1"/>
    </xf>
    <xf numFmtId="0" fontId="16" fillId="0" borderId="0" xfId="0" applyFont="1"/>
    <xf numFmtId="0" fontId="15" fillId="0" borderId="12" xfId="0" applyFont="1" applyBorder="1"/>
    <xf numFmtId="0" fontId="15" fillId="0" borderId="13" xfId="0" applyFont="1" applyBorder="1"/>
    <xf numFmtId="4" fontId="15" fillId="0" borderId="9" xfId="0" applyNumberFormat="1" applyFont="1" applyBorder="1"/>
    <xf numFmtId="164" fontId="14" fillId="0" borderId="9" xfId="0" applyNumberFormat="1" applyFont="1" applyBorder="1" applyAlignment="1">
      <alignment horizontal="right"/>
    </xf>
    <xf numFmtId="4" fontId="10" fillId="3" borderId="2" xfId="1" applyNumberFormat="1" applyFont="1" applyFill="1" applyBorder="1"/>
    <xf numFmtId="4" fontId="10" fillId="3" borderId="2" xfId="1" applyNumberFormat="1" applyFont="1" applyFill="1" applyBorder="1" applyAlignment="1">
      <alignment horizontal="right"/>
    </xf>
    <xf numFmtId="0" fontId="6" fillId="0" borderId="0" xfId="0" quotePrefix="1" applyFont="1" applyFill="1" applyBorder="1" applyAlignment="1"/>
    <xf numFmtId="164" fontId="0" fillId="0" borderId="0" xfId="0" applyNumberFormat="1"/>
    <xf numFmtId="164" fontId="2" fillId="0" borderId="0" xfId="0" applyNumberFormat="1" applyFont="1"/>
    <xf numFmtId="164" fontId="14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4" fontId="10" fillId="3" borderId="2" xfId="0" applyNumberFormat="1" applyFont="1" applyFill="1" applyBorder="1"/>
    <xf numFmtId="0" fontId="5" fillId="2" borderId="3" xfId="0" applyFont="1" applyFill="1" applyBorder="1" applyAlignment="1">
      <alignment horizontal="centerContinuous" vertical="center" wrapText="1"/>
    </xf>
    <xf numFmtId="4" fontId="14" fillId="0" borderId="0" xfId="0" applyNumberFormat="1" applyFont="1"/>
    <xf numFmtId="0" fontId="5" fillId="2" borderId="8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164" fontId="0" fillId="0" borderId="0" xfId="0" applyNumberFormat="1" applyAlignment="1">
      <alignment horizontal="right"/>
    </xf>
    <xf numFmtId="164" fontId="1" fillId="0" borderId="8" xfId="0" applyNumberFormat="1" applyFont="1" applyBorder="1" applyAlignment="1">
      <alignment horizontal="right"/>
    </xf>
    <xf numFmtId="4" fontId="10" fillId="4" borderId="9" xfId="0" applyNumberFormat="1" applyFont="1" applyFill="1" applyBorder="1"/>
    <xf numFmtId="164" fontId="5" fillId="2" borderId="9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164" fontId="14" fillId="0" borderId="0" xfId="0" applyNumberFormat="1" applyFont="1" applyBorder="1"/>
    <xf numFmtId="0" fontId="14" fillId="0" borderId="0" xfId="0" applyFont="1" applyBorder="1"/>
    <xf numFmtId="0" fontId="1" fillId="0" borderId="0" xfId="0" applyFont="1" applyBorder="1"/>
    <xf numFmtId="0" fontId="14" fillId="0" borderId="8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164" fontId="1" fillId="5" borderId="4" xfId="0" applyNumberFormat="1" applyFont="1" applyFill="1" applyBorder="1" applyAlignment="1">
      <alignment horizontal="right"/>
    </xf>
    <xf numFmtId="0" fontId="12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0" xfId="0" applyFont="1" applyAlignment="1">
      <alignment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5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30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2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5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7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2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4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7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6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9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4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6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276225</xdr:colOff>
      <xdr:row>0</xdr:row>
      <xdr:rowOff>438150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38100" y="3810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285750</xdr:colOff>
      <xdr:row>0</xdr:row>
      <xdr:rowOff>409575</xdr:rowOff>
    </xdr:to>
    <xdr:pic>
      <xdr:nvPicPr>
        <xdr:cNvPr id="2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47625" y="95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276225</xdr:colOff>
      <xdr:row>0</xdr:row>
      <xdr:rowOff>409575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38100" y="95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295275</xdr:colOff>
      <xdr:row>0</xdr:row>
      <xdr:rowOff>438150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57150" y="3810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304800</xdr:colOff>
      <xdr:row>0</xdr:row>
      <xdr:rowOff>447675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66675" y="476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8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266700</xdr:colOff>
      <xdr:row>0</xdr:row>
      <xdr:rowOff>457200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28575" y="571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285750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476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1</xdr:col>
      <xdr:colOff>304800</xdr:colOff>
      <xdr:row>0</xdr:row>
      <xdr:rowOff>409575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66675" y="95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304800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66675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266700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28575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257175</xdr:colOff>
      <xdr:row>0</xdr:row>
      <xdr:rowOff>438150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9050" y="3810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295275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57150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285750</xdr:colOff>
      <xdr:row>0</xdr:row>
      <xdr:rowOff>438150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47625" y="3810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285750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47625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276225</xdr:colOff>
      <xdr:row>0</xdr:row>
      <xdr:rowOff>409575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38100" y="95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1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295275</xdr:colOff>
      <xdr:row>0</xdr:row>
      <xdr:rowOff>409575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57150" y="95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295275</xdr:colOff>
      <xdr:row>0</xdr:row>
      <xdr:rowOff>409575</xdr:rowOff>
    </xdr:to>
    <xdr:pic>
      <xdr:nvPicPr>
        <xdr:cNvPr id="2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57150" y="95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257175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9050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304800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66675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285750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4762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295275</xdr:colOff>
      <xdr:row>0</xdr:row>
      <xdr:rowOff>419100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57150" y="190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323850</xdr:colOff>
      <xdr:row>0</xdr:row>
      <xdr:rowOff>438150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85725" y="3810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3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8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20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3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Zeros="0" tabSelected="1" workbookViewId="0">
      <selection activeCell="A8" sqref="A8"/>
    </sheetView>
  </sheetViews>
  <sheetFormatPr baseColWidth="10" defaultRowHeight="13.2" x14ac:dyDescent="0.25"/>
  <cols>
    <col min="1" max="1" width="54.33203125" style="25" customWidth="1"/>
    <col min="2" max="3" width="16.6640625" customWidth="1"/>
    <col min="4" max="4" width="8.33203125" customWidth="1"/>
  </cols>
  <sheetData>
    <row r="1" spans="1:5" ht="39" customHeight="1" x14ac:dyDescent="0.25">
      <c r="A1" s="23"/>
      <c r="B1" s="1"/>
      <c r="C1" s="38"/>
      <c r="D1" s="3" t="s">
        <v>65</v>
      </c>
    </row>
    <row r="3" spans="1:5" ht="26.4" x14ac:dyDescent="0.25">
      <c r="A3" s="24" t="s">
        <v>88</v>
      </c>
      <c r="B3" s="4"/>
      <c r="C3" s="4"/>
      <c r="D3" s="4"/>
    </row>
    <row r="4" spans="1:5" x14ac:dyDescent="0.25">
      <c r="A4" s="24"/>
      <c r="B4" s="4"/>
      <c r="C4" s="4"/>
      <c r="D4" s="4"/>
    </row>
    <row r="5" spans="1:5" x14ac:dyDescent="0.25">
      <c r="A5" s="24" t="s">
        <v>1</v>
      </c>
      <c r="B5" s="4"/>
      <c r="C5" s="4"/>
      <c r="D5" s="4"/>
    </row>
    <row r="7" spans="1:5" x14ac:dyDescent="0.25">
      <c r="D7" s="5" t="s">
        <v>2</v>
      </c>
    </row>
    <row r="8" spans="1:5" s="8" customFormat="1" ht="36" customHeight="1" x14ac:dyDescent="0.25">
      <c r="A8" s="26" t="s">
        <v>198</v>
      </c>
      <c r="B8" s="6" t="s">
        <v>4</v>
      </c>
      <c r="C8" s="6" t="s">
        <v>5</v>
      </c>
      <c r="D8" s="7" t="s">
        <v>6</v>
      </c>
    </row>
    <row r="9" spans="1:5" s="41" customFormat="1" ht="15" customHeight="1" x14ac:dyDescent="0.25">
      <c r="A9" s="39" t="s">
        <v>66</v>
      </c>
      <c r="B9" s="9">
        <v>11710060</v>
      </c>
      <c r="C9" s="10">
        <v>17346186.649999999</v>
      </c>
      <c r="D9" s="11">
        <v>1.4813063852789823</v>
      </c>
      <c r="E9" s="40"/>
    </row>
    <row r="10" spans="1:5" s="41" customFormat="1" ht="15" customHeight="1" x14ac:dyDescent="0.25">
      <c r="A10" s="39" t="s">
        <v>67</v>
      </c>
      <c r="B10" s="9">
        <v>186681160</v>
      </c>
      <c r="C10" s="10">
        <v>291258262.13999999</v>
      </c>
      <c r="D10" s="11">
        <v>1.5601909809216956</v>
      </c>
      <c r="E10" s="40"/>
    </row>
    <row r="11" spans="1:5" s="41" customFormat="1" ht="15" customHeight="1" x14ac:dyDescent="0.25">
      <c r="A11" s="39" t="s">
        <v>68</v>
      </c>
      <c r="B11" s="9">
        <v>204319170</v>
      </c>
      <c r="C11" s="10">
        <v>453416292.61000001</v>
      </c>
      <c r="D11" s="11">
        <v>2.2191568838596987</v>
      </c>
      <c r="E11" s="40"/>
    </row>
    <row r="12" spans="1:5" s="41" customFormat="1" ht="15" customHeight="1" x14ac:dyDescent="0.25">
      <c r="A12" s="39" t="s">
        <v>69</v>
      </c>
      <c r="B12" s="9">
        <v>306447390</v>
      </c>
      <c r="C12" s="10">
        <v>539558690.78999996</v>
      </c>
      <c r="D12" s="11">
        <v>1.7606894638260746</v>
      </c>
      <c r="E12" s="40"/>
    </row>
    <row r="13" spans="1:5" s="41" customFormat="1" ht="15" customHeight="1" x14ac:dyDescent="0.25">
      <c r="A13" s="39" t="s">
        <v>70</v>
      </c>
      <c r="B13" s="9">
        <v>126138520</v>
      </c>
      <c r="C13" s="10">
        <v>178762867.58000001</v>
      </c>
      <c r="D13" s="11">
        <v>1.4171949027148885</v>
      </c>
      <c r="E13" s="40"/>
    </row>
    <row r="14" spans="1:5" s="41" customFormat="1" ht="15" customHeight="1" x14ac:dyDescent="0.25">
      <c r="A14" s="39" t="s">
        <v>71</v>
      </c>
      <c r="B14" s="9">
        <v>69426120</v>
      </c>
      <c r="C14" s="10">
        <v>106289975</v>
      </c>
      <c r="D14" s="11">
        <v>1.5309796226549892</v>
      </c>
      <c r="E14" s="40"/>
    </row>
    <row r="15" spans="1:5" s="41" customFormat="1" ht="15" customHeight="1" x14ac:dyDescent="0.25">
      <c r="A15" s="39" t="s">
        <v>72</v>
      </c>
      <c r="B15" s="9">
        <v>32728400</v>
      </c>
      <c r="C15" s="10">
        <v>48857025.280000001</v>
      </c>
      <c r="D15" s="11">
        <v>1.4928021314821378</v>
      </c>
      <c r="E15" s="40"/>
    </row>
    <row r="16" spans="1:5" s="41" customFormat="1" ht="15" customHeight="1" x14ac:dyDescent="0.25">
      <c r="A16" s="39" t="s">
        <v>73</v>
      </c>
      <c r="B16" s="9">
        <v>47649280</v>
      </c>
      <c r="C16" s="10">
        <v>62038747.670000002</v>
      </c>
      <c r="D16" s="11">
        <v>1.3019870955028072</v>
      </c>
      <c r="E16" s="40"/>
    </row>
    <row r="17" spans="1:5" s="41" customFormat="1" ht="15" customHeight="1" x14ac:dyDescent="0.25">
      <c r="A17" s="39" t="s">
        <v>74</v>
      </c>
      <c r="B17" s="9">
        <v>79703710</v>
      </c>
      <c r="C17" s="10">
        <v>183376674.97999999</v>
      </c>
      <c r="D17" s="11">
        <v>2.3007294764572439</v>
      </c>
      <c r="E17" s="40"/>
    </row>
    <row r="18" spans="1:5" s="41" customFormat="1" ht="15" customHeight="1" x14ac:dyDescent="0.25">
      <c r="A18" s="39" t="s">
        <v>75</v>
      </c>
      <c r="B18" s="9">
        <v>146645460</v>
      </c>
      <c r="C18" s="10">
        <v>308256042.02999997</v>
      </c>
      <c r="D18" s="11">
        <v>2.1020496783875884</v>
      </c>
      <c r="E18" s="40"/>
    </row>
    <row r="19" spans="1:5" s="41" customFormat="1" ht="15" customHeight="1" x14ac:dyDescent="0.25">
      <c r="A19" s="39" t="s">
        <v>76</v>
      </c>
      <c r="B19" s="9">
        <v>178083780</v>
      </c>
      <c r="C19" s="10">
        <v>303955332.32999998</v>
      </c>
      <c r="D19" s="11">
        <v>1.7068108748028596</v>
      </c>
      <c r="E19" s="40"/>
    </row>
    <row r="20" spans="1:5" s="41" customFormat="1" ht="15" customHeight="1" x14ac:dyDescent="0.25">
      <c r="A20" s="39" t="s">
        <v>77</v>
      </c>
      <c r="B20" s="9">
        <v>26873510</v>
      </c>
      <c r="C20" s="10">
        <v>40318243.869999997</v>
      </c>
      <c r="D20" s="11">
        <v>1.5002969046469925</v>
      </c>
      <c r="E20" s="40"/>
    </row>
    <row r="21" spans="1:5" s="41" customFormat="1" ht="15" customHeight="1" x14ac:dyDescent="0.25">
      <c r="A21" s="39" t="s">
        <v>78</v>
      </c>
      <c r="B21" s="9">
        <v>454000</v>
      </c>
      <c r="C21" s="10">
        <v>20690383.800000001</v>
      </c>
      <c r="D21" s="11">
        <v>45.573532599118941</v>
      </c>
      <c r="E21" s="40"/>
    </row>
    <row r="22" spans="1:5" s="41" customFormat="1" ht="15" customHeight="1" x14ac:dyDescent="0.25">
      <c r="A22" s="39" t="s">
        <v>79</v>
      </c>
      <c r="B22" s="9">
        <v>37368650</v>
      </c>
      <c r="C22" s="10">
        <v>117976351.39</v>
      </c>
      <c r="D22" s="11">
        <v>3.1570942859857127</v>
      </c>
      <c r="E22" s="40"/>
    </row>
    <row r="23" spans="1:5" s="41" customFormat="1" ht="15" customHeight="1" x14ac:dyDescent="0.25">
      <c r="A23" s="39" t="s">
        <v>80</v>
      </c>
      <c r="B23" s="9">
        <v>8613130</v>
      </c>
      <c r="C23" s="10">
        <v>13402495.48</v>
      </c>
      <c r="D23" s="11">
        <v>1.556054010562943</v>
      </c>
      <c r="E23" s="40"/>
    </row>
    <row r="24" spans="1:5" s="41" customFormat="1" ht="15" customHeight="1" x14ac:dyDescent="0.25">
      <c r="A24" s="39" t="s">
        <v>81</v>
      </c>
      <c r="B24" s="9">
        <v>187838250</v>
      </c>
      <c r="C24" s="10">
        <v>569213274.65999997</v>
      </c>
      <c r="D24" s="11">
        <v>3.0303374028452668</v>
      </c>
      <c r="E24" s="40"/>
    </row>
    <row r="25" spans="1:5" s="41" customFormat="1" ht="15" customHeight="1" x14ac:dyDescent="0.25">
      <c r="A25" s="39" t="s">
        <v>82</v>
      </c>
      <c r="B25" s="9">
        <v>268673580</v>
      </c>
      <c r="C25" s="10">
        <v>471732376.31999999</v>
      </c>
      <c r="D25" s="11">
        <v>1.755782523610993</v>
      </c>
      <c r="E25" s="40"/>
    </row>
    <row r="26" spans="1:5" s="41" customFormat="1" ht="15" customHeight="1" x14ac:dyDescent="0.25">
      <c r="A26" s="39" t="s">
        <v>83</v>
      </c>
      <c r="B26" s="9">
        <v>5240260</v>
      </c>
      <c r="C26" s="10">
        <v>6412980.3300000001</v>
      </c>
      <c r="D26" s="11">
        <v>1.2237904855865931</v>
      </c>
      <c r="E26" s="40"/>
    </row>
    <row r="27" spans="1:5" s="41" customFormat="1" ht="15" customHeight="1" x14ac:dyDescent="0.25">
      <c r="A27" s="39" t="s">
        <v>84</v>
      </c>
      <c r="B27" s="9">
        <v>9875000</v>
      </c>
      <c r="C27" s="10">
        <v>3717008.81</v>
      </c>
      <c r="D27" s="11">
        <v>0.37640595544303795</v>
      </c>
      <c r="E27" s="40"/>
    </row>
    <row r="28" spans="1:5" s="41" customFormat="1" ht="15" customHeight="1" x14ac:dyDescent="0.25">
      <c r="A28" s="39" t="s">
        <v>85</v>
      </c>
      <c r="B28" s="9">
        <v>907727610</v>
      </c>
      <c r="C28" s="10">
        <v>0</v>
      </c>
      <c r="D28" s="11">
        <v>0</v>
      </c>
      <c r="E28" s="40"/>
    </row>
    <row r="29" spans="1:5" s="41" customFormat="1" ht="15" customHeight="1" x14ac:dyDescent="0.25">
      <c r="A29" s="39" t="s">
        <v>86</v>
      </c>
      <c r="B29" s="9">
        <v>21215990</v>
      </c>
      <c r="C29" s="10">
        <v>191359542.13999999</v>
      </c>
      <c r="D29" s="11">
        <v>9.0195905135701882</v>
      </c>
      <c r="E29" s="40"/>
    </row>
    <row r="30" spans="1:5" s="41" customFormat="1" ht="15" customHeight="1" x14ac:dyDescent="0.25">
      <c r="A30" s="39" t="s">
        <v>87</v>
      </c>
      <c r="B30" s="9">
        <v>1039179470</v>
      </c>
      <c r="C30" s="10">
        <v>1529468182.4200001</v>
      </c>
      <c r="D30" s="11">
        <v>1.4718036937546506</v>
      </c>
      <c r="E30" s="40"/>
    </row>
    <row r="31" spans="1:5" ht="15" customHeight="1" x14ac:dyDescent="0.25">
      <c r="A31" s="28" t="s">
        <v>7</v>
      </c>
      <c r="B31" s="19">
        <f>SUM(B9:B30)</f>
        <v>3902592500</v>
      </c>
      <c r="C31" s="19">
        <f>SUM(C9:C30)</f>
        <v>5457406936.2799997</v>
      </c>
      <c r="D31" s="20">
        <f>IF(B31&gt;0,C31/B31,0)</f>
        <v>1.3984055307542358</v>
      </c>
    </row>
    <row r="32" spans="1:5" ht="15" customHeight="1" x14ac:dyDescent="0.25">
      <c r="A32" s="25" t="s">
        <v>8</v>
      </c>
      <c r="B32" s="13"/>
      <c r="C32" s="13"/>
      <c r="D32" s="13"/>
    </row>
    <row r="33" spans="2:4" ht="15" customHeight="1" x14ac:dyDescent="0.25"/>
    <row r="34" spans="2:4" ht="15" customHeight="1" x14ac:dyDescent="0.25">
      <c r="B34" s="22"/>
      <c r="D34" s="22"/>
    </row>
    <row r="35" spans="2:4" ht="15" customHeight="1" x14ac:dyDescent="0.25"/>
    <row r="36" spans="2:4" ht="15" customHeight="1" x14ac:dyDescent="0.25"/>
    <row r="37" spans="2:4" ht="15" customHeight="1" x14ac:dyDescent="0.25"/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16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6536.22</v>
      </c>
      <c r="E9" s="17">
        <f t="shared" ref="E9:E21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87977.600000000006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1325785.08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590446.81000000006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3401380</v>
      </c>
      <c r="D13" s="16">
        <v>4593405.33</v>
      </c>
      <c r="E13" s="17">
        <f t="shared" si="0"/>
        <v>1.3504534424263093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71779530</v>
      </c>
      <c r="D14" s="16">
        <v>151800123.88</v>
      </c>
      <c r="E14" s="17">
        <f t="shared" si="0"/>
        <v>2.1148107807337273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112000</v>
      </c>
      <c r="D15" s="16">
        <v>1046437.8</v>
      </c>
      <c r="E15" s="17">
        <f t="shared" si="0"/>
        <v>9.343194642857144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654370.44999999995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34628.980000000003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4410800</v>
      </c>
      <c r="D18" s="16">
        <v>20821511.800000001</v>
      </c>
      <c r="E18" s="17">
        <f t="shared" si="0"/>
        <v>4.7205749070463412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0</v>
      </c>
      <c r="D19" s="16">
        <v>135692.85999999999</v>
      </c>
      <c r="E19" s="17">
        <f t="shared" si="0"/>
        <v>0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0</v>
      </c>
      <c r="D20" s="16">
        <v>2279758.17</v>
      </c>
      <c r="E20" s="17">
        <f t="shared" si="0"/>
        <v>0</v>
      </c>
    </row>
    <row r="21" spans="1:5" ht="15" customHeight="1" x14ac:dyDescent="0.25">
      <c r="A21" s="28" t="s">
        <v>59</v>
      </c>
      <c r="B21" s="18"/>
      <c r="C21" s="19">
        <f>SUM(C9:C20)</f>
        <v>79703710</v>
      </c>
      <c r="D21" s="19">
        <f>SUM(D9:D20)</f>
        <v>183376674.97999999</v>
      </c>
      <c r="E21" s="20">
        <f t="shared" si="0"/>
        <v>2.3007294764572439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91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2726.79</v>
      </c>
      <c r="E9" s="17">
        <f t="shared" ref="E9:E20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30894.48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5753484.2000000002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1308333.52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18000</v>
      </c>
      <c r="D13" s="16">
        <v>665850.35</v>
      </c>
      <c r="E13" s="17">
        <f t="shared" si="0"/>
        <v>36.991686111111107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139341870</v>
      </c>
      <c r="D14" s="16">
        <v>232017258</v>
      </c>
      <c r="E14" s="17">
        <f t="shared" si="0"/>
        <v>1.6650936147189643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1119300</v>
      </c>
      <c r="D15" s="16">
        <v>700047.64</v>
      </c>
      <c r="E15" s="17">
        <f t="shared" si="0"/>
        <v>0.62543343160904141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138274.95000000001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30556.13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4030760</v>
      </c>
      <c r="D18" s="16">
        <v>67570784.579999998</v>
      </c>
      <c r="E18" s="17">
        <f t="shared" si="0"/>
        <v>16.763782656372495</v>
      </c>
    </row>
    <row r="19" spans="1:5" s="12" customFormat="1" ht="15" customHeight="1" x14ac:dyDescent="0.2">
      <c r="A19" s="27" t="s">
        <v>35</v>
      </c>
      <c r="B19" s="15" t="s">
        <v>36</v>
      </c>
      <c r="C19" s="16">
        <v>2135530</v>
      </c>
      <c r="D19" s="16">
        <v>37831.39</v>
      </c>
      <c r="E19" s="17">
        <f t="shared" si="0"/>
        <v>1.7715222918900694E-2</v>
      </c>
    </row>
    <row r="20" spans="1:5" ht="15" customHeight="1" x14ac:dyDescent="0.25">
      <c r="A20" s="28" t="s">
        <v>59</v>
      </c>
      <c r="B20" s="18"/>
      <c r="C20" s="19">
        <f>SUM(C9:C19)</f>
        <v>146645460</v>
      </c>
      <c r="D20" s="19">
        <f>SUM(D9:D19)</f>
        <v>308256042.02999997</v>
      </c>
      <c r="E20" s="20">
        <f t="shared" si="0"/>
        <v>2.1020496783875884</v>
      </c>
    </row>
    <row r="21" spans="1:5" ht="15" customHeight="1" x14ac:dyDescent="0.25">
      <c r="A21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6" ht="39" customHeight="1" x14ac:dyDescent="0.25">
      <c r="A1" s="23"/>
      <c r="B1" s="1"/>
      <c r="C1" s="1"/>
      <c r="D1" s="2"/>
      <c r="E1" s="3" t="s">
        <v>0</v>
      </c>
    </row>
    <row r="3" spans="1:6" ht="26.4" x14ac:dyDescent="0.25">
      <c r="A3" s="24" t="s">
        <v>88</v>
      </c>
      <c r="B3" s="4"/>
      <c r="C3" s="4"/>
      <c r="D3" s="4"/>
      <c r="E3" s="4"/>
    </row>
    <row r="4" spans="1:6" x14ac:dyDescent="0.25">
      <c r="A4" s="24" t="s">
        <v>24</v>
      </c>
      <c r="B4" s="4"/>
      <c r="C4" s="4"/>
      <c r="D4" s="4"/>
      <c r="E4" s="4"/>
    </row>
    <row r="5" spans="1:6" x14ac:dyDescent="0.25">
      <c r="A5" s="24" t="s">
        <v>61</v>
      </c>
      <c r="B5" s="4"/>
      <c r="C5" s="4"/>
      <c r="D5" s="4"/>
      <c r="E5" s="4"/>
    </row>
    <row r="7" spans="1:6" x14ac:dyDescent="0.25">
      <c r="E7" s="5" t="s">
        <v>2</v>
      </c>
    </row>
    <row r="8" spans="1:6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6" s="12" customFormat="1" ht="15" customHeight="1" x14ac:dyDescent="0.2">
      <c r="A9" s="27" t="s">
        <v>25</v>
      </c>
      <c r="B9" s="15" t="s">
        <v>26</v>
      </c>
      <c r="C9" s="16">
        <v>0</v>
      </c>
      <c r="D9" s="16">
        <v>1586.7</v>
      </c>
      <c r="E9" s="17">
        <f t="shared" ref="E9:E20" si="0">IF(C9&gt;0,D9/C9,0)</f>
        <v>0</v>
      </c>
      <c r="F9" s="31"/>
    </row>
    <row r="10" spans="1:6" s="12" customFormat="1" ht="15" customHeight="1" x14ac:dyDescent="0.2">
      <c r="A10" s="27" t="s">
        <v>27</v>
      </c>
      <c r="B10" s="15" t="s">
        <v>50</v>
      </c>
      <c r="C10" s="16">
        <v>461000</v>
      </c>
      <c r="D10" s="16">
        <v>2648811.0499999998</v>
      </c>
      <c r="E10" s="17">
        <f t="shared" si="0"/>
        <v>5.7457940347071581</v>
      </c>
      <c r="F10" s="31"/>
    </row>
    <row r="11" spans="1:6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13437028.41</v>
      </c>
      <c r="E11" s="17">
        <f t="shared" si="0"/>
        <v>0</v>
      </c>
      <c r="F11" s="31"/>
    </row>
    <row r="12" spans="1:6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607686.56999999995</v>
      </c>
      <c r="E12" s="17">
        <f t="shared" si="0"/>
        <v>0</v>
      </c>
      <c r="F12" s="31"/>
    </row>
    <row r="13" spans="1:6" s="12" customFormat="1" ht="15" customHeight="1" x14ac:dyDescent="0.2">
      <c r="A13" s="27" t="s">
        <v>30</v>
      </c>
      <c r="B13" s="15" t="s">
        <v>53</v>
      </c>
      <c r="C13" s="16">
        <v>50000</v>
      </c>
      <c r="D13" s="16">
        <v>1080199.7</v>
      </c>
      <c r="E13" s="17">
        <f t="shared" si="0"/>
        <v>21.603994</v>
      </c>
      <c r="F13" s="31"/>
    </row>
    <row r="14" spans="1:6" s="37" customFormat="1" ht="15" customHeight="1" x14ac:dyDescent="0.2">
      <c r="A14" s="32" t="s">
        <v>31</v>
      </c>
      <c r="B14" s="33" t="s">
        <v>54</v>
      </c>
      <c r="C14" s="34">
        <v>165976910</v>
      </c>
      <c r="D14" s="34">
        <v>248523346.40000001</v>
      </c>
      <c r="E14" s="35">
        <f t="shared" si="0"/>
        <v>1.4973368669172116</v>
      </c>
      <c r="F14" s="36"/>
    </row>
    <row r="15" spans="1:6" s="12" customFormat="1" ht="15" customHeight="1" x14ac:dyDescent="0.2">
      <c r="A15" s="27" t="s">
        <v>32</v>
      </c>
      <c r="B15" s="15" t="s">
        <v>55</v>
      </c>
      <c r="C15" s="16">
        <v>462000</v>
      </c>
      <c r="D15" s="16">
        <v>457031.4</v>
      </c>
      <c r="E15" s="17">
        <f t="shared" si="0"/>
        <v>0.98924545454545465</v>
      </c>
      <c r="F15" s="31"/>
    </row>
    <row r="16" spans="1:6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44033.4</v>
      </c>
      <c r="E16" s="17">
        <f t="shared" si="0"/>
        <v>0</v>
      </c>
      <c r="F16" s="31"/>
    </row>
    <row r="17" spans="1:6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63739.14</v>
      </c>
      <c r="E17" s="17">
        <f t="shared" si="0"/>
        <v>0</v>
      </c>
      <c r="F17" s="31"/>
    </row>
    <row r="18" spans="1:6" s="12" customFormat="1" ht="15" customHeight="1" x14ac:dyDescent="0.2">
      <c r="A18" s="27" t="s">
        <v>34</v>
      </c>
      <c r="B18" s="15" t="s">
        <v>58</v>
      </c>
      <c r="C18" s="16">
        <v>11133870</v>
      </c>
      <c r="D18" s="16">
        <v>36973356.18</v>
      </c>
      <c r="E18" s="17">
        <f t="shared" si="0"/>
        <v>3.3208000614341642</v>
      </c>
      <c r="F18" s="31"/>
    </row>
    <row r="19" spans="1:6" s="12" customFormat="1" ht="15" customHeight="1" x14ac:dyDescent="0.2">
      <c r="A19" s="27" t="s">
        <v>35</v>
      </c>
      <c r="B19" s="15" t="s">
        <v>36</v>
      </c>
      <c r="C19" s="16">
        <v>0</v>
      </c>
      <c r="D19" s="16">
        <v>118513.38</v>
      </c>
      <c r="E19" s="17">
        <f t="shared" si="0"/>
        <v>0</v>
      </c>
      <c r="F19" s="31"/>
    </row>
    <row r="20" spans="1:6" ht="15" customHeight="1" x14ac:dyDescent="0.25">
      <c r="A20" s="28" t="s">
        <v>59</v>
      </c>
      <c r="B20" s="18"/>
      <c r="C20" s="19">
        <f>SUM(C9:C19)</f>
        <v>178083780</v>
      </c>
      <c r="D20" s="19">
        <f>SUM(D9:D19)</f>
        <v>303955332.32999998</v>
      </c>
      <c r="E20" s="20">
        <f t="shared" si="0"/>
        <v>1.7068108748028596</v>
      </c>
    </row>
    <row r="21" spans="1:6" ht="15" customHeight="1" x14ac:dyDescent="0.25">
      <c r="A21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17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5332.03</v>
      </c>
      <c r="E9" s="17">
        <f t="shared" ref="E9:E21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74292.679999999993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2006106.38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709720.88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5000</v>
      </c>
      <c r="D13" s="16">
        <v>603512.34</v>
      </c>
      <c r="E13" s="17">
        <f t="shared" si="0"/>
        <v>120.702468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3206000</v>
      </c>
      <c r="D14" s="16">
        <v>5751859.6500000004</v>
      </c>
      <c r="E14" s="17">
        <f t="shared" si="0"/>
        <v>1.7940922177167811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0</v>
      </c>
      <c r="D15" s="16">
        <v>11995</v>
      </c>
      <c r="E15" s="17">
        <f t="shared" si="0"/>
        <v>0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116966.39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39358.03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23662510</v>
      </c>
      <c r="D18" s="16">
        <v>30933798.199999999</v>
      </c>
      <c r="E18" s="17">
        <f t="shared" si="0"/>
        <v>1.307291500352245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0</v>
      </c>
      <c r="D19" s="16">
        <v>63081.89</v>
      </c>
      <c r="E19" s="17">
        <f t="shared" si="0"/>
        <v>0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0</v>
      </c>
      <c r="D20" s="16">
        <v>2220.4</v>
      </c>
      <c r="E20" s="17">
        <f t="shared" si="0"/>
        <v>0</v>
      </c>
    </row>
    <row r="21" spans="1:5" ht="15" customHeight="1" x14ac:dyDescent="0.25">
      <c r="A21" s="28" t="s">
        <v>59</v>
      </c>
      <c r="B21" s="18"/>
      <c r="C21" s="19">
        <f>SUM(C9:C20)</f>
        <v>26873510</v>
      </c>
      <c r="D21" s="19">
        <f>SUM(D9:D20)</f>
        <v>40318243.869999997</v>
      </c>
      <c r="E21" s="20">
        <f t="shared" si="0"/>
        <v>1.5002969046469925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92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894.11</v>
      </c>
      <c r="E9" s="17">
        <f t="shared" ref="E9:E20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82374.58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20579.810000000001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25449.82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454000</v>
      </c>
      <c r="D13" s="16">
        <v>404396.08</v>
      </c>
      <c r="E13" s="17">
        <f t="shared" si="0"/>
        <v>0.89074026431718067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0</v>
      </c>
      <c r="D14" s="16">
        <v>227147.73</v>
      </c>
      <c r="E14" s="17">
        <f t="shared" si="0"/>
        <v>0</v>
      </c>
    </row>
    <row r="15" spans="1:5" s="12" customFormat="1" ht="15" customHeight="1" x14ac:dyDescent="0.2">
      <c r="A15" s="27" t="s">
        <v>33</v>
      </c>
      <c r="B15" s="15" t="s">
        <v>56</v>
      </c>
      <c r="C15" s="16">
        <v>0</v>
      </c>
      <c r="D15" s="16">
        <v>99694.9</v>
      </c>
      <c r="E15" s="17">
        <f t="shared" si="0"/>
        <v>0</v>
      </c>
    </row>
    <row r="16" spans="1:5" s="12" customFormat="1" ht="15" customHeight="1" x14ac:dyDescent="0.2">
      <c r="A16" s="27" t="s">
        <v>37</v>
      </c>
      <c r="B16" s="15" t="s">
        <v>57</v>
      </c>
      <c r="C16" s="16">
        <v>0</v>
      </c>
      <c r="D16" s="16">
        <v>10036.950000000001</v>
      </c>
      <c r="E16" s="17">
        <f t="shared" si="0"/>
        <v>0</v>
      </c>
    </row>
    <row r="17" spans="1:5" s="12" customFormat="1" ht="15" customHeight="1" x14ac:dyDescent="0.2">
      <c r="A17" s="27" t="s">
        <v>34</v>
      </c>
      <c r="B17" s="15" t="s">
        <v>58</v>
      </c>
      <c r="C17" s="16">
        <v>0</v>
      </c>
      <c r="D17" s="16">
        <v>19649442.559999999</v>
      </c>
      <c r="E17" s="17">
        <f t="shared" si="0"/>
        <v>0</v>
      </c>
    </row>
    <row r="18" spans="1:5" s="12" customFormat="1" ht="15" customHeight="1" x14ac:dyDescent="0.2">
      <c r="A18" s="27" t="s">
        <v>38</v>
      </c>
      <c r="B18" s="15" t="s">
        <v>60</v>
      </c>
      <c r="C18" s="16">
        <v>0</v>
      </c>
      <c r="D18" s="16">
        <v>58459.75</v>
      </c>
      <c r="E18" s="17">
        <f t="shared" si="0"/>
        <v>0</v>
      </c>
    </row>
    <row r="19" spans="1:5" s="12" customFormat="1" ht="15" customHeight="1" x14ac:dyDescent="0.2">
      <c r="A19" s="27" t="s">
        <v>35</v>
      </c>
      <c r="B19" s="15" t="s">
        <v>36</v>
      </c>
      <c r="C19" s="16">
        <v>0</v>
      </c>
      <c r="D19" s="16">
        <v>111907.51</v>
      </c>
      <c r="E19" s="17">
        <f t="shared" si="0"/>
        <v>0</v>
      </c>
    </row>
    <row r="20" spans="1:5" ht="15" customHeight="1" x14ac:dyDescent="0.25">
      <c r="A20" s="28" t="s">
        <v>59</v>
      </c>
      <c r="B20" s="18"/>
      <c r="C20" s="19">
        <f>SUM(C9:C19)</f>
        <v>454000</v>
      </c>
      <c r="D20" s="19">
        <f>SUM(D9:D19)</f>
        <v>20690383.800000001</v>
      </c>
      <c r="E20" s="20">
        <f t="shared" si="0"/>
        <v>45.573532599118941</v>
      </c>
    </row>
    <row r="21" spans="1:5" ht="15" customHeight="1" x14ac:dyDescent="0.25">
      <c r="A21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18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27</v>
      </c>
      <c r="B9" s="15" t="s">
        <v>50</v>
      </c>
      <c r="C9" s="16">
        <v>2743510</v>
      </c>
      <c r="D9" s="16">
        <v>5353336.9000000004</v>
      </c>
      <c r="E9" s="17">
        <f t="shared" ref="E9:E20" si="0">IF(C9&gt;0,D9/C9,0)</f>
        <v>1.9512729678404672</v>
      </c>
    </row>
    <row r="10" spans="1:5" s="12" customFormat="1" ht="15" customHeight="1" x14ac:dyDescent="0.2">
      <c r="A10" s="27" t="s">
        <v>28</v>
      </c>
      <c r="B10" s="15" t="s">
        <v>51</v>
      </c>
      <c r="C10" s="16">
        <v>0</v>
      </c>
      <c r="D10" s="16">
        <v>642161.43999999994</v>
      </c>
      <c r="E10" s="17">
        <f t="shared" si="0"/>
        <v>0</v>
      </c>
    </row>
    <row r="11" spans="1:5" s="12" customFormat="1" ht="15" customHeight="1" x14ac:dyDescent="0.2">
      <c r="A11" s="27" t="s">
        <v>29</v>
      </c>
      <c r="B11" s="15" t="s">
        <v>52</v>
      </c>
      <c r="C11" s="16">
        <v>0</v>
      </c>
      <c r="D11" s="16">
        <v>223993.74</v>
      </c>
      <c r="E11" s="17">
        <f t="shared" si="0"/>
        <v>0</v>
      </c>
    </row>
    <row r="12" spans="1:5" s="12" customFormat="1" ht="15" customHeight="1" x14ac:dyDescent="0.2">
      <c r="A12" s="27" t="s">
        <v>30</v>
      </c>
      <c r="B12" s="15" t="s">
        <v>53</v>
      </c>
      <c r="C12" s="16">
        <v>0</v>
      </c>
      <c r="D12" s="16">
        <v>206079.33</v>
      </c>
      <c r="E12" s="17">
        <f t="shared" si="0"/>
        <v>0</v>
      </c>
    </row>
    <row r="13" spans="1:5" s="12" customFormat="1" ht="15" customHeight="1" x14ac:dyDescent="0.2">
      <c r="A13" s="27" t="s">
        <v>31</v>
      </c>
      <c r="B13" s="15" t="s">
        <v>54</v>
      </c>
      <c r="C13" s="16">
        <v>27372950</v>
      </c>
      <c r="D13" s="16">
        <v>43987687.43</v>
      </c>
      <c r="E13" s="17">
        <f t="shared" si="0"/>
        <v>1.6069765016192994</v>
      </c>
    </row>
    <row r="14" spans="1:5" s="12" customFormat="1" ht="15" customHeight="1" x14ac:dyDescent="0.2">
      <c r="A14" s="27" t="s">
        <v>32</v>
      </c>
      <c r="B14" s="15" t="s">
        <v>55</v>
      </c>
      <c r="C14" s="16">
        <v>233000</v>
      </c>
      <c r="D14" s="16">
        <v>595434.77</v>
      </c>
      <c r="E14" s="17">
        <f t="shared" si="0"/>
        <v>2.555514034334764</v>
      </c>
    </row>
    <row r="15" spans="1:5" s="12" customFormat="1" ht="15" customHeight="1" x14ac:dyDescent="0.2">
      <c r="A15" s="27" t="s">
        <v>33</v>
      </c>
      <c r="B15" s="15" t="s">
        <v>56</v>
      </c>
      <c r="C15" s="16">
        <v>0</v>
      </c>
      <c r="D15" s="16">
        <v>79169.83</v>
      </c>
      <c r="E15" s="17">
        <f t="shared" si="0"/>
        <v>0</v>
      </c>
    </row>
    <row r="16" spans="1:5" s="12" customFormat="1" ht="15" customHeight="1" x14ac:dyDescent="0.2">
      <c r="A16" s="27" t="s">
        <v>37</v>
      </c>
      <c r="B16" s="15" t="s">
        <v>57</v>
      </c>
      <c r="C16" s="16">
        <v>0</v>
      </c>
      <c r="D16" s="16">
        <v>32139.06</v>
      </c>
      <c r="E16" s="17">
        <f t="shared" si="0"/>
        <v>0</v>
      </c>
    </row>
    <row r="17" spans="1:5" s="12" customFormat="1" ht="15" customHeight="1" x14ac:dyDescent="0.2">
      <c r="A17" s="27" t="s">
        <v>34</v>
      </c>
      <c r="B17" s="15" t="s">
        <v>58</v>
      </c>
      <c r="C17" s="16">
        <v>7019190</v>
      </c>
      <c r="D17" s="16">
        <v>66855385.270000003</v>
      </c>
      <c r="E17" s="17">
        <f t="shared" si="0"/>
        <v>9.5246581542884581</v>
      </c>
    </row>
    <row r="18" spans="1:5" s="12" customFormat="1" ht="15" customHeight="1" x14ac:dyDescent="0.2">
      <c r="A18" s="27" t="s">
        <v>38</v>
      </c>
      <c r="B18" s="15" t="s">
        <v>60</v>
      </c>
      <c r="C18" s="16">
        <v>0</v>
      </c>
      <c r="D18" s="16">
        <v>346.22</v>
      </c>
      <c r="E18" s="17">
        <f t="shared" si="0"/>
        <v>0</v>
      </c>
    </row>
    <row r="19" spans="1:5" s="12" customFormat="1" ht="15" customHeight="1" x14ac:dyDescent="0.2">
      <c r="A19" s="27" t="s">
        <v>35</v>
      </c>
      <c r="B19" s="15" t="s">
        <v>36</v>
      </c>
      <c r="C19" s="16">
        <v>0</v>
      </c>
      <c r="D19" s="16">
        <v>617.4</v>
      </c>
      <c r="E19" s="17">
        <f t="shared" si="0"/>
        <v>0</v>
      </c>
    </row>
    <row r="20" spans="1:5" ht="15" customHeight="1" x14ac:dyDescent="0.25">
      <c r="A20" s="28" t="s">
        <v>59</v>
      </c>
      <c r="B20" s="18"/>
      <c r="C20" s="19">
        <f>SUM(C9:C19)</f>
        <v>37368650</v>
      </c>
      <c r="D20" s="19">
        <f>SUM(D9:D19)</f>
        <v>117976351.39000002</v>
      </c>
      <c r="E20" s="20">
        <f t="shared" si="0"/>
        <v>3.1570942859857132</v>
      </c>
    </row>
    <row r="21" spans="1:5" ht="15" customHeight="1" x14ac:dyDescent="0.25">
      <c r="A21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23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517.17999999999995</v>
      </c>
      <c r="E9" s="17">
        <f t="shared" ref="E9:E21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60000</v>
      </c>
      <c r="D10" s="16">
        <v>1725844.66</v>
      </c>
      <c r="E10" s="17">
        <f t="shared" si="0"/>
        <v>28.764077666666665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409152.61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523146.87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1659300</v>
      </c>
      <c r="D13" s="16">
        <v>2314942.81</v>
      </c>
      <c r="E13" s="17">
        <f t="shared" si="0"/>
        <v>1.3951321701922499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3267720</v>
      </c>
      <c r="D14" s="16">
        <v>3702375.76</v>
      </c>
      <c r="E14" s="17">
        <f t="shared" si="0"/>
        <v>1.1330149951648243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885000</v>
      </c>
      <c r="D15" s="16">
        <v>1087898.6000000001</v>
      </c>
      <c r="E15" s="17">
        <f t="shared" si="0"/>
        <v>1.2292639548022599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45044.58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10036.950000000001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2741110</v>
      </c>
      <c r="D18" s="16">
        <v>3124109.61</v>
      </c>
      <c r="E18" s="17">
        <f t="shared" si="0"/>
        <v>1.139724275932013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0</v>
      </c>
      <c r="D19" s="16">
        <v>156230.65</v>
      </c>
      <c r="E19" s="17">
        <f t="shared" si="0"/>
        <v>0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0</v>
      </c>
      <c r="D20" s="16">
        <v>303195.2</v>
      </c>
      <c r="E20" s="17">
        <f t="shared" si="0"/>
        <v>0</v>
      </c>
    </row>
    <row r="21" spans="1:5" ht="15" customHeight="1" x14ac:dyDescent="0.25">
      <c r="A21" s="28" t="s">
        <v>59</v>
      </c>
      <c r="B21" s="18"/>
      <c r="C21" s="19">
        <f>SUM(C9:C20)</f>
        <v>8613130</v>
      </c>
      <c r="D21" s="19">
        <f>SUM(D9:D20)</f>
        <v>13402495.479999999</v>
      </c>
      <c r="E21" s="20">
        <f t="shared" si="0"/>
        <v>1.5560540105629428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7" ht="39" customHeight="1" x14ac:dyDescent="0.25">
      <c r="A1" s="23"/>
      <c r="B1" s="1"/>
      <c r="C1" s="1"/>
      <c r="D1" s="2"/>
      <c r="E1" s="3" t="s">
        <v>0</v>
      </c>
    </row>
    <row r="3" spans="1:7" s="8" customFormat="1" ht="26.4" x14ac:dyDescent="0.25">
      <c r="A3" s="24" t="s">
        <v>88</v>
      </c>
      <c r="B3" s="4"/>
      <c r="C3" s="4"/>
      <c r="D3" s="4"/>
      <c r="E3" s="4"/>
    </row>
    <row r="4" spans="1:7" s="8" customFormat="1" x14ac:dyDescent="0.25">
      <c r="A4" s="24" t="s">
        <v>93</v>
      </c>
      <c r="B4" s="4"/>
      <c r="C4" s="4"/>
      <c r="D4" s="4"/>
      <c r="E4" s="4"/>
    </row>
    <row r="5" spans="1:7" s="8" customFormat="1" x14ac:dyDescent="0.25">
      <c r="A5" s="24" t="s">
        <v>61</v>
      </c>
      <c r="B5" s="4"/>
      <c r="C5" s="4"/>
      <c r="D5" s="4"/>
      <c r="E5" s="4"/>
    </row>
    <row r="6" spans="1:7" s="8" customFormat="1" x14ac:dyDescent="0.25">
      <c r="A6" s="30"/>
    </row>
    <row r="7" spans="1:7" s="8" customFormat="1" x14ac:dyDescent="0.25">
      <c r="A7" s="30"/>
      <c r="E7" s="21" t="s">
        <v>2</v>
      </c>
    </row>
    <row r="8" spans="1:7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7" s="12" customFormat="1" ht="15" customHeight="1" x14ac:dyDescent="0.2">
      <c r="A9" s="27" t="s">
        <v>39</v>
      </c>
      <c r="B9" s="15" t="s">
        <v>40</v>
      </c>
      <c r="C9" s="16">
        <v>2458550</v>
      </c>
      <c r="D9" s="16">
        <v>2458550</v>
      </c>
      <c r="E9" s="17">
        <f t="shared" ref="E9:E28" si="0">IF(C9&gt;0,D9/C9,0)</f>
        <v>1</v>
      </c>
      <c r="F9" s="31"/>
      <c r="G9" s="31"/>
    </row>
    <row r="10" spans="1:7" s="12" customFormat="1" ht="15" customHeight="1" x14ac:dyDescent="0.2">
      <c r="A10" s="27" t="s">
        <v>41</v>
      </c>
      <c r="B10" s="15" t="s">
        <v>42</v>
      </c>
      <c r="C10" s="16">
        <v>600000</v>
      </c>
      <c r="D10" s="16">
        <v>611069.03</v>
      </c>
      <c r="E10" s="17">
        <f t="shared" si="0"/>
        <v>1.0184483833333333</v>
      </c>
      <c r="F10" s="31"/>
      <c r="G10" s="31"/>
    </row>
    <row r="11" spans="1:7" s="12" customFormat="1" ht="15" customHeight="1" x14ac:dyDescent="0.2">
      <c r="A11" s="27" t="s">
        <v>43</v>
      </c>
      <c r="B11" s="15" t="s">
        <v>44</v>
      </c>
      <c r="C11" s="16">
        <v>657000</v>
      </c>
      <c r="D11" s="16">
        <v>447561.24</v>
      </c>
      <c r="E11" s="17">
        <f t="shared" si="0"/>
        <v>0.68121954337899537</v>
      </c>
      <c r="F11" s="31"/>
      <c r="G11" s="31"/>
    </row>
    <row r="12" spans="1:7" s="12" customFormat="1" ht="15" customHeight="1" x14ac:dyDescent="0.2">
      <c r="A12" s="27" t="s">
        <v>45</v>
      </c>
      <c r="B12" s="15" t="s">
        <v>46</v>
      </c>
      <c r="C12" s="16">
        <v>121380</v>
      </c>
      <c r="D12" s="16">
        <v>121189.81</v>
      </c>
      <c r="E12" s="17">
        <f t="shared" si="0"/>
        <v>0.99843310265282581</v>
      </c>
      <c r="F12" s="31"/>
      <c r="G12" s="31"/>
    </row>
    <row r="13" spans="1:7" s="12" customFormat="1" ht="15" customHeight="1" x14ac:dyDescent="0.2">
      <c r="A13" s="27" t="s">
        <v>25</v>
      </c>
      <c r="B13" s="15" t="s">
        <v>26</v>
      </c>
      <c r="C13" s="16">
        <v>1320060</v>
      </c>
      <c r="D13" s="16">
        <v>1259830.82</v>
      </c>
      <c r="E13" s="17">
        <f t="shared" si="0"/>
        <v>0.9543739072466404</v>
      </c>
      <c r="F13" s="31"/>
      <c r="G13" s="31"/>
    </row>
    <row r="14" spans="1:7" s="12" customFormat="1" ht="15" customHeight="1" x14ac:dyDescent="0.2">
      <c r="A14" s="27" t="s">
        <v>47</v>
      </c>
      <c r="B14" s="15" t="s">
        <v>62</v>
      </c>
      <c r="C14" s="16">
        <v>4600420</v>
      </c>
      <c r="D14" s="16">
        <v>4372706.82</v>
      </c>
      <c r="E14" s="17">
        <f t="shared" si="0"/>
        <v>0.95050165419679078</v>
      </c>
      <c r="F14" s="31"/>
      <c r="G14" s="31"/>
    </row>
    <row r="15" spans="1:7" s="12" customFormat="1" ht="15" customHeight="1" x14ac:dyDescent="0.2">
      <c r="A15" s="27" t="s">
        <v>27</v>
      </c>
      <c r="B15" s="15" t="s">
        <v>50</v>
      </c>
      <c r="C15" s="16">
        <v>9266420</v>
      </c>
      <c r="D15" s="16">
        <v>52146168.689999998</v>
      </c>
      <c r="E15" s="17">
        <f t="shared" si="0"/>
        <v>5.6274341860179007</v>
      </c>
      <c r="F15" s="31"/>
      <c r="G15" s="31"/>
    </row>
    <row r="16" spans="1:7" s="12" customFormat="1" ht="15" customHeight="1" x14ac:dyDescent="0.2">
      <c r="A16" s="27" t="s">
        <v>28</v>
      </c>
      <c r="B16" s="15" t="s">
        <v>51</v>
      </c>
      <c r="C16" s="16">
        <v>14885900</v>
      </c>
      <c r="D16" s="16">
        <v>172964070.49000001</v>
      </c>
      <c r="E16" s="17">
        <f t="shared" si="0"/>
        <v>11.619322344634856</v>
      </c>
      <c r="F16" s="31"/>
      <c r="G16" s="31"/>
    </row>
    <row r="17" spans="1:7" s="12" customFormat="1" ht="15" customHeight="1" x14ac:dyDescent="0.2">
      <c r="A17" s="27" t="s">
        <v>29</v>
      </c>
      <c r="B17" s="15" t="s">
        <v>52</v>
      </c>
      <c r="C17" s="16">
        <v>22153710</v>
      </c>
      <c r="D17" s="16">
        <v>17683106.539999999</v>
      </c>
      <c r="E17" s="17">
        <f t="shared" si="0"/>
        <v>0.79820068692783286</v>
      </c>
      <c r="F17" s="31"/>
      <c r="G17" s="31"/>
    </row>
    <row r="18" spans="1:7" s="12" customFormat="1" ht="15" customHeight="1" x14ac:dyDescent="0.2">
      <c r="A18" s="27" t="s">
        <v>30</v>
      </c>
      <c r="B18" s="15" t="s">
        <v>53</v>
      </c>
      <c r="C18" s="16">
        <v>17213870</v>
      </c>
      <c r="D18" s="16">
        <v>49241025</v>
      </c>
      <c r="E18" s="17">
        <f t="shared" si="0"/>
        <v>2.8605435616743939</v>
      </c>
      <c r="F18" s="31"/>
      <c r="G18" s="31"/>
    </row>
    <row r="19" spans="1:7" s="37" customFormat="1" ht="15" customHeight="1" x14ac:dyDescent="0.2">
      <c r="A19" s="32" t="s">
        <v>31</v>
      </c>
      <c r="B19" s="33" t="s">
        <v>54</v>
      </c>
      <c r="C19" s="34">
        <v>65391980</v>
      </c>
      <c r="D19" s="34">
        <v>150121954.16999999</v>
      </c>
      <c r="E19" s="35">
        <f t="shared" si="0"/>
        <v>2.2957242489063643</v>
      </c>
      <c r="F19" s="36"/>
      <c r="G19" s="36"/>
    </row>
    <row r="20" spans="1:7" s="12" customFormat="1" ht="15" customHeight="1" x14ac:dyDescent="0.2">
      <c r="A20" s="27" t="s">
        <v>32</v>
      </c>
      <c r="B20" s="15" t="s">
        <v>55</v>
      </c>
      <c r="C20" s="16">
        <v>6244520</v>
      </c>
      <c r="D20" s="16">
        <v>16437459.84</v>
      </c>
      <c r="E20" s="17">
        <f t="shared" si="0"/>
        <v>2.6323015764222069</v>
      </c>
      <c r="F20" s="31"/>
      <c r="G20" s="31"/>
    </row>
    <row r="21" spans="1:7" s="12" customFormat="1" ht="15" customHeight="1" x14ac:dyDescent="0.2">
      <c r="A21" s="27" t="s">
        <v>33</v>
      </c>
      <c r="B21" s="15" t="s">
        <v>56</v>
      </c>
      <c r="C21" s="16">
        <v>600000</v>
      </c>
      <c r="D21" s="16">
        <v>3916191.73</v>
      </c>
      <c r="E21" s="17">
        <f t="shared" si="0"/>
        <v>6.5269862166666668</v>
      </c>
      <c r="F21" s="31"/>
      <c r="G21" s="31"/>
    </row>
    <row r="22" spans="1:7" s="12" customFormat="1" ht="15" customHeight="1" x14ac:dyDescent="0.2">
      <c r="A22" s="27" t="s">
        <v>37</v>
      </c>
      <c r="B22" s="15" t="s">
        <v>57</v>
      </c>
      <c r="C22" s="16">
        <v>5711230</v>
      </c>
      <c r="D22" s="16">
        <v>16926134.699999999</v>
      </c>
      <c r="E22" s="17">
        <f t="shared" si="0"/>
        <v>2.9636583888234234</v>
      </c>
      <c r="F22" s="31"/>
      <c r="G22" s="31"/>
    </row>
    <row r="23" spans="1:7" s="12" customFormat="1" ht="15" customHeight="1" x14ac:dyDescent="0.2">
      <c r="A23" s="27" t="s">
        <v>34</v>
      </c>
      <c r="B23" s="15" t="s">
        <v>58</v>
      </c>
      <c r="C23" s="16">
        <v>283060</v>
      </c>
      <c r="D23" s="16">
        <v>37763198.43</v>
      </c>
      <c r="E23" s="17">
        <f t="shared" si="0"/>
        <v>133.41057878188369</v>
      </c>
      <c r="F23" s="31"/>
      <c r="G23" s="31"/>
    </row>
    <row r="24" spans="1:7" s="12" customFormat="1" ht="15" customHeight="1" x14ac:dyDescent="0.2">
      <c r="A24" s="27" t="s">
        <v>48</v>
      </c>
      <c r="B24" s="15" t="s">
        <v>63</v>
      </c>
      <c r="C24" s="16">
        <v>4988100</v>
      </c>
      <c r="D24" s="16">
        <v>3759087.12</v>
      </c>
      <c r="E24" s="17">
        <f t="shared" si="0"/>
        <v>0.75361101822337162</v>
      </c>
      <c r="F24" s="31"/>
      <c r="G24" s="31"/>
    </row>
    <row r="25" spans="1:7" s="12" customFormat="1" ht="15" customHeight="1" x14ac:dyDescent="0.2">
      <c r="A25" s="27" t="s">
        <v>49</v>
      </c>
      <c r="B25" s="15" t="s">
        <v>64</v>
      </c>
      <c r="C25" s="16">
        <v>8228860</v>
      </c>
      <c r="D25" s="16">
        <v>14644225.720000001</v>
      </c>
      <c r="E25" s="17">
        <f t="shared" si="0"/>
        <v>1.7796177988202497</v>
      </c>
      <c r="F25" s="31"/>
      <c r="G25" s="31"/>
    </row>
    <row r="26" spans="1:7" s="12" customFormat="1" ht="15" customHeight="1" x14ac:dyDescent="0.2">
      <c r="A26" s="27" t="s">
        <v>38</v>
      </c>
      <c r="B26" s="15" t="s">
        <v>60</v>
      </c>
      <c r="C26" s="16">
        <v>9270260</v>
      </c>
      <c r="D26" s="16">
        <v>7489521.8499999996</v>
      </c>
      <c r="E26" s="17">
        <f t="shared" si="0"/>
        <v>0.80790849986947499</v>
      </c>
      <c r="F26" s="31"/>
      <c r="G26" s="31"/>
    </row>
    <row r="27" spans="1:7" s="12" customFormat="1" ht="15" customHeight="1" x14ac:dyDescent="0.2">
      <c r="A27" s="27" t="s">
        <v>35</v>
      </c>
      <c r="B27" s="15" t="s">
        <v>36</v>
      </c>
      <c r="C27" s="16">
        <v>13842930</v>
      </c>
      <c r="D27" s="16">
        <v>16850222.66</v>
      </c>
      <c r="E27" s="17">
        <f t="shared" si="0"/>
        <v>1.2172439404085695</v>
      </c>
      <c r="F27" s="31"/>
      <c r="G27" s="31"/>
    </row>
    <row r="28" spans="1:7" ht="15" customHeight="1" x14ac:dyDescent="0.25">
      <c r="A28" s="28" t="s">
        <v>59</v>
      </c>
      <c r="B28" s="18"/>
      <c r="C28" s="19">
        <f>SUM(C9:C27)</f>
        <v>187838250</v>
      </c>
      <c r="D28" s="19">
        <f>SUM(D9:D27)</f>
        <v>569213274.65999997</v>
      </c>
      <c r="E28" s="20">
        <f t="shared" si="0"/>
        <v>3.0303374028452668</v>
      </c>
      <c r="G28" s="31"/>
    </row>
    <row r="29" spans="1:7" ht="15" customHeight="1" x14ac:dyDescent="0.25">
      <c r="A29" s="29" t="s">
        <v>8</v>
      </c>
      <c r="G29" s="31"/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7" ht="39" customHeight="1" x14ac:dyDescent="0.25">
      <c r="A1" s="23"/>
      <c r="B1" s="1"/>
      <c r="C1" s="1"/>
      <c r="D1" s="2"/>
      <c r="E1" s="3" t="s">
        <v>0</v>
      </c>
    </row>
    <row r="3" spans="1:7" ht="26.4" x14ac:dyDescent="0.25">
      <c r="A3" s="24" t="s">
        <v>88</v>
      </c>
      <c r="B3" s="4"/>
      <c r="C3" s="4"/>
      <c r="D3" s="4"/>
      <c r="E3" s="4"/>
    </row>
    <row r="4" spans="1:7" x14ac:dyDescent="0.25">
      <c r="A4" s="24" t="s">
        <v>94</v>
      </c>
      <c r="B4" s="4"/>
      <c r="C4" s="4"/>
      <c r="D4" s="4"/>
      <c r="E4" s="4"/>
    </row>
    <row r="5" spans="1:7" x14ac:dyDescent="0.25">
      <c r="A5" s="24" t="s">
        <v>61</v>
      </c>
      <c r="B5" s="4"/>
      <c r="C5" s="4"/>
      <c r="D5" s="4"/>
      <c r="E5" s="4"/>
    </row>
    <row r="7" spans="1:7" x14ac:dyDescent="0.25">
      <c r="E7" s="5" t="s">
        <v>2</v>
      </c>
    </row>
    <row r="8" spans="1:7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7" s="12" customFormat="1" ht="15" customHeight="1" x14ac:dyDescent="0.2">
      <c r="A9" s="27" t="s">
        <v>25</v>
      </c>
      <c r="B9" s="15" t="s">
        <v>26</v>
      </c>
      <c r="C9" s="16">
        <v>0</v>
      </c>
      <c r="D9" s="16">
        <v>6189.37</v>
      </c>
      <c r="E9" s="17">
        <f t="shared" ref="E9:E20" si="0">IF(C9&gt;0,D9/C9,0)</f>
        <v>0</v>
      </c>
      <c r="F9" s="31"/>
      <c r="G9" s="31"/>
    </row>
    <row r="10" spans="1:7" s="12" customFormat="1" ht="15" customHeight="1" x14ac:dyDescent="0.2">
      <c r="A10" s="27" t="s">
        <v>27</v>
      </c>
      <c r="B10" s="15" t="s">
        <v>50</v>
      </c>
      <c r="C10" s="16">
        <v>5181860</v>
      </c>
      <c r="D10" s="16">
        <v>8271106.2999999998</v>
      </c>
      <c r="E10" s="17">
        <f t="shared" si="0"/>
        <v>1.5961655274360944</v>
      </c>
      <c r="F10" s="31"/>
      <c r="G10" s="31"/>
    </row>
    <row r="11" spans="1:7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7703460.3399999999</v>
      </c>
      <c r="E11" s="17">
        <f t="shared" si="0"/>
        <v>0</v>
      </c>
      <c r="F11" s="31"/>
      <c r="G11" s="31"/>
    </row>
    <row r="12" spans="1:7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1124892.02</v>
      </c>
      <c r="E12" s="17">
        <f t="shared" si="0"/>
        <v>0</v>
      </c>
      <c r="F12" s="31"/>
      <c r="G12" s="31"/>
    </row>
    <row r="13" spans="1:7" s="12" customFormat="1" ht="15" customHeight="1" x14ac:dyDescent="0.2">
      <c r="A13" s="27" t="s">
        <v>30</v>
      </c>
      <c r="B13" s="15" t="s">
        <v>53</v>
      </c>
      <c r="C13" s="16">
        <v>0</v>
      </c>
      <c r="D13" s="16">
        <v>1791578.5</v>
      </c>
      <c r="E13" s="17">
        <f t="shared" si="0"/>
        <v>0</v>
      </c>
      <c r="F13" s="31"/>
      <c r="G13" s="31"/>
    </row>
    <row r="14" spans="1:7" s="37" customFormat="1" ht="15" customHeight="1" x14ac:dyDescent="0.2">
      <c r="A14" s="32" t="s">
        <v>31</v>
      </c>
      <c r="B14" s="33" t="s">
        <v>54</v>
      </c>
      <c r="C14" s="34">
        <v>233990630</v>
      </c>
      <c r="D14" s="34">
        <v>381362248.51999998</v>
      </c>
      <c r="E14" s="35">
        <f t="shared" si="0"/>
        <v>1.629818461192228</v>
      </c>
      <c r="F14" s="36"/>
      <c r="G14" s="36"/>
    </row>
    <row r="15" spans="1:7" s="12" customFormat="1" ht="15" customHeight="1" x14ac:dyDescent="0.2">
      <c r="A15" s="27" t="s">
        <v>32</v>
      </c>
      <c r="B15" s="15" t="s">
        <v>55</v>
      </c>
      <c r="C15" s="16">
        <v>942000</v>
      </c>
      <c r="D15" s="16">
        <v>1591357.5</v>
      </c>
      <c r="E15" s="17">
        <f t="shared" si="0"/>
        <v>1.6893391719745223</v>
      </c>
      <c r="F15" s="31"/>
      <c r="G15" s="31"/>
    </row>
    <row r="16" spans="1:7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445497.37</v>
      </c>
      <c r="E16" s="17">
        <f t="shared" si="0"/>
        <v>0</v>
      </c>
      <c r="F16" s="31"/>
      <c r="G16" s="31"/>
    </row>
    <row r="17" spans="1:7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119269.49</v>
      </c>
      <c r="E17" s="17">
        <f t="shared" si="0"/>
        <v>0</v>
      </c>
      <c r="F17" s="31"/>
      <c r="G17" s="31"/>
    </row>
    <row r="18" spans="1:7" s="12" customFormat="1" ht="15" customHeight="1" x14ac:dyDescent="0.2">
      <c r="A18" s="27" t="s">
        <v>34</v>
      </c>
      <c r="B18" s="15" t="s">
        <v>58</v>
      </c>
      <c r="C18" s="16">
        <v>26213900</v>
      </c>
      <c r="D18" s="16">
        <v>68948939.480000004</v>
      </c>
      <c r="E18" s="17">
        <f t="shared" si="0"/>
        <v>2.6302434769339933</v>
      </c>
      <c r="F18" s="31"/>
      <c r="G18" s="31"/>
    </row>
    <row r="19" spans="1:7" s="12" customFormat="1" ht="15" customHeight="1" x14ac:dyDescent="0.2">
      <c r="A19" s="27" t="s">
        <v>35</v>
      </c>
      <c r="B19" s="15" t="s">
        <v>36</v>
      </c>
      <c r="C19" s="16">
        <v>2345190</v>
      </c>
      <c r="D19" s="16">
        <v>367837.43</v>
      </c>
      <c r="E19" s="17">
        <f t="shared" si="0"/>
        <v>0.15684760296607098</v>
      </c>
      <c r="F19" s="31"/>
      <c r="G19" s="31"/>
    </row>
    <row r="20" spans="1:7" ht="15" customHeight="1" x14ac:dyDescent="0.25">
      <c r="A20" s="28" t="s">
        <v>59</v>
      </c>
      <c r="B20" s="18"/>
      <c r="C20" s="19">
        <f>SUM(C9:C19)</f>
        <v>268673580</v>
      </c>
      <c r="D20" s="19">
        <f>SUM(D9:D19)</f>
        <v>471732376.31999999</v>
      </c>
      <c r="E20" s="20">
        <f t="shared" si="0"/>
        <v>1.755782523610993</v>
      </c>
      <c r="G20" s="31"/>
    </row>
    <row r="21" spans="1:7" ht="15" customHeight="1" x14ac:dyDescent="0.25">
      <c r="A21" s="29" t="s">
        <v>8</v>
      </c>
      <c r="G21" s="31"/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19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27</v>
      </c>
      <c r="B9" s="15" t="s">
        <v>50</v>
      </c>
      <c r="C9" s="16">
        <v>0</v>
      </c>
      <c r="D9" s="16">
        <v>153291.39000000001</v>
      </c>
      <c r="E9" s="17">
        <f t="shared" ref="E9:E18" si="0">IF(C9&gt;0,D9/C9,0)</f>
        <v>0</v>
      </c>
    </row>
    <row r="10" spans="1:5" s="12" customFormat="1" ht="15" customHeight="1" x14ac:dyDescent="0.2">
      <c r="A10" s="27" t="s">
        <v>28</v>
      </c>
      <c r="B10" s="15" t="s">
        <v>51</v>
      </c>
      <c r="C10" s="16">
        <v>0</v>
      </c>
      <c r="D10" s="16">
        <v>503312.71</v>
      </c>
      <c r="E10" s="17">
        <f t="shared" si="0"/>
        <v>0</v>
      </c>
    </row>
    <row r="11" spans="1:5" s="12" customFormat="1" ht="15" customHeight="1" x14ac:dyDescent="0.2">
      <c r="A11" s="27" t="s">
        <v>29</v>
      </c>
      <c r="B11" s="15" t="s">
        <v>52</v>
      </c>
      <c r="C11" s="16">
        <v>0</v>
      </c>
      <c r="D11" s="16">
        <v>5975.74</v>
      </c>
      <c r="E11" s="17">
        <f t="shared" si="0"/>
        <v>0</v>
      </c>
    </row>
    <row r="12" spans="1:5" s="12" customFormat="1" ht="15" customHeight="1" x14ac:dyDescent="0.2">
      <c r="A12" s="27" t="s">
        <v>30</v>
      </c>
      <c r="B12" s="15" t="s">
        <v>53</v>
      </c>
      <c r="C12" s="16">
        <v>110000</v>
      </c>
      <c r="D12" s="16">
        <v>1970547.5</v>
      </c>
      <c r="E12" s="17">
        <f t="shared" si="0"/>
        <v>17.91406818181818</v>
      </c>
    </row>
    <row r="13" spans="1:5" s="12" customFormat="1" ht="15" customHeight="1" x14ac:dyDescent="0.2">
      <c r="A13" s="27" t="s">
        <v>31</v>
      </c>
      <c r="B13" s="15" t="s">
        <v>54</v>
      </c>
      <c r="C13" s="16">
        <v>4805050</v>
      </c>
      <c r="D13" s="16">
        <v>2308140.19</v>
      </c>
      <c r="E13" s="17">
        <f t="shared" si="0"/>
        <v>0.48035716381723392</v>
      </c>
    </row>
    <row r="14" spans="1:5" s="12" customFormat="1" ht="15" customHeight="1" x14ac:dyDescent="0.2">
      <c r="A14" s="27" t="s">
        <v>32</v>
      </c>
      <c r="B14" s="15" t="s">
        <v>55</v>
      </c>
      <c r="C14" s="16">
        <v>36000</v>
      </c>
      <c r="D14" s="16">
        <v>416645</v>
      </c>
      <c r="E14" s="17">
        <f t="shared" si="0"/>
        <v>11.573472222222222</v>
      </c>
    </row>
    <row r="15" spans="1:5" s="12" customFormat="1" ht="15" customHeight="1" x14ac:dyDescent="0.2">
      <c r="A15" s="27" t="s">
        <v>33</v>
      </c>
      <c r="B15" s="15" t="s">
        <v>56</v>
      </c>
      <c r="C15" s="16">
        <v>0</v>
      </c>
      <c r="D15" s="16">
        <v>36242.300000000003</v>
      </c>
      <c r="E15" s="17">
        <f t="shared" si="0"/>
        <v>0</v>
      </c>
    </row>
    <row r="16" spans="1:5" s="12" customFormat="1" ht="15" customHeight="1" x14ac:dyDescent="0.2">
      <c r="A16" s="27" t="s">
        <v>37</v>
      </c>
      <c r="B16" s="15" t="s">
        <v>57</v>
      </c>
      <c r="C16" s="16">
        <v>0</v>
      </c>
      <c r="D16" s="16">
        <v>22855.07</v>
      </c>
      <c r="E16" s="17">
        <f t="shared" si="0"/>
        <v>0</v>
      </c>
    </row>
    <row r="17" spans="1:5" s="12" customFormat="1" ht="15" customHeight="1" x14ac:dyDescent="0.2">
      <c r="A17" s="27" t="s">
        <v>34</v>
      </c>
      <c r="B17" s="15" t="s">
        <v>58</v>
      </c>
      <c r="C17" s="16">
        <v>289210</v>
      </c>
      <c r="D17" s="16">
        <v>995970.43</v>
      </c>
      <c r="E17" s="17">
        <f t="shared" si="0"/>
        <v>3.4437620760001386</v>
      </c>
    </row>
    <row r="18" spans="1:5" ht="15" customHeight="1" x14ac:dyDescent="0.25">
      <c r="A18" s="28" t="s">
        <v>59</v>
      </c>
      <c r="B18" s="18"/>
      <c r="C18" s="19">
        <f>SUM(C9:C17)</f>
        <v>5240260</v>
      </c>
      <c r="D18" s="19">
        <f>SUM(D9:D17)</f>
        <v>6412980.3299999991</v>
      </c>
      <c r="E18" s="20">
        <f t="shared" si="0"/>
        <v>1.2237904855865929</v>
      </c>
    </row>
    <row r="19" spans="1:5" ht="15" customHeight="1" x14ac:dyDescent="0.25">
      <c r="A19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89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199150</v>
      </c>
      <c r="D9" s="16">
        <v>298879.71999999997</v>
      </c>
      <c r="E9" s="17">
        <f>IF(C9&gt;0,D9/C9,0)</f>
        <v>1.5007769018327892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41600.519999999997</v>
      </c>
      <c r="E10" s="17">
        <f t="shared" ref="E10:E20" si="0">IF(C10&gt;0,D10/C10,0)</f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260734.57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185130.02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384000</v>
      </c>
      <c r="D13" s="16">
        <v>1204099.08</v>
      </c>
      <c r="E13" s="17">
        <f t="shared" si="0"/>
        <v>3.1356746875000003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1485750</v>
      </c>
      <c r="D14" s="16">
        <v>1106835.23</v>
      </c>
      <c r="E14" s="17">
        <f t="shared" si="0"/>
        <v>0.74496734309271406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1368000</v>
      </c>
      <c r="D15" s="16">
        <v>1119601.22</v>
      </c>
      <c r="E15" s="17">
        <f t="shared" si="0"/>
        <v>0.81842194444444438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498785.63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39147.11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8273160</v>
      </c>
      <c r="D18" s="16">
        <v>12340997.380000001</v>
      </c>
      <c r="E18" s="17">
        <f t="shared" si="0"/>
        <v>1.4916908871579906</v>
      </c>
    </row>
    <row r="19" spans="1:5" s="12" customFormat="1" ht="15" customHeight="1" x14ac:dyDescent="0.2">
      <c r="A19" s="27" t="s">
        <v>35</v>
      </c>
      <c r="B19" s="15" t="s">
        <v>36</v>
      </c>
      <c r="C19" s="16">
        <v>0</v>
      </c>
      <c r="D19" s="16">
        <v>250376.17</v>
      </c>
      <c r="E19" s="17">
        <f t="shared" si="0"/>
        <v>0</v>
      </c>
    </row>
    <row r="20" spans="1:5" ht="15" customHeight="1" x14ac:dyDescent="0.25">
      <c r="A20" s="28" t="s">
        <v>59</v>
      </c>
      <c r="B20" s="18"/>
      <c r="C20" s="19">
        <v>11710060</v>
      </c>
      <c r="D20" s="19">
        <v>17346186.649999999</v>
      </c>
      <c r="E20" s="20">
        <f t="shared" si="0"/>
        <v>1.4813063852789823</v>
      </c>
    </row>
    <row r="21" spans="1:5" ht="15" customHeight="1" x14ac:dyDescent="0.25">
      <c r="A21" s="29" t="s">
        <v>8</v>
      </c>
    </row>
    <row r="22" spans="1:5" ht="15" customHeight="1" x14ac:dyDescent="0.25"/>
    <row r="23" spans="1:5" ht="15" customHeight="1" x14ac:dyDescent="0.2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20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509.83</v>
      </c>
      <c r="E9" s="17">
        <f t="shared" ref="E9:E19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117920.38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632925.76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127912.18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390000</v>
      </c>
      <c r="D13" s="16">
        <v>797249.55</v>
      </c>
      <c r="E13" s="17">
        <f t="shared" si="0"/>
        <v>2.0442296153846153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4610000</v>
      </c>
      <c r="D14" s="16">
        <v>1250096.72</v>
      </c>
      <c r="E14" s="17">
        <f t="shared" si="0"/>
        <v>0.2711706550976139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0</v>
      </c>
      <c r="D15" s="16">
        <v>414459.42</v>
      </c>
      <c r="E15" s="17">
        <f t="shared" si="0"/>
        <v>0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187565.94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10036.950000000001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4875000</v>
      </c>
      <c r="D18" s="16">
        <v>178332.08</v>
      </c>
      <c r="E18" s="17">
        <f t="shared" si="0"/>
        <v>3.6580939487179484E-2</v>
      </c>
    </row>
    <row r="19" spans="1:5" ht="15" customHeight="1" x14ac:dyDescent="0.25">
      <c r="A19" s="28" t="s">
        <v>59</v>
      </c>
      <c r="B19" s="18"/>
      <c r="C19" s="19">
        <f>SUM(C9:C18)</f>
        <v>9875000</v>
      </c>
      <c r="D19" s="19">
        <f>SUM(D9:D18)</f>
        <v>3717008.81</v>
      </c>
      <c r="E19" s="20">
        <f t="shared" si="0"/>
        <v>0.37640595544303795</v>
      </c>
    </row>
    <row r="20" spans="1:5" ht="15" customHeight="1" x14ac:dyDescent="0.25">
      <c r="A20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95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228150</v>
      </c>
      <c r="D9" s="16">
        <v>0</v>
      </c>
      <c r="E9" s="17">
        <f t="shared" ref="E9:E16" si="0">IF(C9&gt;0,D9/C9,0)</f>
        <v>0</v>
      </c>
    </row>
    <row r="10" spans="1:5" s="12" customFormat="1" ht="15" customHeight="1" x14ac:dyDescent="0.2">
      <c r="A10" s="27" t="s">
        <v>28</v>
      </c>
      <c r="B10" s="15" t="s">
        <v>51</v>
      </c>
      <c r="C10" s="16">
        <v>2178890</v>
      </c>
      <c r="D10" s="16">
        <v>0</v>
      </c>
      <c r="E10" s="17">
        <f t="shared" si="0"/>
        <v>0</v>
      </c>
    </row>
    <row r="11" spans="1:5" s="12" customFormat="1" ht="15" customHeight="1" x14ac:dyDescent="0.2">
      <c r="A11" s="27" t="s">
        <v>29</v>
      </c>
      <c r="B11" s="15" t="s">
        <v>52</v>
      </c>
      <c r="C11" s="16">
        <v>14279790</v>
      </c>
      <c r="D11" s="16">
        <v>0</v>
      </c>
      <c r="E11" s="17">
        <f t="shared" si="0"/>
        <v>0</v>
      </c>
    </row>
    <row r="12" spans="1:5" s="12" customFormat="1" ht="15" customHeight="1" x14ac:dyDescent="0.2">
      <c r="A12" s="27" t="s">
        <v>31</v>
      </c>
      <c r="B12" s="15" t="s">
        <v>54</v>
      </c>
      <c r="C12" s="16">
        <v>784112870</v>
      </c>
      <c r="D12" s="16">
        <v>0</v>
      </c>
      <c r="E12" s="17">
        <f t="shared" si="0"/>
        <v>0</v>
      </c>
    </row>
    <row r="13" spans="1:5" s="12" customFormat="1" ht="15" customHeight="1" x14ac:dyDescent="0.2">
      <c r="A13" s="27" t="s">
        <v>37</v>
      </c>
      <c r="B13" s="15" t="s">
        <v>57</v>
      </c>
      <c r="C13" s="16">
        <v>2999180</v>
      </c>
      <c r="D13" s="16">
        <v>0</v>
      </c>
      <c r="E13" s="17">
        <f t="shared" si="0"/>
        <v>0</v>
      </c>
    </row>
    <row r="14" spans="1:5" s="12" customFormat="1" ht="15" customHeight="1" x14ac:dyDescent="0.2">
      <c r="A14" s="27" t="s">
        <v>34</v>
      </c>
      <c r="B14" s="15" t="s">
        <v>58</v>
      </c>
      <c r="C14" s="16">
        <v>93240210</v>
      </c>
      <c r="D14" s="16">
        <v>0</v>
      </c>
      <c r="E14" s="17">
        <f t="shared" si="0"/>
        <v>0</v>
      </c>
    </row>
    <row r="15" spans="1:5" s="12" customFormat="1" ht="15" customHeight="1" x14ac:dyDescent="0.2">
      <c r="A15" s="27" t="s">
        <v>35</v>
      </c>
      <c r="B15" s="15" t="s">
        <v>36</v>
      </c>
      <c r="C15" s="16">
        <v>10688520</v>
      </c>
      <c r="D15" s="16">
        <v>0</v>
      </c>
      <c r="E15" s="17">
        <f t="shared" si="0"/>
        <v>0</v>
      </c>
    </row>
    <row r="16" spans="1:5" ht="15" customHeight="1" x14ac:dyDescent="0.25">
      <c r="A16" s="28" t="s">
        <v>59</v>
      </c>
      <c r="B16" s="18"/>
      <c r="C16" s="19">
        <f>SUM(C9:C15)</f>
        <v>907727610</v>
      </c>
      <c r="D16" s="19">
        <f>SUM(D9:D15)</f>
        <v>0</v>
      </c>
      <c r="E16" s="20">
        <f t="shared" si="0"/>
        <v>0</v>
      </c>
    </row>
    <row r="17" spans="1:3" ht="15" customHeight="1" x14ac:dyDescent="0.25">
      <c r="A17" s="29" t="s">
        <v>8</v>
      </c>
    </row>
    <row r="19" spans="1:3" x14ac:dyDescent="0.25">
      <c r="C19" s="22"/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21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47</v>
      </c>
      <c r="B9" s="15" t="s">
        <v>62</v>
      </c>
      <c r="C9" s="16">
        <v>12923540</v>
      </c>
      <c r="D9" s="16">
        <v>13234512.26</v>
      </c>
      <c r="E9" s="17">
        <f t="shared" ref="E9:E21" si="0">IF(C9&gt;0,D9/C9,0)</f>
        <v>1.0240624674044418</v>
      </c>
    </row>
    <row r="10" spans="1:5" s="12" customFormat="1" ht="15" customHeight="1" x14ac:dyDescent="0.2">
      <c r="A10" s="27" t="s">
        <v>28</v>
      </c>
      <c r="B10" s="15" t="s">
        <v>51</v>
      </c>
      <c r="C10" s="16">
        <v>7185670</v>
      </c>
      <c r="D10" s="16">
        <v>174675043.05000001</v>
      </c>
      <c r="E10" s="17">
        <f t="shared" si="0"/>
        <v>24.308803918075839</v>
      </c>
    </row>
    <row r="11" spans="1:5" s="12" customFormat="1" ht="15" customHeight="1" x14ac:dyDescent="0.2">
      <c r="A11" s="27" t="s">
        <v>29</v>
      </c>
      <c r="B11" s="15" t="s">
        <v>52</v>
      </c>
      <c r="C11" s="16">
        <v>0</v>
      </c>
      <c r="D11" s="16">
        <v>435.1</v>
      </c>
      <c r="E11" s="17">
        <f t="shared" si="0"/>
        <v>0</v>
      </c>
    </row>
    <row r="12" spans="1:5" s="12" customFormat="1" ht="15" customHeight="1" x14ac:dyDescent="0.2">
      <c r="A12" s="27" t="s">
        <v>30</v>
      </c>
      <c r="B12" s="15" t="s">
        <v>53</v>
      </c>
      <c r="C12" s="16">
        <v>0</v>
      </c>
      <c r="D12" s="16">
        <v>20670.78</v>
      </c>
      <c r="E12" s="17">
        <f t="shared" si="0"/>
        <v>0</v>
      </c>
    </row>
    <row r="13" spans="1:5" s="12" customFormat="1" ht="15" customHeight="1" x14ac:dyDescent="0.2">
      <c r="A13" s="27" t="s">
        <v>31</v>
      </c>
      <c r="B13" s="15" t="s">
        <v>54</v>
      </c>
      <c r="C13" s="16">
        <v>0</v>
      </c>
      <c r="D13" s="16">
        <v>385563.33</v>
      </c>
      <c r="E13" s="17">
        <f t="shared" si="0"/>
        <v>0</v>
      </c>
    </row>
    <row r="14" spans="1:5" s="12" customFormat="1" ht="15" customHeight="1" x14ac:dyDescent="0.2">
      <c r="A14" s="27" t="s">
        <v>32</v>
      </c>
      <c r="B14" s="15" t="s">
        <v>55</v>
      </c>
      <c r="C14" s="16">
        <v>119910</v>
      </c>
      <c r="D14" s="16">
        <v>24065.25</v>
      </c>
      <c r="E14" s="17">
        <f t="shared" si="0"/>
        <v>0.20069427070302728</v>
      </c>
    </row>
    <row r="15" spans="1:5" s="12" customFormat="1" ht="15" customHeight="1" x14ac:dyDescent="0.2">
      <c r="A15" s="27" t="s">
        <v>33</v>
      </c>
      <c r="B15" s="15" t="s">
        <v>56</v>
      </c>
      <c r="C15" s="16">
        <v>189000</v>
      </c>
      <c r="D15" s="16">
        <v>177056.21</v>
      </c>
      <c r="E15" s="17">
        <f t="shared" si="0"/>
        <v>0.93680534391534387</v>
      </c>
    </row>
    <row r="16" spans="1:5" s="12" customFormat="1" ht="15" customHeight="1" x14ac:dyDescent="0.2">
      <c r="A16" s="27" t="s">
        <v>37</v>
      </c>
      <c r="B16" s="15" t="s">
        <v>57</v>
      </c>
      <c r="C16" s="16">
        <v>0</v>
      </c>
      <c r="D16" s="16">
        <v>43740</v>
      </c>
      <c r="E16" s="17">
        <f t="shared" si="0"/>
        <v>0</v>
      </c>
    </row>
    <row r="17" spans="1:5" s="12" customFormat="1" ht="15" customHeight="1" x14ac:dyDescent="0.2">
      <c r="A17" s="27" t="s">
        <v>34</v>
      </c>
      <c r="B17" s="15" t="s">
        <v>58</v>
      </c>
      <c r="C17" s="16">
        <v>5000</v>
      </c>
      <c r="D17" s="16">
        <v>1290205.72</v>
      </c>
      <c r="E17" s="17">
        <f t="shared" si="0"/>
        <v>258.04114399999997</v>
      </c>
    </row>
    <row r="18" spans="1:5" s="12" customFormat="1" ht="15" customHeight="1" x14ac:dyDescent="0.2">
      <c r="A18" s="27" t="s">
        <v>48</v>
      </c>
      <c r="B18" s="15" t="s">
        <v>63</v>
      </c>
      <c r="C18" s="16">
        <v>0</v>
      </c>
      <c r="D18" s="16">
        <v>8597.2800000000007</v>
      </c>
      <c r="E18" s="17">
        <f t="shared" si="0"/>
        <v>0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249140</v>
      </c>
      <c r="D19" s="16">
        <v>249065.14</v>
      </c>
      <c r="E19" s="17">
        <f t="shared" si="0"/>
        <v>0.99969952637071535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543730</v>
      </c>
      <c r="D20" s="16">
        <v>1250588.02</v>
      </c>
      <c r="E20" s="17">
        <f t="shared" si="0"/>
        <v>2.3000165891159217</v>
      </c>
    </row>
    <row r="21" spans="1:5" ht="15" customHeight="1" x14ac:dyDescent="0.25">
      <c r="A21" s="28" t="s">
        <v>59</v>
      </c>
      <c r="B21" s="18"/>
      <c r="C21" s="19">
        <f>SUM(C9:C20)</f>
        <v>21215990</v>
      </c>
      <c r="D21" s="19">
        <f>SUM(D9:D20)</f>
        <v>191359542.14000002</v>
      </c>
      <c r="E21" s="20">
        <f t="shared" si="0"/>
        <v>9.0195905135701899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22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101000</v>
      </c>
      <c r="D9" s="16">
        <v>0</v>
      </c>
      <c r="E9" s="17">
        <f t="shared" ref="E9:E23" si="0">IF(C9&gt;0,D9/C9,0)</f>
        <v>0</v>
      </c>
    </row>
    <row r="10" spans="1:5" s="12" customFormat="1" ht="15" customHeight="1" x14ac:dyDescent="0.2">
      <c r="A10" s="27" t="s">
        <v>47</v>
      </c>
      <c r="B10" s="15" t="s">
        <v>62</v>
      </c>
      <c r="C10" s="16">
        <v>40000</v>
      </c>
      <c r="D10" s="16">
        <v>0</v>
      </c>
      <c r="E10" s="17">
        <f t="shared" si="0"/>
        <v>0</v>
      </c>
    </row>
    <row r="11" spans="1:5" s="12" customFormat="1" ht="15" customHeight="1" x14ac:dyDescent="0.2">
      <c r="A11" s="27" t="s">
        <v>27</v>
      </c>
      <c r="B11" s="15" t="s">
        <v>50</v>
      </c>
      <c r="C11" s="16">
        <v>57227210</v>
      </c>
      <c r="D11" s="16">
        <v>0</v>
      </c>
      <c r="E11" s="17">
        <f t="shared" si="0"/>
        <v>0</v>
      </c>
    </row>
    <row r="12" spans="1:5" s="12" customFormat="1" ht="15" customHeight="1" x14ac:dyDescent="0.2">
      <c r="A12" s="27" t="s">
        <v>28</v>
      </c>
      <c r="B12" s="15" t="s">
        <v>51</v>
      </c>
      <c r="C12" s="16">
        <v>460424640</v>
      </c>
      <c r="D12" s="16">
        <v>1232346557.27</v>
      </c>
      <c r="E12" s="17">
        <f t="shared" si="0"/>
        <v>2.6765434562103367</v>
      </c>
    </row>
    <row r="13" spans="1:5" s="12" customFormat="1" ht="15" customHeight="1" x14ac:dyDescent="0.2">
      <c r="A13" s="27" t="s">
        <v>29</v>
      </c>
      <c r="B13" s="15" t="s">
        <v>52</v>
      </c>
      <c r="C13" s="16">
        <v>8963460</v>
      </c>
      <c r="D13" s="16">
        <v>18574007.949999999</v>
      </c>
      <c r="E13" s="17">
        <f t="shared" si="0"/>
        <v>2.0721917596553117</v>
      </c>
    </row>
    <row r="14" spans="1:5" s="12" customFormat="1" ht="15" customHeight="1" x14ac:dyDescent="0.2">
      <c r="A14" s="27" t="s">
        <v>30</v>
      </c>
      <c r="B14" s="15" t="s">
        <v>53</v>
      </c>
      <c r="C14" s="16">
        <v>46526630</v>
      </c>
      <c r="D14" s="16">
        <v>42388881.780000001</v>
      </c>
      <c r="E14" s="17">
        <f t="shared" si="0"/>
        <v>0.91106709813283282</v>
      </c>
    </row>
    <row r="15" spans="1:5" s="12" customFormat="1" ht="15" customHeight="1" x14ac:dyDescent="0.2">
      <c r="A15" s="27" t="s">
        <v>31</v>
      </c>
      <c r="B15" s="15" t="s">
        <v>54</v>
      </c>
      <c r="C15" s="16">
        <v>116097870</v>
      </c>
      <c r="D15" s="16">
        <v>26204799.010000002</v>
      </c>
      <c r="E15" s="17">
        <f t="shared" si="0"/>
        <v>0.2257130041231592</v>
      </c>
    </row>
    <row r="16" spans="1:5" s="12" customFormat="1" ht="15" customHeight="1" x14ac:dyDescent="0.2">
      <c r="A16" s="27" t="s">
        <v>32</v>
      </c>
      <c r="B16" s="15" t="s">
        <v>55</v>
      </c>
      <c r="C16" s="16">
        <v>12092020</v>
      </c>
      <c r="D16" s="16">
        <v>4756.33</v>
      </c>
      <c r="E16" s="17">
        <f t="shared" si="0"/>
        <v>3.9334453631403187E-4</v>
      </c>
    </row>
    <row r="17" spans="1:5" s="12" customFormat="1" ht="15" customHeight="1" x14ac:dyDescent="0.2">
      <c r="A17" s="27" t="s">
        <v>33</v>
      </c>
      <c r="B17" s="15" t="s">
        <v>56</v>
      </c>
      <c r="C17" s="16">
        <v>3865890</v>
      </c>
      <c r="D17" s="16">
        <v>252053.81</v>
      </c>
      <c r="E17" s="17">
        <f t="shared" si="0"/>
        <v>6.5199426264068563E-2</v>
      </c>
    </row>
    <row r="18" spans="1:5" s="12" customFormat="1" ht="15" customHeight="1" x14ac:dyDescent="0.2">
      <c r="A18" s="27" t="s">
        <v>37</v>
      </c>
      <c r="B18" s="15" t="s">
        <v>57</v>
      </c>
      <c r="C18" s="16">
        <v>39518270</v>
      </c>
      <c r="D18" s="16">
        <v>11522383.880000001</v>
      </c>
      <c r="E18" s="17">
        <f t="shared" si="0"/>
        <v>0.29157106017039713</v>
      </c>
    </row>
    <row r="19" spans="1:5" s="12" customFormat="1" ht="15" customHeight="1" x14ac:dyDescent="0.2">
      <c r="A19" s="27" t="s">
        <v>34</v>
      </c>
      <c r="B19" s="15" t="s">
        <v>58</v>
      </c>
      <c r="C19" s="16">
        <v>280752290</v>
      </c>
      <c r="D19" s="16">
        <v>195444398.61000001</v>
      </c>
      <c r="E19" s="17">
        <f t="shared" si="0"/>
        <v>0.69614534082696178</v>
      </c>
    </row>
    <row r="20" spans="1:5" s="12" customFormat="1" ht="15" customHeight="1" x14ac:dyDescent="0.2">
      <c r="A20" s="27" t="s">
        <v>49</v>
      </c>
      <c r="B20" s="15" t="s">
        <v>64</v>
      </c>
      <c r="C20" s="16">
        <v>6681990</v>
      </c>
      <c r="D20" s="16">
        <v>114140.51</v>
      </c>
      <c r="E20" s="17">
        <f t="shared" si="0"/>
        <v>1.7081813950634465E-2</v>
      </c>
    </row>
    <row r="21" spans="1:5" s="12" customFormat="1" ht="15" customHeight="1" x14ac:dyDescent="0.2">
      <c r="A21" s="27" t="s">
        <v>38</v>
      </c>
      <c r="B21" s="15" t="s">
        <v>60</v>
      </c>
      <c r="C21" s="16">
        <v>4323320</v>
      </c>
      <c r="D21" s="16">
        <v>362296.1</v>
      </c>
      <c r="E21" s="17">
        <f t="shared" si="0"/>
        <v>8.380043577620902E-2</v>
      </c>
    </row>
    <row r="22" spans="1:5" s="12" customFormat="1" ht="15" customHeight="1" x14ac:dyDescent="0.2">
      <c r="A22" s="27" t="s">
        <v>35</v>
      </c>
      <c r="B22" s="15" t="s">
        <v>36</v>
      </c>
      <c r="C22" s="16">
        <v>2564880</v>
      </c>
      <c r="D22" s="16">
        <v>2253907.17</v>
      </c>
      <c r="E22" s="17">
        <f t="shared" si="0"/>
        <v>0.87875735706933655</v>
      </c>
    </row>
    <row r="23" spans="1:5" ht="15" customHeight="1" x14ac:dyDescent="0.25">
      <c r="A23" s="28" t="s">
        <v>59</v>
      </c>
      <c r="B23" s="18"/>
      <c r="C23" s="19">
        <f>SUM(C9:C22)</f>
        <v>1039179470</v>
      </c>
      <c r="D23" s="19">
        <f>SUM(D9:D22)</f>
        <v>1529468182.4199998</v>
      </c>
      <c r="E23" s="20">
        <f t="shared" si="0"/>
        <v>1.4718036937546504</v>
      </c>
    </row>
    <row r="24" spans="1:5" ht="15" customHeight="1" x14ac:dyDescent="0.25">
      <c r="A24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4.33203125" customWidth="1"/>
    <col min="2" max="3" width="16.6640625" customWidth="1"/>
    <col min="4" max="4" width="8.33203125" customWidth="1"/>
    <col min="6" max="6" width="11.6640625" bestFit="1" customWidth="1"/>
  </cols>
  <sheetData>
    <row r="1" spans="1:8" ht="39" customHeight="1" x14ac:dyDescent="0.25">
      <c r="A1" s="42"/>
      <c r="B1" s="1"/>
      <c r="C1" s="38"/>
      <c r="D1" s="3" t="s">
        <v>96</v>
      </c>
    </row>
    <row r="3" spans="1:8" ht="39.6" x14ac:dyDescent="0.25">
      <c r="A3" s="4" t="s">
        <v>97</v>
      </c>
      <c r="B3" s="4"/>
      <c r="C3" s="4"/>
      <c r="D3" s="4"/>
    </row>
    <row r="4" spans="1:8" x14ac:dyDescent="0.25">
      <c r="A4" s="4"/>
      <c r="B4" s="4"/>
      <c r="C4" s="4"/>
      <c r="D4" s="4"/>
    </row>
    <row r="5" spans="1:8" x14ac:dyDescent="0.25">
      <c r="A5" s="4" t="s">
        <v>98</v>
      </c>
      <c r="B5" s="4"/>
      <c r="C5" s="4"/>
      <c r="D5" s="4"/>
    </row>
    <row r="7" spans="1:8" x14ac:dyDescent="0.25">
      <c r="D7" s="43" t="s">
        <v>2</v>
      </c>
    </row>
    <row r="8" spans="1:8" s="8" customFormat="1" ht="36" customHeight="1" x14ac:dyDescent="0.25">
      <c r="A8" s="44" t="s">
        <v>3</v>
      </c>
      <c r="B8" s="45" t="s">
        <v>4</v>
      </c>
      <c r="C8" s="45" t="s">
        <v>5</v>
      </c>
      <c r="D8" s="46" t="s">
        <v>6</v>
      </c>
    </row>
    <row r="9" spans="1:8" s="41" customFormat="1" ht="15" customHeight="1" x14ac:dyDescent="0.25">
      <c r="A9" s="47" t="s">
        <v>66</v>
      </c>
      <c r="B9" s="48">
        <v>0</v>
      </c>
      <c r="C9" s="48">
        <v>4640836.6443749992</v>
      </c>
      <c r="D9" s="49"/>
      <c r="E9" s="40"/>
      <c r="F9" s="50"/>
      <c r="G9" s="50"/>
      <c r="H9" s="50"/>
    </row>
    <row r="10" spans="1:8" s="41" customFormat="1" ht="15" customHeight="1" x14ac:dyDescent="0.25">
      <c r="A10" s="51" t="s">
        <v>67</v>
      </c>
      <c r="B10" s="52">
        <v>3006000</v>
      </c>
      <c r="C10" s="52">
        <v>30073996.767375</v>
      </c>
      <c r="D10" s="49">
        <f>C10/B10</f>
        <v>10.004656276571856</v>
      </c>
      <c r="E10" s="40"/>
      <c r="F10" s="50"/>
      <c r="G10" s="50"/>
      <c r="H10" s="50"/>
    </row>
    <row r="11" spans="1:8" s="41" customFormat="1" ht="15" customHeight="1" x14ac:dyDescent="0.25">
      <c r="A11" s="51" t="s">
        <v>68</v>
      </c>
      <c r="B11" s="52">
        <v>8180000</v>
      </c>
      <c r="C11" s="52">
        <v>31190026.030374996</v>
      </c>
      <c r="D11" s="49">
        <f t="shared" ref="D11:D30" si="0">C11/B11</f>
        <v>3.8129616174052563</v>
      </c>
      <c r="E11" s="40"/>
      <c r="F11" s="50"/>
      <c r="G11" s="50"/>
      <c r="H11" s="50"/>
    </row>
    <row r="12" spans="1:8" s="41" customFormat="1" ht="15" customHeight="1" x14ac:dyDescent="0.25">
      <c r="A12" s="51" t="s">
        <v>69</v>
      </c>
      <c r="B12" s="52">
        <v>45479400</v>
      </c>
      <c r="C12" s="52">
        <v>155130319.27037495</v>
      </c>
      <c r="D12" s="49">
        <f t="shared" si="0"/>
        <v>3.4110018881158273</v>
      </c>
      <c r="E12" s="40"/>
      <c r="F12" s="50"/>
      <c r="G12" s="50"/>
      <c r="H12" s="50"/>
    </row>
    <row r="13" spans="1:8" s="41" customFormat="1" ht="15" customHeight="1" x14ac:dyDescent="0.25">
      <c r="A13" s="51" t="s">
        <v>70</v>
      </c>
      <c r="B13" s="52">
        <v>22004230</v>
      </c>
      <c r="C13" s="52">
        <v>21200934.294375002</v>
      </c>
      <c r="D13" s="49">
        <f t="shared" si="0"/>
        <v>0.96349357802454361</v>
      </c>
      <c r="E13" s="40"/>
      <c r="F13" s="50"/>
      <c r="G13" s="50"/>
      <c r="H13" s="50"/>
    </row>
    <row r="14" spans="1:8" s="41" customFormat="1" ht="15" customHeight="1" x14ac:dyDescent="0.25">
      <c r="A14" s="51" t="s">
        <v>71</v>
      </c>
      <c r="B14" s="52">
        <v>9649080</v>
      </c>
      <c r="C14" s="52">
        <v>17675056.274374999</v>
      </c>
      <c r="D14" s="49">
        <f t="shared" si="0"/>
        <v>1.8317866858161607</v>
      </c>
      <c r="E14" s="40"/>
      <c r="F14" s="50"/>
      <c r="G14" s="50"/>
      <c r="H14" s="50"/>
    </row>
    <row r="15" spans="1:8" s="41" customFormat="1" ht="15" customHeight="1" x14ac:dyDescent="0.25">
      <c r="A15" s="51" t="s">
        <v>72</v>
      </c>
      <c r="B15" s="52">
        <v>4832900</v>
      </c>
      <c r="C15" s="52">
        <v>6334735.4643749995</v>
      </c>
      <c r="D15" s="49">
        <f t="shared" si="0"/>
        <v>1.3107524393997392</v>
      </c>
      <c r="E15" s="40"/>
      <c r="F15" s="50"/>
      <c r="G15" s="50"/>
      <c r="H15" s="50"/>
    </row>
    <row r="16" spans="1:8" s="41" customFormat="1" ht="15" customHeight="1" x14ac:dyDescent="0.25">
      <c r="A16" s="51" t="s">
        <v>73</v>
      </c>
      <c r="B16" s="52">
        <v>40634020</v>
      </c>
      <c r="C16" s="52">
        <v>46260852.607375011</v>
      </c>
      <c r="D16" s="49">
        <f t="shared" si="0"/>
        <v>1.1384759028856857</v>
      </c>
      <c r="E16" s="40"/>
      <c r="F16" s="50"/>
      <c r="G16" s="50"/>
      <c r="H16" s="50"/>
    </row>
    <row r="17" spans="1:8" s="41" customFormat="1" ht="15" customHeight="1" x14ac:dyDescent="0.25">
      <c r="A17" s="51" t="s">
        <v>74</v>
      </c>
      <c r="B17" s="52">
        <v>1197620</v>
      </c>
      <c r="C17" s="52">
        <v>32764665.687374998</v>
      </c>
      <c r="D17" s="49">
        <f t="shared" si="0"/>
        <v>27.358148400473436</v>
      </c>
      <c r="E17" s="40"/>
      <c r="F17" s="50"/>
      <c r="G17" s="50"/>
      <c r="H17" s="50"/>
    </row>
    <row r="18" spans="1:8" s="41" customFormat="1" ht="15" customHeight="1" x14ac:dyDescent="0.25">
      <c r="A18" s="51" t="s">
        <v>75</v>
      </c>
      <c r="B18" s="52">
        <v>1280000</v>
      </c>
      <c r="C18" s="52">
        <v>23749203.954374999</v>
      </c>
      <c r="D18" s="49">
        <f t="shared" si="0"/>
        <v>18.554065589355467</v>
      </c>
      <c r="E18" s="40"/>
      <c r="F18" s="50"/>
      <c r="G18" s="50"/>
      <c r="H18" s="50"/>
    </row>
    <row r="19" spans="1:8" s="41" customFormat="1" ht="15" customHeight="1" x14ac:dyDescent="0.25">
      <c r="A19" s="51" t="s">
        <v>76</v>
      </c>
      <c r="B19" s="52">
        <v>23950220</v>
      </c>
      <c r="C19" s="52">
        <v>47985267.704375006</v>
      </c>
      <c r="D19" s="49">
        <f t="shared" si="0"/>
        <v>2.0035418340363891</v>
      </c>
      <c r="E19" s="40"/>
      <c r="F19" s="50"/>
      <c r="G19" s="50"/>
      <c r="H19" s="50"/>
    </row>
    <row r="20" spans="1:8" s="41" customFormat="1" ht="15" customHeight="1" x14ac:dyDescent="0.25">
      <c r="A20" s="51" t="s">
        <v>77</v>
      </c>
      <c r="B20" s="52">
        <v>3802460</v>
      </c>
      <c r="C20" s="52">
        <v>14637643.804375004</v>
      </c>
      <c r="D20" s="49">
        <f t="shared" si="0"/>
        <v>3.8495194701259194</v>
      </c>
      <c r="E20" s="40"/>
      <c r="F20" s="50"/>
      <c r="G20" s="50"/>
      <c r="H20" s="50"/>
    </row>
    <row r="21" spans="1:8" s="41" customFormat="1" ht="15" customHeight="1" x14ac:dyDescent="0.25">
      <c r="A21" s="51" t="s">
        <v>78</v>
      </c>
      <c r="B21" s="52">
        <v>0</v>
      </c>
      <c r="C21" s="52">
        <v>1697737.954375</v>
      </c>
      <c r="D21" s="49"/>
      <c r="E21" s="40"/>
      <c r="F21" s="50"/>
      <c r="G21" s="50"/>
      <c r="H21" s="50"/>
    </row>
    <row r="22" spans="1:8" s="41" customFormat="1" ht="15" customHeight="1" x14ac:dyDescent="0.25">
      <c r="A22" s="51" t="s">
        <v>79</v>
      </c>
      <c r="B22" s="52">
        <v>17965000</v>
      </c>
      <c r="C22" s="52">
        <v>48190925.754374988</v>
      </c>
      <c r="D22" s="49">
        <f t="shared" si="0"/>
        <v>2.6824896050306144</v>
      </c>
      <c r="E22" s="40"/>
      <c r="F22" s="50"/>
      <c r="G22" s="50"/>
      <c r="H22" s="50"/>
    </row>
    <row r="23" spans="1:8" s="41" customFormat="1" ht="15" customHeight="1" x14ac:dyDescent="0.25">
      <c r="A23" s="51" t="s">
        <v>80</v>
      </c>
      <c r="B23" s="52">
        <v>4850000</v>
      </c>
      <c r="C23" s="52">
        <v>13370822.267374998</v>
      </c>
      <c r="D23" s="49">
        <f t="shared" si="0"/>
        <v>2.756870570592783</v>
      </c>
      <c r="E23" s="40"/>
      <c r="F23" s="50"/>
      <c r="G23" s="50"/>
      <c r="H23" s="50"/>
    </row>
    <row r="24" spans="1:8" s="41" customFormat="1" ht="15" customHeight="1" x14ac:dyDescent="0.25">
      <c r="A24" s="51" t="s">
        <v>81</v>
      </c>
      <c r="B24" s="52">
        <v>135707790</v>
      </c>
      <c r="C24" s="52">
        <v>315737234.92300004</v>
      </c>
      <c r="D24" s="49">
        <f t="shared" si="0"/>
        <v>2.3265962471498507</v>
      </c>
      <c r="E24" s="40"/>
      <c r="F24" s="50"/>
      <c r="G24" s="50"/>
      <c r="H24" s="50"/>
    </row>
    <row r="25" spans="1:8" s="41" customFormat="1" ht="15" customHeight="1" x14ac:dyDescent="0.25">
      <c r="A25" s="51" t="s">
        <v>82</v>
      </c>
      <c r="B25" s="52">
        <v>30437760</v>
      </c>
      <c r="C25" s="52">
        <v>66880914.567375034</v>
      </c>
      <c r="D25" s="49">
        <f t="shared" si="0"/>
        <v>2.1973008055578016</v>
      </c>
      <c r="E25" s="40"/>
      <c r="F25" s="50"/>
      <c r="G25" s="50"/>
      <c r="H25" s="50"/>
    </row>
    <row r="26" spans="1:8" s="41" customFormat="1" ht="15" customHeight="1" x14ac:dyDescent="0.25">
      <c r="A26" s="51" t="s">
        <v>83</v>
      </c>
      <c r="B26" s="52">
        <v>700000</v>
      </c>
      <c r="C26" s="52">
        <v>2867400.8200000003</v>
      </c>
      <c r="D26" s="49">
        <f t="shared" si="0"/>
        <v>4.096286885714286</v>
      </c>
      <c r="E26" s="40"/>
      <c r="F26" s="50"/>
      <c r="G26" s="50"/>
      <c r="H26" s="50"/>
    </row>
    <row r="27" spans="1:8" s="41" customFormat="1" ht="15" customHeight="1" x14ac:dyDescent="0.25">
      <c r="A27" s="51" t="s">
        <v>84</v>
      </c>
      <c r="B27" s="52">
        <v>0</v>
      </c>
      <c r="C27" s="52">
        <v>3615730.52</v>
      </c>
      <c r="D27" s="49"/>
      <c r="E27" s="40"/>
      <c r="F27" s="50"/>
      <c r="G27" s="50"/>
      <c r="H27" s="50"/>
    </row>
    <row r="28" spans="1:8" s="41" customFormat="1" ht="15" customHeight="1" x14ac:dyDescent="0.25">
      <c r="A28" s="51" t="s">
        <v>85</v>
      </c>
      <c r="B28" s="52">
        <v>281702070</v>
      </c>
      <c r="C28" s="52">
        <v>0</v>
      </c>
      <c r="D28" s="49">
        <f t="shared" si="0"/>
        <v>0</v>
      </c>
      <c r="E28" s="40"/>
      <c r="F28" s="50"/>
      <c r="G28" s="50"/>
      <c r="H28" s="50"/>
    </row>
    <row r="29" spans="1:8" s="41" customFormat="1" ht="15" customHeight="1" x14ac:dyDescent="0.25">
      <c r="A29" s="51" t="s">
        <v>86</v>
      </c>
      <c r="B29" s="52">
        <v>4436210</v>
      </c>
      <c r="C29" s="52">
        <v>17561801.579999994</v>
      </c>
      <c r="D29" s="49">
        <f t="shared" si="0"/>
        <v>3.9587399108698631</v>
      </c>
      <c r="E29" s="40"/>
      <c r="F29" s="50"/>
      <c r="G29" s="50"/>
      <c r="H29" s="50"/>
    </row>
    <row r="30" spans="1:8" s="41" customFormat="1" ht="15" customHeight="1" x14ac:dyDescent="0.25">
      <c r="A30" s="53" t="s">
        <v>87</v>
      </c>
      <c r="B30" s="54">
        <v>484816400</v>
      </c>
      <c r="C30" s="54">
        <v>75979581.859999999</v>
      </c>
      <c r="D30" s="49">
        <f t="shared" si="0"/>
        <v>0.15671825841700074</v>
      </c>
      <c r="E30" s="40"/>
      <c r="F30" s="50"/>
      <c r="G30" s="50"/>
      <c r="H30" s="50"/>
    </row>
    <row r="31" spans="1:8" s="41" customFormat="1" ht="15" customHeight="1" x14ac:dyDescent="0.25">
      <c r="A31" s="55" t="s">
        <v>7</v>
      </c>
      <c r="B31" s="56">
        <v>1124631160</v>
      </c>
      <c r="C31" s="56">
        <v>977545688.75000024</v>
      </c>
      <c r="D31" s="57">
        <f>C31/B31</f>
        <v>0.86921447983888356</v>
      </c>
      <c r="E31" s="40"/>
      <c r="H31" s="50"/>
    </row>
    <row r="32" spans="1:8" ht="15" customHeight="1" x14ac:dyDescent="0.25">
      <c r="A32" s="58" t="s">
        <v>99</v>
      </c>
      <c r="B32" s="59"/>
      <c r="C32" s="59"/>
      <c r="D32" s="59"/>
    </row>
    <row r="33" spans="1:6" ht="28.5" customHeight="1" x14ac:dyDescent="0.25">
      <c r="A33" s="112" t="s">
        <v>100</v>
      </c>
      <c r="B33" s="112"/>
      <c r="C33" s="112"/>
      <c r="D33" s="112"/>
      <c r="E33" s="60"/>
      <c r="F33" s="60"/>
    </row>
    <row r="34" spans="1:6" ht="15" customHeight="1" x14ac:dyDescent="0.25">
      <c r="C34" s="22"/>
    </row>
    <row r="35" spans="1:6" ht="15" customHeight="1" x14ac:dyDescent="0.25">
      <c r="B35" s="22"/>
      <c r="C35" s="22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</sheetData>
  <mergeCells count="1">
    <mergeCell ref="A33:D3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7" max="7" width="12.88671875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2" spans="1:6" ht="12.75" customHeight="1" x14ac:dyDescent="0.25"/>
    <row r="3" spans="1:6" s="8" customFormat="1" ht="42" customHeight="1" x14ac:dyDescent="0.25">
      <c r="A3" s="4" t="s">
        <v>97</v>
      </c>
      <c r="B3" s="4"/>
      <c r="C3" s="4"/>
      <c r="D3" s="4"/>
      <c r="E3" s="4"/>
    </row>
    <row r="4" spans="1:6" s="8" customFormat="1" x14ac:dyDescent="0.25">
      <c r="A4" s="4" t="s">
        <v>89</v>
      </c>
      <c r="B4" s="4"/>
      <c r="C4" s="4"/>
      <c r="D4" s="4"/>
      <c r="E4" s="4"/>
    </row>
    <row r="5" spans="1:6" s="8" customFormat="1" x14ac:dyDescent="0.25">
      <c r="A5" s="4" t="s">
        <v>101</v>
      </c>
      <c r="B5" s="4"/>
      <c r="C5" s="4"/>
      <c r="D5" s="4"/>
      <c r="E5" s="4"/>
    </row>
    <row r="6" spans="1:6" s="8" customFormat="1" ht="12.75" customHeight="1" x14ac:dyDescent="0.25"/>
    <row r="7" spans="1:6" s="8" customFormat="1" x14ac:dyDescent="0.25">
      <c r="E7" s="43" t="s">
        <v>2</v>
      </c>
    </row>
    <row r="8" spans="1:6" s="8" customFormat="1" ht="36" customHeight="1" x14ac:dyDescent="0.25">
      <c r="A8" s="61" t="s">
        <v>102</v>
      </c>
      <c r="B8" s="14"/>
      <c r="C8" s="6" t="s">
        <v>4</v>
      </c>
      <c r="D8" s="6" t="s">
        <v>5</v>
      </c>
      <c r="E8" s="6" t="s">
        <v>6</v>
      </c>
    </row>
    <row r="9" spans="1:6" s="67" customFormat="1" ht="15" customHeight="1" x14ac:dyDescent="0.2">
      <c r="A9" s="62" t="s">
        <v>103</v>
      </c>
      <c r="B9" s="63"/>
      <c r="C9" s="64"/>
      <c r="D9" s="64">
        <v>28191.969999999998</v>
      </c>
      <c r="E9" s="65"/>
      <c r="F9" s="66"/>
    </row>
    <row r="10" spans="1:6" s="41" customFormat="1" ht="15" customHeight="1" x14ac:dyDescent="0.2">
      <c r="A10" s="68"/>
      <c r="B10" s="69" t="s">
        <v>104</v>
      </c>
      <c r="C10" s="70"/>
      <c r="D10" s="70">
        <v>18308.509999999998</v>
      </c>
      <c r="E10" s="71"/>
      <c r="F10" s="66"/>
    </row>
    <row r="11" spans="1:6" s="41" customFormat="1" ht="15" customHeight="1" x14ac:dyDescent="0.2">
      <c r="A11" s="68"/>
      <c r="B11" s="69" t="s">
        <v>105</v>
      </c>
      <c r="C11" s="70"/>
      <c r="D11" s="70">
        <v>9883.4599999999991</v>
      </c>
      <c r="E11" s="71"/>
      <c r="F11" s="66"/>
    </row>
    <row r="12" spans="1:6" s="41" customFormat="1" ht="15" customHeight="1" x14ac:dyDescent="0.2">
      <c r="A12" s="72" t="s">
        <v>106</v>
      </c>
      <c r="B12" s="73"/>
      <c r="C12" s="74"/>
      <c r="D12" s="74">
        <v>421198.25437499996</v>
      </c>
      <c r="E12" s="71"/>
      <c r="F12" s="66"/>
    </row>
    <row r="13" spans="1:6" s="67" customFormat="1" ht="15" customHeight="1" x14ac:dyDescent="0.2">
      <c r="A13" s="68"/>
      <c r="B13" s="69" t="s">
        <v>107</v>
      </c>
      <c r="C13" s="70"/>
      <c r="D13" s="70">
        <v>4862.99</v>
      </c>
      <c r="E13" s="71"/>
      <c r="F13" s="66"/>
    </row>
    <row r="14" spans="1:6" s="41" customFormat="1" ht="15" customHeight="1" x14ac:dyDescent="0.2">
      <c r="A14" s="68"/>
      <c r="B14" s="69" t="s">
        <v>108</v>
      </c>
      <c r="C14" s="70"/>
      <c r="D14" s="70">
        <v>416335.26437499997</v>
      </c>
      <c r="E14" s="75"/>
      <c r="F14" s="66"/>
    </row>
    <row r="15" spans="1:6" s="41" customFormat="1" ht="15" customHeight="1" x14ac:dyDescent="0.2">
      <c r="A15" s="72" t="s">
        <v>109</v>
      </c>
      <c r="B15" s="73"/>
      <c r="C15" s="74"/>
      <c r="D15" s="74">
        <v>1807319.3699999999</v>
      </c>
      <c r="E15" s="75"/>
      <c r="F15" s="66"/>
    </row>
    <row r="16" spans="1:6" s="67" customFormat="1" ht="15" customHeight="1" x14ac:dyDescent="0.2">
      <c r="A16" s="68"/>
      <c r="B16" s="69" t="s">
        <v>110</v>
      </c>
      <c r="C16" s="70"/>
      <c r="D16" s="70">
        <v>151415.4</v>
      </c>
      <c r="E16" s="76"/>
      <c r="F16" s="66"/>
    </row>
    <row r="17" spans="1:6" s="67" customFormat="1" ht="15" customHeight="1" x14ac:dyDescent="0.2">
      <c r="A17" s="68"/>
      <c r="B17" s="69" t="s">
        <v>111</v>
      </c>
      <c r="C17" s="70"/>
      <c r="D17" s="70">
        <v>1638936.97</v>
      </c>
      <c r="E17" s="76"/>
      <c r="F17" s="66"/>
    </row>
    <row r="18" spans="1:6" s="41" customFormat="1" ht="15" customHeight="1" x14ac:dyDescent="0.2">
      <c r="A18" s="68"/>
      <c r="B18" s="69" t="s">
        <v>112</v>
      </c>
      <c r="C18" s="70"/>
      <c r="D18" s="70">
        <v>16967</v>
      </c>
      <c r="E18" s="75"/>
      <c r="F18" s="66"/>
    </row>
    <row r="19" spans="1:6" s="67" customFormat="1" ht="15" customHeight="1" x14ac:dyDescent="0.2">
      <c r="A19" s="72" t="s">
        <v>113</v>
      </c>
      <c r="B19" s="73"/>
      <c r="C19" s="74"/>
      <c r="D19" s="74">
        <v>39140.770000000004</v>
      </c>
      <c r="E19" s="75"/>
      <c r="F19" s="66"/>
    </row>
    <row r="20" spans="1:6" s="67" customFormat="1" ht="15" customHeight="1" x14ac:dyDescent="0.2">
      <c r="A20" s="68"/>
      <c r="B20" s="69" t="s">
        <v>114</v>
      </c>
      <c r="C20" s="70"/>
      <c r="D20" s="70">
        <v>37078.720000000001</v>
      </c>
      <c r="E20" s="75"/>
      <c r="F20" s="66"/>
    </row>
    <row r="21" spans="1:6" s="67" customFormat="1" ht="15" customHeight="1" x14ac:dyDescent="0.2">
      <c r="A21" s="68"/>
      <c r="B21" s="69" t="s">
        <v>115</v>
      </c>
      <c r="C21" s="70"/>
      <c r="D21" s="70">
        <v>2062.0500000000002</v>
      </c>
      <c r="E21" s="75"/>
      <c r="F21" s="66"/>
    </row>
    <row r="22" spans="1:6" s="67" customFormat="1" ht="15" customHeight="1" x14ac:dyDescent="0.2">
      <c r="A22" s="72" t="s">
        <v>116</v>
      </c>
      <c r="B22" s="73"/>
      <c r="C22" s="74"/>
      <c r="D22" s="74">
        <v>35814.54</v>
      </c>
      <c r="E22" s="75"/>
      <c r="F22" s="66"/>
    </row>
    <row r="23" spans="1:6" s="41" customFormat="1" ht="15" customHeight="1" x14ac:dyDescent="0.2">
      <c r="A23" s="68"/>
      <c r="B23" s="69" t="s">
        <v>117</v>
      </c>
      <c r="C23" s="70"/>
      <c r="D23" s="70">
        <v>23557.24</v>
      </c>
      <c r="E23" s="76"/>
      <c r="F23" s="66"/>
    </row>
    <row r="24" spans="1:6" s="41" customFormat="1" ht="15" customHeight="1" x14ac:dyDescent="0.2">
      <c r="A24" s="68"/>
      <c r="B24" s="69" t="s">
        <v>118</v>
      </c>
      <c r="C24" s="70"/>
      <c r="D24" s="70">
        <v>12257.3</v>
      </c>
      <c r="E24" s="75"/>
      <c r="F24" s="66"/>
    </row>
    <row r="25" spans="1:6" s="41" customFormat="1" ht="15" customHeight="1" x14ac:dyDescent="0.2">
      <c r="A25" s="72" t="s">
        <v>119</v>
      </c>
      <c r="B25" s="73"/>
      <c r="C25" s="74"/>
      <c r="D25" s="74">
        <v>1573721.27</v>
      </c>
      <c r="E25" s="75"/>
      <c r="F25" s="66"/>
    </row>
    <row r="26" spans="1:6" s="41" customFormat="1" ht="15" customHeight="1" x14ac:dyDescent="0.2">
      <c r="A26" s="68"/>
      <c r="B26" s="69" t="s">
        <v>120</v>
      </c>
      <c r="C26" s="70"/>
      <c r="D26" s="70">
        <v>1310471.8700000001</v>
      </c>
      <c r="E26" s="75"/>
      <c r="F26" s="66"/>
    </row>
    <row r="27" spans="1:6" s="67" customFormat="1" ht="15" customHeight="1" x14ac:dyDescent="0.2">
      <c r="A27" s="68"/>
      <c r="B27" s="69" t="s">
        <v>121</v>
      </c>
      <c r="C27" s="70"/>
      <c r="D27" s="70">
        <v>18287.189999999999</v>
      </c>
      <c r="E27" s="76"/>
      <c r="F27" s="66"/>
    </row>
    <row r="28" spans="1:6" s="41" customFormat="1" ht="15" customHeight="1" x14ac:dyDescent="0.2">
      <c r="A28" s="68"/>
      <c r="B28" s="69" t="s">
        <v>122</v>
      </c>
      <c r="C28" s="70"/>
      <c r="D28" s="70">
        <v>244962.21</v>
      </c>
      <c r="E28" s="75"/>
      <c r="F28" s="66"/>
    </row>
    <row r="29" spans="1:6" s="41" customFormat="1" ht="15" customHeight="1" x14ac:dyDescent="0.2">
      <c r="A29" s="72" t="s">
        <v>123</v>
      </c>
      <c r="B29" s="73"/>
      <c r="C29" s="74"/>
      <c r="D29" s="74">
        <v>44525.67</v>
      </c>
      <c r="E29" s="75"/>
      <c r="F29" s="66"/>
    </row>
    <row r="30" spans="1:6" s="41" customFormat="1" ht="15" customHeight="1" x14ac:dyDescent="0.2">
      <c r="A30" s="68"/>
      <c r="B30" s="69" t="s">
        <v>124</v>
      </c>
      <c r="C30" s="70"/>
      <c r="D30" s="70">
        <v>44525.67</v>
      </c>
      <c r="E30" s="76"/>
      <c r="F30" s="66"/>
    </row>
    <row r="31" spans="1:6" s="67" customFormat="1" ht="15" customHeight="1" x14ac:dyDescent="0.2">
      <c r="A31" s="72" t="s">
        <v>125</v>
      </c>
      <c r="B31" s="73"/>
      <c r="C31" s="74"/>
      <c r="D31" s="74">
        <v>198463.13</v>
      </c>
      <c r="E31" s="75"/>
      <c r="F31" s="66"/>
    </row>
    <row r="32" spans="1:6" s="41" customFormat="1" ht="15" customHeight="1" x14ac:dyDescent="0.2">
      <c r="A32" s="68"/>
      <c r="B32" s="69" t="s">
        <v>126</v>
      </c>
      <c r="C32" s="70"/>
      <c r="D32" s="70">
        <v>46575.25</v>
      </c>
      <c r="E32" s="75"/>
      <c r="F32" s="66"/>
    </row>
    <row r="33" spans="1:9" s="67" customFormat="1" ht="15" customHeight="1" x14ac:dyDescent="0.25">
      <c r="A33" s="68"/>
      <c r="B33" s="69" t="s">
        <v>127</v>
      </c>
      <c r="C33" s="70"/>
      <c r="D33" s="70">
        <v>58088.86</v>
      </c>
      <c r="E33" s="76"/>
      <c r="F33" s="66"/>
      <c r="H33" s="77"/>
      <c r="I33" s="78"/>
    </row>
    <row r="34" spans="1:9" s="67" customFormat="1" ht="15" customHeight="1" x14ac:dyDescent="0.25">
      <c r="A34" s="68"/>
      <c r="B34" s="69" t="s">
        <v>128</v>
      </c>
      <c r="C34" s="70"/>
      <c r="D34" s="70">
        <v>93799.02</v>
      </c>
      <c r="E34" s="76"/>
      <c r="F34" s="66"/>
      <c r="H34" s="77"/>
      <c r="I34" s="78"/>
    </row>
    <row r="35" spans="1:9" s="67" customFormat="1" ht="15" customHeight="1" x14ac:dyDescent="0.25">
      <c r="A35" s="72" t="s">
        <v>129</v>
      </c>
      <c r="B35" s="73"/>
      <c r="C35" s="74"/>
      <c r="D35" s="74">
        <v>492461.67000000004</v>
      </c>
      <c r="E35" s="76"/>
      <c r="F35" s="66"/>
      <c r="H35" s="77"/>
      <c r="I35" s="78"/>
    </row>
    <row r="36" spans="1:9" s="67" customFormat="1" ht="15" customHeight="1" x14ac:dyDescent="0.25">
      <c r="A36" s="68"/>
      <c r="B36" s="69" t="s">
        <v>130</v>
      </c>
      <c r="C36" s="70"/>
      <c r="D36" s="70">
        <v>60354.06</v>
      </c>
      <c r="E36" s="76"/>
      <c r="F36" s="66"/>
      <c r="H36" s="77"/>
      <c r="I36" s="78"/>
    </row>
    <row r="37" spans="1:9" s="67" customFormat="1" ht="15" customHeight="1" x14ac:dyDescent="0.25">
      <c r="A37" s="79"/>
      <c r="B37" s="80" t="s">
        <v>131</v>
      </c>
      <c r="C37" s="81"/>
      <c r="D37" s="81">
        <v>432107.61000000004</v>
      </c>
      <c r="E37" s="82"/>
      <c r="F37" s="66"/>
      <c r="H37" s="77"/>
      <c r="I37" s="78"/>
    </row>
    <row r="38" spans="1:9" s="67" customFormat="1" ht="15" customHeight="1" x14ac:dyDescent="0.25">
      <c r="A38" s="113" t="s">
        <v>59</v>
      </c>
      <c r="B38" s="114"/>
      <c r="C38" s="83"/>
      <c r="D38" s="83">
        <v>4640836.6443750001</v>
      </c>
      <c r="E38" s="84"/>
      <c r="F38" s="66"/>
      <c r="H38" s="77"/>
      <c r="I38" s="78"/>
    </row>
    <row r="39" spans="1:9" x14ac:dyDescent="0.25">
      <c r="A39" s="85" t="s">
        <v>8</v>
      </c>
      <c r="B39" s="13"/>
      <c r="C39" s="13"/>
      <c r="D39" s="13"/>
      <c r="E39" s="13"/>
    </row>
    <row r="40" spans="1:9" x14ac:dyDescent="0.25">
      <c r="D40" s="22"/>
    </row>
    <row r="41" spans="1:9" x14ac:dyDescent="0.25">
      <c r="D41" s="22"/>
    </row>
  </sheetData>
  <mergeCells count="1">
    <mergeCell ref="A38:B38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1.5546875" style="86"/>
    <col min="7" max="7" width="12.6640625" bestFit="1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2" spans="1:6" ht="12.75" customHeight="1" x14ac:dyDescent="0.25"/>
    <row r="3" spans="1:6" s="8" customFormat="1" ht="42" customHeight="1" x14ac:dyDescent="0.25">
      <c r="A3" s="4" t="s">
        <v>97</v>
      </c>
      <c r="B3" s="4"/>
      <c r="C3" s="4"/>
      <c r="D3" s="4"/>
      <c r="E3" s="4"/>
      <c r="F3" s="87"/>
    </row>
    <row r="4" spans="1:6" s="8" customFormat="1" x14ac:dyDescent="0.25">
      <c r="A4" s="4" t="s">
        <v>10</v>
      </c>
      <c r="B4" s="4"/>
      <c r="C4" s="4"/>
      <c r="D4" s="4"/>
      <c r="E4" s="4"/>
      <c r="F4" s="87"/>
    </row>
    <row r="5" spans="1:6" s="8" customFormat="1" x14ac:dyDescent="0.25">
      <c r="A5" s="4" t="s">
        <v>101</v>
      </c>
      <c r="B5" s="4"/>
      <c r="C5" s="4"/>
      <c r="D5" s="4"/>
      <c r="E5" s="4"/>
      <c r="F5" s="87"/>
    </row>
    <row r="6" spans="1:6" s="8" customFormat="1" ht="12.75" customHeight="1" x14ac:dyDescent="0.25">
      <c r="F6" s="87"/>
    </row>
    <row r="7" spans="1:6" s="8" customFormat="1" x14ac:dyDescent="0.25">
      <c r="E7" s="43" t="s">
        <v>2</v>
      </c>
      <c r="F7" s="87"/>
    </row>
    <row r="8" spans="1:6" s="8" customFormat="1" ht="36" customHeight="1" x14ac:dyDescent="0.25">
      <c r="A8" s="61" t="s">
        <v>102</v>
      </c>
      <c r="B8" s="14"/>
      <c r="C8" s="6" t="s">
        <v>4</v>
      </c>
      <c r="D8" s="6" t="s">
        <v>5</v>
      </c>
      <c r="E8" s="6" t="s">
        <v>6</v>
      </c>
      <c r="F8" s="87"/>
    </row>
    <row r="9" spans="1:6" s="67" customFormat="1" ht="15" customHeight="1" x14ac:dyDescent="0.2">
      <c r="A9" s="62" t="s">
        <v>103</v>
      </c>
      <c r="B9" s="63"/>
      <c r="C9" s="64">
        <v>0</v>
      </c>
      <c r="D9" s="64">
        <v>28018.85</v>
      </c>
      <c r="E9" s="88"/>
      <c r="F9" s="66"/>
    </row>
    <row r="10" spans="1:6" s="41" customFormat="1" ht="15" customHeight="1" x14ac:dyDescent="0.2">
      <c r="A10" s="68"/>
      <c r="B10" s="69" t="s">
        <v>105</v>
      </c>
      <c r="C10" s="70">
        <v>0</v>
      </c>
      <c r="D10" s="70">
        <v>26985.51</v>
      </c>
      <c r="E10" s="75"/>
      <c r="F10" s="40"/>
    </row>
    <row r="11" spans="1:6" s="41" customFormat="1" ht="15" customHeight="1" x14ac:dyDescent="0.2">
      <c r="A11" s="68"/>
      <c r="B11" s="69" t="s">
        <v>132</v>
      </c>
      <c r="C11" s="70">
        <v>0</v>
      </c>
      <c r="D11" s="70">
        <v>1033.3399999999999</v>
      </c>
      <c r="E11" s="75"/>
      <c r="F11" s="40"/>
    </row>
    <row r="12" spans="1:6" s="67" customFormat="1" ht="15" customHeight="1" x14ac:dyDescent="0.2">
      <c r="A12" s="72" t="s">
        <v>106</v>
      </c>
      <c r="B12" s="73"/>
      <c r="C12" s="74">
        <v>0</v>
      </c>
      <c r="D12" s="74">
        <v>2234967.7373750005</v>
      </c>
      <c r="E12" s="76"/>
      <c r="F12" s="66"/>
    </row>
    <row r="13" spans="1:6" s="41" customFormat="1" ht="15" customHeight="1" x14ac:dyDescent="0.2">
      <c r="A13" s="68"/>
      <c r="B13" s="69" t="s">
        <v>107</v>
      </c>
      <c r="C13" s="70">
        <v>0</v>
      </c>
      <c r="D13" s="70">
        <v>16643.46</v>
      </c>
      <c r="E13" s="75"/>
      <c r="F13" s="40"/>
    </row>
    <row r="14" spans="1:6" s="41" customFormat="1" ht="15" customHeight="1" x14ac:dyDescent="0.2">
      <c r="A14" s="68"/>
      <c r="B14" s="69" t="s">
        <v>108</v>
      </c>
      <c r="C14" s="70"/>
      <c r="D14" s="70">
        <v>2218324.2773750005</v>
      </c>
      <c r="E14" s="75"/>
      <c r="F14" s="40"/>
    </row>
    <row r="15" spans="1:6" s="41" customFormat="1" ht="15" customHeight="1" x14ac:dyDescent="0.2">
      <c r="A15" s="72" t="s">
        <v>109</v>
      </c>
      <c r="B15" s="73"/>
      <c r="C15" s="74">
        <v>0</v>
      </c>
      <c r="D15" s="74">
        <v>479195.03</v>
      </c>
      <c r="E15" s="75"/>
      <c r="F15" s="40"/>
    </row>
    <row r="16" spans="1:6" s="41" customFormat="1" ht="15" customHeight="1" x14ac:dyDescent="0.2">
      <c r="A16" s="68"/>
      <c r="B16" s="69" t="s">
        <v>110</v>
      </c>
      <c r="C16" s="70">
        <v>0</v>
      </c>
      <c r="D16" s="70">
        <v>473862.18000000005</v>
      </c>
      <c r="E16" s="75"/>
      <c r="F16" s="40"/>
    </row>
    <row r="17" spans="1:6" s="41" customFormat="1" ht="15" customHeight="1" x14ac:dyDescent="0.2">
      <c r="A17" s="68"/>
      <c r="B17" s="69" t="s">
        <v>111</v>
      </c>
      <c r="C17" s="70">
        <v>0</v>
      </c>
      <c r="D17" s="70">
        <v>5332.85</v>
      </c>
      <c r="E17" s="76"/>
      <c r="F17" s="40"/>
    </row>
    <row r="18" spans="1:6" s="41" customFormat="1" ht="15" customHeight="1" x14ac:dyDescent="0.2">
      <c r="A18" s="72" t="s">
        <v>113</v>
      </c>
      <c r="B18" s="73"/>
      <c r="C18" s="74">
        <v>0</v>
      </c>
      <c r="D18" s="74">
        <v>2939.93</v>
      </c>
      <c r="E18" s="76"/>
      <c r="F18" s="40"/>
    </row>
    <row r="19" spans="1:6" s="67" customFormat="1" ht="15" customHeight="1" x14ac:dyDescent="0.2">
      <c r="A19" s="68"/>
      <c r="B19" s="69" t="s">
        <v>114</v>
      </c>
      <c r="C19" s="70">
        <v>0</v>
      </c>
      <c r="D19" s="70">
        <v>2264</v>
      </c>
      <c r="E19" s="75"/>
      <c r="F19" s="66"/>
    </row>
    <row r="20" spans="1:6" s="41" customFormat="1" ht="15" customHeight="1" x14ac:dyDescent="0.2">
      <c r="A20" s="68"/>
      <c r="B20" s="69" t="s">
        <v>115</v>
      </c>
      <c r="C20" s="70">
        <v>0</v>
      </c>
      <c r="D20" s="70">
        <v>675.93</v>
      </c>
      <c r="E20" s="76"/>
      <c r="F20" s="40"/>
    </row>
    <row r="21" spans="1:6" s="67" customFormat="1" ht="15" customHeight="1" x14ac:dyDescent="0.2">
      <c r="A21" s="72" t="s">
        <v>116</v>
      </c>
      <c r="B21" s="73"/>
      <c r="C21" s="74">
        <v>2100000</v>
      </c>
      <c r="D21" s="74">
        <v>5127725.1100000003</v>
      </c>
      <c r="E21" s="76">
        <v>2.4417738619047622</v>
      </c>
      <c r="F21" s="66"/>
    </row>
    <row r="22" spans="1:6" s="41" customFormat="1" ht="15" customHeight="1" x14ac:dyDescent="0.2">
      <c r="A22" s="68"/>
      <c r="B22" s="69" t="s">
        <v>117</v>
      </c>
      <c r="C22" s="70">
        <v>2100000</v>
      </c>
      <c r="D22" s="70">
        <v>5127725.1100000003</v>
      </c>
      <c r="E22" s="75">
        <v>2.4417738619047622</v>
      </c>
      <c r="F22" s="40"/>
    </row>
    <row r="23" spans="1:6" s="41" customFormat="1" ht="15" customHeight="1" x14ac:dyDescent="0.2">
      <c r="A23" s="72" t="s">
        <v>119</v>
      </c>
      <c r="B23" s="73"/>
      <c r="C23" s="74">
        <v>0</v>
      </c>
      <c r="D23" s="74">
        <v>286575.25</v>
      </c>
      <c r="E23" s="76"/>
      <c r="F23" s="40"/>
    </row>
    <row r="24" spans="1:6" s="41" customFormat="1" ht="15" customHeight="1" x14ac:dyDescent="0.2">
      <c r="A24" s="68"/>
      <c r="B24" s="69" t="s">
        <v>120</v>
      </c>
      <c r="C24" s="70">
        <v>0</v>
      </c>
      <c r="D24" s="70">
        <v>44208.799999999996</v>
      </c>
      <c r="E24" s="75"/>
      <c r="F24" s="40"/>
    </row>
    <row r="25" spans="1:6" s="41" customFormat="1" ht="15" customHeight="1" x14ac:dyDescent="0.2">
      <c r="A25" s="68"/>
      <c r="B25" s="69" t="s">
        <v>121</v>
      </c>
      <c r="C25" s="70">
        <v>0</v>
      </c>
      <c r="D25" s="70">
        <v>58717.97</v>
      </c>
      <c r="E25" s="75"/>
      <c r="F25" s="40"/>
    </row>
    <row r="26" spans="1:6" s="41" customFormat="1" ht="15" customHeight="1" x14ac:dyDescent="0.2">
      <c r="A26" s="68"/>
      <c r="B26" s="69" t="s">
        <v>122</v>
      </c>
      <c r="C26" s="70">
        <v>0</v>
      </c>
      <c r="D26" s="70">
        <v>183648.48</v>
      </c>
      <c r="E26" s="76"/>
      <c r="F26" s="40"/>
    </row>
    <row r="27" spans="1:6" s="41" customFormat="1" ht="15" customHeight="1" x14ac:dyDescent="0.2">
      <c r="A27" s="72" t="s">
        <v>123</v>
      </c>
      <c r="B27" s="73"/>
      <c r="C27" s="74">
        <v>0</v>
      </c>
      <c r="D27" s="74">
        <v>1217339.1600000001</v>
      </c>
      <c r="E27" s="75"/>
      <c r="F27" s="40"/>
    </row>
    <row r="28" spans="1:6" s="41" customFormat="1" ht="15" customHeight="1" x14ac:dyDescent="0.2">
      <c r="A28" s="68"/>
      <c r="B28" s="69" t="s">
        <v>124</v>
      </c>
      <c r="C28" s="70">
        <v>0</v>
      </c>
      <c r="D28" s="70">
        <v>1217339.1600000001</v>
      </c>
      <c r="E28" s="75"/>
      <c r="F28" s="40"/>
    </row>
    <row r="29" spans="1:6" s="41" customFormat="1" ht="15" customHeight="1" x14ac:dyDescent="0.2">
      <c r="A29" s="72" t="s">
        <v>125</v>
      </c>
      <c r="B29" s="73"/>
      <c r="C29" s="74">
        <v>0</v>
      </c>
      <c r="D29" s="74">
        <v>3442817.4600000004</v>
      </c>
      <c r="E29" s="75"/>
      <c r="F29" s="40"/>
    </row>
    <row r="30" spans="1:6" s="41" customFormat="1" ht="15" customHeight="1" x14ac:dyDescent="0.2">
      <c r="A30" s="68"/>
      <c r="B30" s="69" t="s">
        <v>133</v>
      </c>
      <c r="C30" s="70">
        <v>0</v>
      </c>
      <c r="D30" s="70">
        <v>35924.9</v>
      </c>
      <c r="E30" s="75"/>
      <c r="F30" s="40"/>
    </row>
    <row r="31" spans="1:6" s="41" customFormat="1" ht="15" customHeight="1" x14ac:dyDescent="0.2">
      <c r="A31" s="68"/>
      <c r="B31" s="69" t="s">
        <v>134</v>
      </c>
      <c r="C31" s="70">
        <v>0</v>
      </c>
      <c r="D31" s="70">
        <v>55632.62</v>
      </c>
      <c r="E31" s="76"/>
      <c r="F31" s="40"/>
    </row>
    <row r="32" spans="1:6" s="41" customFormat="1" ht="15" customHeight="1" x14ac:dyDescent="0.2">
      <c r="A32" s="68"/>
      <c r="B32" s="69" t="s">
        <v>126</v>
      </c>
      <c r="C32" s="70">
        <v>0</v>
      </c>
      <c r="D32" s="70">
        <v>3019890.81</v>
      </c>
      <c r="E32" s="75"/>
      <c r="F32" s="40"/>
    </row>
    <row r="33" spans="1:6" s="41" customFormat="1" ht="15" customHeight="1" x14ac:dyDescent="0.2">
      <c r="A33" s="68"/>
      <c r="B33" s="69" t="s">
        <v>135</v>
      </c>
      <c r="C33" s="70">
        <v>0</v>
      </c>
      <c r="D33" s="70">
        <v>60247.47</v>
      </c>
      <c r="E33" s="75"/>
      <c r="F33" s="40"/>
    </row>
    <row r="34" spans="1:6" s="67" customFormat="1" ht="15" customHeight="1" x14ac:dyDescent="0.2">
      <c r="A34" s="68"/>
      <c r="B34" s="69" t="s">
        <v>128</v>
      </c>
      <c r="C34" s="70">
        <v>0</v>
      </c>
      <c r="D34" s="70">
        <v>271121.66000000003</v>
      </c>
      <c r="E34" s="75"/>
      <c r="F34" s="40"/>
    </row>
    <row r="35" spans="1:6" s="41" customFormat="1" ht="15" customHeight="1" x14ac:dyDescent="0.2">
      <c r="A35" s="72" t="s">
        <v>129</v>
      </c>
      <c r="B35" s="73"/>
      <c r="C35" s="74">
        <v>906000</v>
      </c>
      <c r="D35" s="74">
        <v>17254418.240000002</v>
      </c>
      <c r="E35" s="76">
        <v>19.044611743929362</v>
      </c>
      <c r="F35" s="40"/>
    </row>
    <row r="36" spans="1:6" s="41" customFormat="1" ht="15" customHeight="1" x14ac:dyDescent="0.2">
      <c r="A36" s="68"/>
      <c r="B36" s="69" t="s">
        <v>130</v>
      </c>
      <c r="C36" s="70">
        <v>0</v>
      </c>
      <c r="D36" s="70">
        <v>15287.75</v>
      </c>
      <c r="E36" s="75"/>
      <c r="F36" s="40"/>
    </row>
    <row r="37" spans="1:6" s="67" customFormat="1" ht="15" customHeight="1" x14ac:dyDescent="0.2">
      <c r="A37" s="68"/>
      <c r="B37" s="69" t="s">
        <v>136</v>
      </c>
      <c r="C37" s="70">
        <v>10000</v>
      </c>
      <c r="D37" s="70">
        <v>15968.43</v>
      </c>
      <c r="E37" s="75">
        <v>1.596843</v>
      </c>
      <c r="F37" s="40"/>
    </row>
    <row r="38" spans="1:6" s="67" customFormat="1" ht="15" customHeight="1" x14ac:dyDescent="0.2">
      <c r="A38" s="79"/>
      <c r="B38" s="80" t="s">
        <v>131</v>
      </c>
      <c r="C38" s="81">
        <v>896000</v>
      </c>
      <c r="D38" s="81">
        <v>17223162.060000002</v>
      </c>
      <c r="E38" s="89">
        <v>19.22227908482143</v>
      </c>
      <c r="F38" s="40"/>
    </row>
    <row r="39" spans="1:6" s="41" customFormat="1" ht="15" customHeight="1" x14ac:dyDescent="0.25">
      <c r="A39" s="113" t="s">
        <v>59</v>
      </c>
      <c r="B39" s="114"/>
      <c r="C39" s="83">
        <v>3006000</v>
      </c>
      <c r="D39" s="83">
        <v>30073996.767375004</v>
      </c>
      <c r="E39" s="90">
        <v>10.004656276571859</v>
      </c>
      <c r="F39" s="40"/>
    </row>
    <row r="40" spans="1:6" ht="15" customHeight="1" x14ac:dyDescent="0.25">
      <c r="A40" s="85" t="s">
        <v>8</v>
      </c>
      <c r="B40" s="13"/>
      <c r="C40" s="13"/>
      <c r="D40" s="13"/>
      <c r="E40" s="13"/>
    </row>
    <row r="41" spans="1:6" x14ac:dyDescent="0.25">
      <c r="D41" s="22"/>
    </row>
    <row r="42" spans="1:6" x14ac:dyDescent="0.25">
      <c r="C42" s="22"/>
      <c r="D42" s="22"/>
    </row>
  </sheetData>
  <mergeCells count="1">
    <mergeCell ref="A39:B3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Zeros="0" zoomScaleNormal="100" workbookViewId="0">
      <selection activeCell="A3" sqref="A3:E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7" max="7" width="12.6640625" bestFit="1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3" spans="1:6" s="8" customFormat="1" ht="42" customHeight="1" x14ac:dyDescent="0.25">
      <c r="A3" s="115" t="s">
        <v>97</v>
      </c>
      <c r="B3" s="115"/>
      <c r="C3" s="115"/>
      <c r="D3" s="115"/>
      <c r="E3" s="115"/>
    </row>
    <row r="4" spans="1:6" s="8" customFormat="1" x14ac:dyDescent="0.25">
      <c r="A4" s="4" t="s">
        <v>11</v>
      </c>
      <c r="B4" s="4"/>
      <c r="C4" s="4"/>
      <c r="D4" s="4"/>
      <c r="E4" s="4"/>
    </row>
    <row r="5" spans="1:6" s="8" customFormat="1" x14ac:dyDescent="0.25">
      <c r="A5" s="4" t="s">
        <v>101</v>
      </c>
      <c r="B5" s="4"/>
      <c r="C5" s="4"/>
      <c r="D5" s="4"/>
      <c r="E5" s="4"/>
    </row>
    <row r="6" spans="1:6" s="8" customFormat="1" x14ac:dyDescent="0.25"/>
    <row r="7" spans="1:6" s="8" customFormat="1" x14ac:dyDescent="0.25">
      <c r="E7" s="43" t="s">
        <v>2</v>
      </c>
    </row>
    <row r="8" spans="1:6" s="8" customFormat="1" ht="36" customHeight="1" x14ac:dyDescent="0.25">
      <c r="A8" s="61" t="s">
        <v>102</v>
      </c>
      <c r="B8" s="14"/>
      <c r="C8" s="6" t="s">
        <v>4</v>
      </c>
      <c r="D8" s="6" t="s">
        <v>5</v>
      </c>
      <c r="E8" s="6" t="s">
        <v>6</v>
      </c>
    </row>
    <row r="9" spans="1:6" s="67" customFormat="1" ht="15" customHeight="1" x14ac:dyDescent="0.2">
      <c r="A9" s="62" t="s">
        <v>103</v>
      </c>
      <c r="B9" s="63"/>
      <c r="C9" s="64">
        <v>0</v>
      </c>
      <c r="D9" s="64">
        <v>115713.95999999999</v>
      </c>
      <c r="E9" s="88"/>
      <c r="F9" s="66"/>
    </row>
    <row r="10" spans="1:6" s="41" customFormat="1" ht="15" customHeight="1" x14ac:dyDescent="0.2">
      <c r="A10" s="68"/>
      <c r="B10" s="69" t="s">
        <v>105</v>
      </c>
      <c r="C10" s="70">
        <v>0</v>
      </c>
      <c r="D10" s="70">
        <v>114479.93</v>
      </c>
      <c r="E10" s="75"/>
      <c r="F10" s="66"/>
    </row>
    <row r="11" spans="1:6" s="41" customFormat="1" ht="15" customHeight="1" x14ac:dyDescent="0.2">
      <c r="A11" s="68"/>
      <c r="B11" s="69" t="s">
        <v>132</v>
      </c>
      <c r="C11" s="70">
        <v>0</v>
      </c>
      <c r="D11" s="70">
        <v>1234.03</v>
      </c>
      <c r="E11" s="75"/>
      <c r="F11" s="66"/>
    </row>
    <row r="12" spans="1:6" s="67" customFormat="1" ht="15" customHeight="1" x14ac:dyDescent="0.2">
      <c r="A12" s="72" t="s">
        <v>106</v>
      </c>
      <c r="B12" s="73"/>
      <c r="C12" s="74">
        <v>0</v>
      </c>
      <c r="D12" s="74">
        <v>1232732.3503750002</v>
      </c>
      <c r="E12" s="75"/>
      <c r="F12" s="66"/>
    </row>
    <row r="13" spans="1:6" s="41" customFormat="1" ht="15" customHeight="1" x14ac:dyDescent="0.2">
      <c r="A13" s="68"/>
      <c r="B13" s="69" t="s">
        <v>107</v>
      </c>
      <c r="C13" s="70">
        <v>0</v>
      </c>
      <c r="D13" s="70">
        <v>21266.36</v>
      </c>
      <c r="E13" s="75"/>
      <c r="F13" s="66"/>
    </row>
    <row r="14" spans="1:6" s="41" customFormat="1" ht="15" customHeight="1" x14ac:dyDescent="0.2">
      <c r="A14" s="68"/>
      <c r="B14" s="69" t="s">
        <v>108</v>
      </c>
      <c r="C14" s="70"/>
      <c r="D14" s="70">
        <v>1211465.9903750001</v>
      </c>
      <c r="E14" s="75"/>
      <c r="F14" s="66"/>
    </row>
    <row r="15" spans="1:6" s="41" customFormat="1" ht="15" customHeight="1" x14ac:dyDescent="0.2">
      <c r="A15" s="72" t="s">
        <v>109</v>
      </c>
      <c r="B15" s="73"/>
      <c r="C15" s="74">
        <v>0</v>
      </c>
      <c r="D15" s="74">
        <v>8136909.8100000005</v>
      </c>
      <c r="E15" s="75"/>
      <c r="F15" s="66"/>
    </row>
    <row r="16" spans="1:6" s="67" customFormat="1" ht="15" customHeight="1" x14ac:dyDescent="0.2">
      <c r="A16" s="68"/>
      <c r="B16" s="69" t="s">
        <v>110</v>
      </c>
      <c r="C16" s="70">
        <v>0</v>
      </c>
      <c r="D16" s="70">
        <v>8118011.8300000001</v>
      </c>
      <c r="E16" s="76"/>
      <c r="F16" s="66"/>
    </row>
    <row r="17" spans="1:6" s="41" customFormat="1" ht="15" customHeight="1" x14ac:dyDescent="0.2">
      <c r="A17" s="68"/>
      <c r="B17" s="69" t="s">
        <v>112</v>
      </c>
      <c r="C17" s="70">
        <v>0</v>
      </c>
      <c r="D17" s="70">
        <v>18897.980000000003</v>
      </c>
      <c r="E17" s="75"/>
      <c r="F17" s="66"/>
    </row>
    <row r="18" spans="1:6" s="41" customFormat="1" ht="15" customHeight="1" x14ac:dyDescent="0.2">
      <c r="A18" s="72" t="s">
        <v>113</v>
      </c>
      <c r="B18" s="73"/>
      <c r="C18" s="74">
        <v>0</v>
      </c>
      <c r="D18" s="74">
        <v>108568</v>
      </c>
      <c r="E18" s="75"/>
      <c r="F18" s="66"/>
    </row>
    <row r="19" spans="1:6" s="41" customFormat="1" ht="15" customHeight="1" x14ac:dyDescent="0.2">
      <c r="A19" s="68"/>
      <c r="B19" s="69" t="s">
        <v>114</v>
      </c>
      <c r="C19" s="70">
        <v>0</v>
      </c>
      <c r="D19" s="70">
        <v>108568</v>
      </c>
      <c r="E19" s="76"/>
      <c r="F19" s="66"/>
    </row>
    <row r="20" spans="1:6" s="67" customFormat="1" ht="15" customHeight="1" x14ac:dyDescent="0.2">
      <c r="A20" s="72" t="s">
        <v>116</v>
      </c>
      <c r="B20" s="73"/>
      <c r="C20" s="74">
        <v>2000000</v>
      </c>
      <c r="D20" s="74">
        <v>296008.08</v>
      </c>
      <c r="E20" s="76">
        <v>0.14800404</v>
      </c>
      <c r="F20" s="66"/>
    </row>
    <row r="21" spans="1:6" s="41" customFormat="1" ht="15" customHeight="1" x14ac:dyDescent="0.2">
      <c r="A21" s="68"/>
      <c r="B21" s="69" t="s">
        <v>117</v>
      </c>
      <c r="C21" s="70">
        <v>2000000</v>
      </c>
      <c r="D21" s="70">
        <v>296008.08</v>
      </c>
      <c r="E21" s="75">
        <v>0.14800404</v>
      </c>
      <c r="F21" s="66"/>
    </row>
    <row r="22" spans="1:6" s="67" customFormat="1" ht="15" customHeight="1" x14ac:dyDescent="0.2">
      <c r="A22" s="72" t="s">
        <v>119</v>
      </c>
      <c r="B22" s="73"/>
      <c r="C22" s="74">
        <v>0</v>
      </c>
      <c r="D22" s="74">
        <v>528471.31000000006</v>
      </c>
      <c r="E22" s="76"/>
      <c r="F22" s="66"/>
    </row>
    <row r="23" spans="1:6" s="41" customFormat="1" ht="15" customHeight="1" x14ac:dyDescent="0.2">
      <c r="A23" s="68"/>
      <c r="B23" s="69" t="s">
        <v>120</v>
      </c>
      <c r="C23" s="70">
        <v>0</v>
      </c>
      <c r="D23" s="70">
        <v>527675.59000000008</v>
      </c>
      <c r="E23" s="75"/>
      <c r="F23" s="66"/>
    </row>
    <row r="24" spans="1:6" s="41" customFormat="1" ht="15" customHeight="1" x14ac:dyDescent="0.2">
      <c r="A24" s="68"/>
      <c r="B24" s="69" t="s">
        <v>121</v>
      </c>
      <c r="C24" s="70">
        <v>0</v>
      </c>
      <c r="D24" s="70">
        <v>795.72</v>
      </c>
      <c r="E24" s="76"/>
      <c r="F24" s="66"/>
    </row>
    <row r="25" spans="1:6" s="67" customFormat="1" ht="15" customHeight="1" x14ac:dyDescent="0.2">
      <c r="A25" s="72" t="s">
        <v>123</v>
      </c>
      <c r="B25" s="73"/>
      <c r="C25" s="74">
        <v>0</v>
      </c>
      <c r="D25" s="74">
        <v>3404167.2100000004</v>
      </c>
      <c r="E25" s="75"/>
      <c r="F25" s="66"/>
    </row>
    <row r="26" spans="1:6" s="67" customFormat="1" ht="15" customHeight="1" x14ac:dyDescent="0.2">
      <c r="A26" s="68"/>
      <c r="B26" s="69" t="s">
        <v>124</v>
      </c>
      <c r="C26" s="70">
        <v>0</v>
      </c>
      <c r="D26" s="70">
        <v>3404167.2100000004</v>
      </c>
      <c r="E26" s="75"/>
      <c r="F26" s="66"/>
    </row>
    <row r="27" spans="1:6" s="41" customFormat="1" ht="15" customHeight="1" x14ac:dyDescent="0.2">
      <c r="A27" s="72" t="s">
        <v>125</v>
      </c>
      <c r="B27" s="73"/>
      <c r="C27" s="74">
        <v>6180000</v>
      </c>
      <c r="D27" s="74">
        <v>5429077.9100000001</v>
      </c>
      <c r="E27" s="76">
        <v>0.87849157119741117</v>
      </c>
      <c r="F27" s="66"/>
    </row>
    <row r="28" spans="1:6" s="41" customFormat="1" ht="15" customHeight="1" x14ac:dyDescent="0.2">
      <c r="A28" s="68"/>
      <c r="B28" s="69" t="s">
        <v>133</v>
      </c>
      <c r="C28" s="70">
        <v>0</v>
      </c>
      <c r="D28" s="70">
        <v>14447.36</v>
      </c>
      <c r="E28" s="75"/>
      <c r="F28" s="66"/>
    </row>
    <row r="29" spans="1:6" s="67" customFormat="1" ht="15" customHeight="1" x14ac:dyDescent="0.2">
      <c r="A29" s="68"/>
      <c r="B29" s="69" t="s">
        <v>134</v>
      </c>
      <c r="C29" s="70">
        <v>0</v>
      </c>
      <c r="D29" s="70">
        <v>51234.05</v>
      </c>
      <c r="E29" s="75"/>
      <c r="F29" s="66"/>
    </row>
    <row r="30" spans="1:6" s="41" customFormat="1" ht="15" customHeight="1" x14ac:dyDescent="0.2">
      <c r="A30" s="68"/>
      <c r="B30" s="69" t="s">
        <v>137</v>
      </c>
      <c r="C30" s="70">
        <v>6120000</v>
      </c>
      <c r="D30" s="70">
        <v>4869981.38</v>
      </c>
      <c r="E30" s="75">
        <v>0.79574859150326793</v>
      </c>
      <c r="F30" s="66"/>
    </row>
    <row r="31" spans="1:6" s="41" customFormat="1" ht="15" customHeight="1" x14ac:dyDescent="0.2">
      <c r="A31" s="68"/>
      <c r="B31" s="69" t="s">
        <v>127</v>
      </c>
      <c r="C31" s="70">
        <v>60000</v>
      </c>
      <c r="D31" s="70">
        <v>58427.83</v>
      </c>
      <c r="E31" s="75">
        <v>0.97379716666666671</v>
      </c>
      <c r="F31" s="66"/>
    </row>
    <row r="32" spans="1:6" s="41" customFormat="1" ht="15" customHeight="1" x14ac:dyDescent="0.2">
      <c r="A32" s="68"/>
      <c r="B32" s="69" t="s">
        <v>128</v>
      </c>
      <c r="C32" s="70">
        <v>0</v>
      </c>
      <c r="D32" s="70">
        <v>434987.29000000004</v>
      </c>
      <c r="E32" s="75"/>
      <c r="F32" s="66"/>
    </row>
    <row r="33" spans="1:6" s="41" customFormat="1" ht="15" customHeight="1" x14ac:dyDescent="0.2">
      <c r="A33" s="72" t="s">
        <v>129</v>
      </c>
      <c r="B33" s="73"/>
      <c r="C33" s="74">
        <v>0</v>
      </c>
      <c r="D33" s="74">
        <v>11938377.4</v>
      </c>
      <c r="E33" s="75"/>
      <c r="F33" s="66"/>
    </row>
    <row r="34" spans="1:6" s="41" customFormat="1" ht="15" customHeight="1" x14ac:dyDescent="0.2">
      <c r="A34" s="68"/>
      <c r="B34" s="69" t="s">
        <v>130</v>
      </c>
      <c r="C34" s="70">
        <v>0</v>
      </c>
      <c r="D34" s="70">
        <v>13451.119999999999</v>
      </c>
      <c r="E34" s="76"/>
      <c r="F34" s="66"/>
    </row>
    <row r="35" spans="1:6" s="41" customFormat="1" ht="15" customHeight="1" x14ac:dyDescent="0.2">
      <c r="A35" s="68"/>
      <c r="B35" s="69" t="s">
        <v>138</v>
      </c>
      <c r="C35" s="70">
        <v>0</v>
      </c>
      <c r="D35" s="70">
        <v>9639127.1000000015</v>
      </c>
      <c r="E35" s="75"/>
      <c r="F35" s="66"/>
    </row>
    <row r="36" spans="1:6" s="41" customFormat="1" ht="15" customHeight="1" x14ac:dyDescent="0.2">
      <c r="A36" s="79"/>
      <c r="B36" s="80" t="s">
        <v>131</v>
      </c>
      <c r="C36" s="81"/>
      <c r="D36" s="81">
        <v>2285799.1799999997</v>
      </c>
      <c r="E36" s="89"/>
      <c r="F36" s="66"/>
    </row>
    <row r="37" spans="1:6" s="41" customFormat="1" ht="15" customHeight="1" x14ac:dyDescent="0.25">
      <c r="A37" s="113" t="s">
        <v>59</v>
      </c>
      <c r="B37" s="114"/>
      <c r="C37" s="91">
        <v>8180000</v>
      </c>
      <c r="D37" s="91">
        <v>31190026.030375</v>
      </c>
      <c r="E37" s="90">
        <v>3.8129616174052563</v>
      </c>
      <c r="F37" s="66"/>
    </row>
    <row r="38" spans="1:6" ht="15" customHeight="1" x14ac:dyDescent="0.25">
      <c r="A38" s="85" t="s">
        <v>8</v>
      </c>
      <c r="B38" s="13"/>
      <c r="C38" s="13"/>
      <c r="D38" s="13"/>
      <c r="E38" s="13"/>
    </row>
    <row r="39" spans="1:6" x14ac:dyDescent="0.25">
      <c r="D39" s="22"/>
    </row>
    <row r="40" spans="1:6" x14ac:dyDescent="0.25">
      <c r="C40" s="22"/>
      <c r="D40" s="22"/>
    </row>
  </sheetData>
  <mergeCells count="2">
    <mergeCell ref="A3:E3"/>
    <mergeCell ref="A37:B37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3" spans="1:6" s="8" customFormat="1" ht="42" customHeight="1" x14ac:dyDescent="0.25">
      <c r="A3" s="4" t="s">
        <v>97</v>
      </c>
      <c r="B3" s="4"/>
      <c r="C3" s="4"/>
      <c r="D3" s="4"/>
      <c r="E3" s="4"/>
    </row>
    <row r="4" spans="1:6" s="8" customFormat="1" x14ac:dyDescent="0.25">
      <c r="A4" s="4" t="s">
        <v>90</v>
      </c>
      <c r="B4" s="4"/>
      <c r="C4" s="4"/>
      <c r="D4" s="4"/>
      <c r="E4" s="4"/>
    </row>
    <row r="5" spans="1:6" s="8" customFormat="1" x14ac:dyDescent="0.25">
      <c r="A5" s="4" t="s">
        <v>101</v>
      </c>
      <c r="B5" s="4"/>
      <c r="C5" s="4"/>
      <c r="D5" s="4"/>
      <c r="E5" s="4"/>
    </row>
    <row r="6" spans="1:6" s="8" customFormat="1" x14ac:dyDescent="0.25"/>
    <row r="7" spans="1:6" s="8" customFormat="1" x14ac:dyDescent="0.25">
      <c r="E7" s="43" t="s">
        <v>2</v>
      </c>
    </row>
    <row r="8" spans="1:6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6" s="67" customFormat="1" ht="15" customHeight="1" x14ac:dyDescent="0.2">
      <c r="A9" s="62" t="s">
        <v>139</v>
      </c>
      <c r="B9" s="63"/>
      <c r="C9" s="64">
        <v>0</v>
      </c>
      <c r="D9" s="64">
        <v>575.80999999999995</v>
      </c>
      <c r="E9" s="88"/>
      <c r="F9" s="93"/>
    </row>
    <row r="10" spans="1:6" s="41" customFormat="1" ht="15" customHeight="1" x14ac:dyDescent="0.2">
      <c r="A10" s="68"/>
      <c r="B10" s="69" t="s">
        <v>140</v>
      </c>
      <c r="C10" s="70">
        <v>0</v>
      </c>
      <c r="D10" s="70">
        <v>575.80999999999995</v>
      </c>
      <c r="E10" s="75"/>
    </row>
    <row r="11" spans="1:6" s="41" customFormat="1" ht="15" customHeight="1" x14ac:dyDescent="0.2">
      <c r="A11" s="72" t="s">
        <v>103</v>
      </c>
      <c r="B11" s="73"/>
      <c r="C11" s="74">
        <v>0</v>
      </c>
      <c r="D11" s="74">
        <v>6299019.6100000003</v>
      </c>
      <c r="E11" s="75"/>
    </row>
    <row r="12" spans="1:6" s="41" customFormat="1" ht="15" customHeight="1" x14ac:dyDescent="0.2">
      <c r="A12" s="68"/>
      <c r="B12" s="69" t="s">
        <v>104</v>
      </c>
      <c r="C12" s="70">
        <v>0</v>
      </c>
      <c r="D12" s="70">
        <v>205499.61</v>
      </c>
      <c r="E12" s="75"/>
    </row>
    <row r="13" spans="1:6" s="41" customFormat="1" ht="15" customHeight="1" x14ac:dyDescent="0.2">
      <c r="A13" s="68"/>
      <c r="B13" s="69" t="s">
        <v>105</v>
      </c>
      <c r="C13" s="70">
        <v>0</v>
      </c>
      <c r="D13" s="70">
        <v>4445832.7700000005</v>
      </c>
      <c r="E13" s="75"/>
    </row>
    <row r="14" spans="1:6" s="67" customFormat="1" ht="15" customHeight="1" x14ac:dyDescent="0.2">
      <c r="A14" s="68"/>
      <c r="B14" s="69" t="s">
        <v>132</v>
      </c>
      <c r="C14" s="70">
        <v>0</v>
      </c>
      <c r="D14" s="70">
        <v>884.51</v>
      </c>
      <c r="E14" s="75"/>
    </row>
    <row r="15" spans="1:6" s="41" customFormat="1" ht="15" customHeight="1" x14ac:dyDescent="0.2">
      <c r="A15" s="68"/>
      <c r="B15" s="69" t="s">
        <v>141</v>
      </c>
      <c r="C15" s="70">
        <v>0</v>
      </c>
      <c r="D15" s="70">
        <v>1646802.72</v>
      </c>
      <c r="E15" s="76"/>
    </row>
    <row r="16" spans="1:6" s="41" customFormat="1" ht="15" customHeight="1" x14ac:dyDescent="0.2">
      <c r="A16" s="72" t="s">
        <v>106</v>
      </c>
      <c r="B16" s="73"/>
      <c r="C16" s="74">
        <v>0</v>
      </c>
      <c r="D16" s="74">
        <v>4490628.7903749999</v>
      </c>
      <c r="E16" s="75"/>
    </row>
    <row r="17" spans="1:7" s="41" customFormat="1" ht="15" customHeight="1" x14ac:dyDescent="0.2">
      <c r="A17" s="68"/>
      <c r="B17" s="69" t="s">
        <v>107</v>
      </c>
      <c r="C17" s="70">
        <v>0</v>
      </c>
      <c r="D17" s="70">
        <v>109323.52</v>
      </c>
      <c r="E17" s="75"/>
    </row>
    <row r="18" spans="1:7" s="67" customFormat="1" ht="15" customHeight="1" x14ac:dyDescent="0.2">
      <c r="A18" s="68"/>
      <c r="B18" s="69" t="s">
        <v>108</v>
      </c>
      <c r="C18" s="70"/>
      <c r="D18" s="70">
        <v>4381305.2703750003</v>
      </c>
      <c r="E18" s="75"/>
    </row>
    <row r="19" spans="1:7" s="41" customFormat="1" ht="15" customHeight="1" x14ac:dyDescent="0.2">
      <c r="A19" s="72" t="s">
        <v>109</v>
      </c>
      <c r="B19" s="73"/>
      <c r="C19" s="74">
        <v>0</v>
      </c>
      <c r="D19" s="74">
        <v>15102639.98</v>
      </c>
      <c r="E19" s="76"/>
    </row>
    <row r="20" spans="1:7" s="41" customFormat="1" ht="15" customHeight="1" x14ac:dyDescent="0.2">
      <c r="A20" s="68"/>
      <c r="B20" s="69" t="s">
        <v>110</v>
      </c>
      <c r="C20" s="70">
        <v>0</v>
      </c>
      <c r="D20" s="70">
        <v>14380670.870000001</v>
      </c>
      <c r="E20" s="75"/>
    </row>
    <row r="21" spans="1:7" s="41" customFormat="1" ht="15" customHeight="1" x14ac:dyDescent="0.2">
      <c r="A21" s="68"/>
      <c r="B21" s="69" t="s">
        <v>111</v>
      </c>
      <c r="C21" s="70">
        <v>0</v>
      </c>
      <c r="D21" s="70">
        <v>438923.2</v>
      </c>
      <c r="E21" s="76"/>
    </row>
    <row r="22" spans="1:7" s="67" customFormat="1" ht="15" customHeight="1" x14ac:dyDescent="0.2">
      <c r="A22" s="68"/>
      <c r="B22" s="69" t="s">
        <v>112</v>
      </c>
      <c r="C22" s="70">
        <v>0</v>
      </c>
      <c r="D22" s="70">
        <v>283045.91000000003</v>
      </c>
      <c r="E22" s="76"/>
    </row>
    <row r="23" spans="1:7" s="41" customFormat="1" ht="15" customHeight="1" x14ac:dyDescent="0.2">
      <c r="A23" s="72" t="s">
        <v>113</v>
      </c>
      <c r="B23" s="73"/>
      <c r="C23" s="74">
        <v>0</v>
      </c>
      <c r="D23" s="74">
        <v>2669.77</v>
      </c>
      <c r="E23" s="76"/>
      <c r="F23" s="40"/>
      <c r="G23" s="67"/>
    </row>
    <row r="24" spans="1:7" s="67" customFormat="1" ht="15" customHeight="1" x14ac:dyDescent="0.2">
      <c r="A24" s="68"/>
      <c r="B24" s="69" t="s">
        <v>115</v>
      </c>
      <c r="C24" s="70">
        <v>0</v>
      </c>
      <c r="D24" s="70">
        <v>2669.77</v>
      </c>
      <c r="E24" s="75"/>
      <c r="F24" s="40"/>
    </row>
    <row r="25" spans="1:7" s="41" customFormat="1" ht="15" customHeight="1" x14ac:dyDescent="0.2">
      <c r="A25" s="72" t="s">
        <v>116</v>
      </c>
      <c r="B25" s="73"/>
      <c r="C25" s="74">
        <v>4350000</v>
      </c>
      <c r="D25" s="74">
        <v>1817654.39</v>
      </c>
      <c r="E25" s="76">
        <v>0.41785158390804594</v>
      </c>
      <c r="F25" s="40"/>
    </row>
    <row r="26" spans="1:7" s="67" customFormat="1" ht="15" customHeight="1" x14ac:dyDescent="0.2">
      <c r="A26" s="68"/>
      <c r="B26" s="69" t="s">
        <v>117</v>
      </c>
      <c r="C26" s="70">
        <v>4350000</v>
      </c>
      <c r="D26" s="70">
        <v>1791649.72</v>
      </c>
      <c r="E26" s="75">
        <v>0.41187349885057473</v>
      </c>
      <c r="F26" s="66"/>
    </row>
    <row r="27" spans="1:7" s="41" customFormat="1" ht="15" customHeight="1" x14ac:dyDescent="0.2">
      <c r="A27" s="68"/>
      <c r="B27" s="69" t="s">
        <v>118</v>
      </c>
      <c r="C27" s="70">
        <v>0</v>
      </c>
      <c r="D27" s="70">
        <v>26004.67</v>
      </c>
      <c r="E27" s="76"/>
      <c r="F27" s="40"/>
    </row>
    <row r="28" spans="1:7" s="67" customFormat="1" ht="15" customHeight="1" x14ac:dyDescent="0.2">
      <c r="A28" s="72" t="s">
        <v>119</v>
      </c>
      <c r="B28" s="73"/>
      <c r="C28" s="74">
        <v>0</v>
      </c>
      <c r="D28" s="74">
        <v>980106.88000000012</v>
      </c>
      <c r="E28" s="75"/>
      <c r="F28" s="40"/>
    </row>
    <row r="29" spans="1:7" s="41" customFormat="1" ht="15" customHeight="1" x14ac:dyDescent="0.2">
      <c r="A29" s="68"/>
      <c r="B29" s="69" t="s">
        <v>120</v>
      </c>
      <c r="C29" s="70">
        <v>0</v>
      </c>
      <c r="D29" s="70">
        <v>820070.91</v>
      </c>
      <c r="E29" s="76"/>
      <c r="F29" s="40"/>
      <c r="G29" s="50"/>
    </row>
    <row r="30" spans="1:7" s="41" customFormat="1" ht="15" customHeight="1" x14ac:dyDescent="0.2">
      <c r="A30" s="68"/>
      <c r="B30" s="69" t="s">
        <v>121</v>
      </c>
      <c r="C30" s="70">
        <v>0</v>
      </c>
      <c r="D30" s="70">
        <v>8347.42</v>
      </c>
      <c r="E30" s="75"/>
      <c r="F30" s="40"/>
    </row>
    <row r="31" spans="1:7" s="67" customFormat="1" ht="15" customHeight="1" x14ac:dyDescent="0.2">
      <c r="A31" s="68"/>
      <c r="B31" s="69" t="s">
        <v>122</v>
      </c>
      <c r="C31" s="70">
        <v>0</v>
      </c>
      <c r="D31" s="70">
        <v>151688.54999999999</v>
      </c>
      <c r="E31" s="75"/>
      <c r="F31" s="40"/>
    </row>
    <row r="32" spans="1:7" s="41" customFormat="1" ht="15" customHeight="1" x14ac:dyDescent="0.2">
      <c r="A32" s="72" t="s">
        <v>123</v>
      </c>
      <c r="B32" s="73"/>
      <c r="C32" s="74">
        <v>0</v>
      </c>
      <c r="D32" s="74">
        <v>197066.49</v>
      </c>
      <c r="E32" s="76"/>
      <c r="F32" s="40"/>
    </row>
    <row r="33" spans="1:7" s="41" customFormat="1" ht="15" customHeight="1" x14ac:dyDescent="0.2">
      <c r="A33" s="68"/>
      <c r="B33" s="69" t="s">
        <v>124</v>
      </c>
      <c r="C33" s="70">
        <v>0</v>
      </c>
      <c r="D33" s="70">
        <v>197066.49</v>
      </c>
      <c r="E33" s="75"/>
      <c r="F33" s="40"/>
    </row>
    <row r="34" spans="1:7" s="41" customFormat="1" ht="15" customHeight="1" x14ac:dyDescent="0.2">
      <c r="A34" s="72" t="s">
        <v>125</v>
      </c>
      <c r="B34" s="73"/>
      <c r="C34" s="74">
        <v>26648400</v>
      </c>
      <c r="D34" s="74">
        <v>100324950.5</v>
      </c>
      <c r="E34" s="76">
        <v>3.7647645074375942</v>
      </c>
      <c r="F34" s="40"/>
    </row>
    <row r="35" spans="1:7" s="41" customFormat="1" ht="15" customHeight="1" x14ac:dyDescent="0.2">
      <c r="A35" s="68"/>
      <c r="B35" s="69" t="s">
        <v>133</v>
      </c>
      <c r="C35" s="70">
        <v>0</v>
      </c>
      <c r="D35" s="70">
        <v>1518787.96</v>
      </c>
      <c r="E35" s="76"/>
      <c r="F35" s="40"/>
    </row>
    <row r="36" spans="1:7" s="41" customFormat="1" ht="15" customHeight="1" x14ac:dyDescent="0.2">
      <c r="A36" s="68"/>
      <c r="B36" s="69" t="s">
        <v>134</v>
      </c>
      <c r="C36" s="70">
        <v>0</v>
      </c>
      <c r="D36" s="70">
        <v>151923.29999999999</v>
      </c>
      <c r="E36" s="75"/>
      <c r="F36" s="40"/>
    </row>
    <row r="37" spans="1:7" s="41" customFormat="1" ht="15" customHeight="1" x14ac:dyDescent="0.2">
      <c r="A37" s="68"/>
      <c r="B37" s="69" t="s">
        <v>142</v>
      </c>
      <c r="C37" s="70">
        <v>22362000</v>
      </c>
      <c r="D37" s="70">
        <v>93119508.329999998</v>
      </c>
      <c r="E37" s="75">
        <v>4.1641851502548963</v>
      </c>
      <c r="F37" s="40"/>
    </row>
    <row r="38" spans="1:7" s="67" customFormat="1" ht="15" customHeight="1" x14ac:dyDescent="0.2">
      <c r="A38" s="68"/>
      <c r="B38" s="69" t="s">
        <v>143</v>
      </c>
      <c r="C38" s="70">
        <v>0</v>
      </c>
      <c r="D38" s="70">
        <v>1087483.9099999999</v>
      </c>
      <c r="E38" s="75"/>
      <c r="F38" s="40"/>
    </row>
    <row r="39" spans="1:7" s="41" customFormat="1" ht="15" customHeight="1" x14ac:dyDescent="0.2">
      <c r="A39" s="68"/>
      <c r="B39" s="69" t="s">
        <v>144</v>
      </c>
      <c r="C39" s="70">
        <v>4286400</v>
      </c>
      <c r="D39" s="70">
        <v>4078594.68</v>
      </c>
      <c r="E39" s="75">
        <v>0.95151984882418816</v>
      </c>
      <c r="F39" s="40"/>
      <c r="G39" s="50"/>
    </row>
    <row r="40" spans="1:7" s="41" customFormat="1" ht="15" customHeight="1" x14ac:dyDescent="0.2">
      <c r="A40" s="68"/>
      <c r="B40" s="69" t="s">
        <v>128</v>
      </c>
      <c r="C40" s="70">
        <v>0</v>
      </c>
      <c r="D40" s="70">
        <v>368652.32</v>
      </c>
      <c r="E40" s="75"/>
      <c r="F40" s="40"/>
    </row>
    <row r="41" spans="1:7" s="41" customFormat="1" ht="15" customHeight="1" x14ac:dyDescent="0.2">
      <c r="A41" s="72" t="s">
        <v>145</v>
      </c>
      <c r="B41" s="73"/>
      <c r="C41" s="74">
        <v>0</v>
      </c>
      <c r="D41" s="74">
        <v>158451.26</v>
      </c>
      <c r="E41" s="76"/>
      <c r="F41" s="40"/>
    </row>
    <row r="42" spans="1:7" s="41" customFormat="1" ht="15" customHeight="1" x14ac:dyDescent="0.2">
      <c r="A42" s="68"/>
      <c r="B42" s="69" t="s">
        <v>146</v>
      </c>
      <c r="C42" s="70">
        <v>0</v>
      </c>
      <c r="D42" s="70">
        <v>158451.26</v>
      </c>
      <c r="E42" s="75"/>
      <c r="F42" s="40"/>
    </row>
    <row r="43" spans="1:7" s="41" customFormat="1" ht="15" customHeight="1" x14ac:dyDescent="0.2">
      <c r="A43" s="72" t="s">
        <v>147</v>
      </c>
      <c r="B43" s="73"/>
      <c r="C43" s="74">
        <v>0</v>
      </c>
      <c r="D43" s="74">
        <v>8342.9500000000007</v>
      </c>
      <c r="E43" s="75"/>
      <c r="F43" s="40"/>
    </row>
    <row r="44" spans="1:7" s="41" customFormat="1" ht="15" customHeight="1" x14ac:dyDescent="0.2">
      <c r="A44" s="68"/>
      <c r="B44" s="69" t="s">
        <v>148</v>
      </c>
      <c r="C44" s="70">
        <v>0</v>
      </c>
      <c r="D44" s="70">
        <v>8342.9500000000007</v>
      </c>
      <c r="E44" s="75"/>
      <c r="F44" s="40"/>
    </row>
    <row r="45" spans="1:7" s="41" customFormat="1" ht="15" customHeight="1" x14ac:dyDescent="0.2">
      <c r="A45" s="72" t="s">
        <v>129</v>
      </c>
      <c r="B45" s="73"/>
      <c r="C45" s="74">
        <v>14481000</v>
      </c>
      <c r="D45" s="74">
        <v>25748212.84</v>
      </c>
      <c r="E45" s="76">
        <v>1.7780686996754371</v>
      </c>
      <c r="F45" s="40"/>
    </row>
    <row r="46" spans="1:7" s="41" customFormat="1" ht="15" customHeight="1" x14ac:dyDescent="0.2">
      <c r="A46" s="68"/>
      <c r="B46" s="69" t="s">
        <v>130</v>
      </c>
      <c r="C46" s="70">
        <v>0</v>
      </c>
      <c r="D46" s="70">
        <v>33145.17</v>
      </c>
      <c r="E46" s="75"/>
      <c r="F46" s="40"/>
    </row>
    <row r="47" spans="1:7" s="41" customFormat="1" ht="15" customHeight="1" x14ac:dyDescent="0.2">
      <c r="A47" s="68"/>
      <c r="B47" s="69" t="s">
        <v>136</v>
      </c>
      <c r="C47" s="70">
        <v>0</v>
      </c>
      <c r="D47" s="70">
        <v>21401.040000000001</v>
      </c>
      <c r="E47" s="75"/>
      <c r="F47" s="40"/>
    </row>
    <row r="48" spans="1:7" s="41" customFormat="1" ht="15" customHeight="1" x14ac:dyDescent="0.2">
      <c r="A48" s="68"/>
      <c r="B48" s="69" t="s">
        <v>138</v>
      </c>
      <c r="C48" s="70">
        <v>0</v>
      </c>
      <c r="D48" s="70">
        <v>3353493.9699999997</v>
      </c>
      <c r="E48" s="75"/>
      <c r="F48" s="40"/>
    </row>
    <row r="49" spans="1:6" s="41" customFormat="1" ht="15" customHeight="1" x14ac:dyDescent="0.2">
      <c r="A49" s="68"/>
      <c r="B49" s="69" t="s">
        <v>149</v>
      </c>
      <c r="C49" s="70">
        <v>0</v>
      </c>
      <c r="D49" s="70">
        <v>927174.11999999988</v>
      </c>
      <c r="E49" s="75"/>
      <c r="F49" s="40"/>
    </row>
    <row r="50" spans="1:6" s="41" customFormat="1" ht="15" customHeight="1" x14ac:dyDescent="0.2">
      <c r="A50" s="79"/>
      <c r="B50" s="80" t="s">
        <v>131</v>
      </c>
      <c r="C50" s="81">
        <v>14481000</v>
      </c>
      <c r="D50" s="81">
        <v>21412998.539999999</v>
      </c>
      <c r="E50" s="89">
        <v>1.4786961218147918</v>
      </c>
      <c r="F50" s="40"/>
    </row>
    <row r="51" spans="1:6" s="41" customFormat="1" ht="15" customHeight="1" x14ac:dyDescent="0.25">
      <c r="A51" s="113" t="s">
        <v>59</v>
      </c>
      <c r="B51" s="116"/>
      <c r="C51" s="19">
        <v>45479400</v>
      </c>
      <c r="D51" s="91">
        <v>155130319.27037501</v>
      </c>
      <c r="E51" s="90">
        <v>3.4110018881158277</v>
      </c>
      <c r="F51" s="40"/>
    </row>
    <row r="52" spans="1:6" ht="15" customHeight="1" x14ac:dyDescent="0.25">
      <c r="A52" s="85" t="s">
        <v>8</v>
      </c>
    </row>
    <row r="53" spans="1:6" x14ac:dyDescent="0.25">
      <c r="C53" s="22"/>
      <c r="D53" s="22"/>
    </row>
    <row r="55" spans="1:6" x14ac:dyDescent="0.25">
      <c r="D55" s="22"/>
    </row>
  </sheetData>
  <mergeCells count="1">
    <mergeCell ref="A51:B51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2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12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1064.8</v>
      </c>
      <c r="E9" s="88"/>
    </row>
    <row r="10" spans="1:5" s="67" customFormat="1" ht="15" customHeight="1" x14ac:dyDescent="0.2">
      <c r="A10" s="68"/>
      <c r="B10" s="69" t="s">
        <v>105</v>
      </c>
      <c r="C10" s="70">
        <v>0</v>
      </c>
      <c r="D10" s="70">
        <v>1064.8</v>
      </c>
      <c r="E10" s="76"/>
    </row>
    <row r="11" spans="1:5" s="41" customFormat="1" ht="15" customHeight="1" x14ac:dyDescent="0.2">
      <c r="A11" s="72" t="s">
        <v>106</v>
      </c>
      <c r="B11" s="73"/>
      <c r="C11" s="74"/>
      <c r="D11" s="74">
        <v>164978.954375</v>
      </c>
      <c r="E11" s="75"/>
    </row>
    <row r="12" spans="1:5" s="67" customFormat="1" ht="15" customHeight="1" x14ac:dyDescent="0.2">
      <c r="A12" s="68"/>
      <c r="B12" s="69" t="s">
        <v>108</v>
      </c>
      <c r="C12" s="70"/>
      <c r="D12" s="70">
        <v>164978.954375</v>
      </c>
      <c r="E12" s="75"/>
    </row>
    <row r="13" spans="1:5" s="67" customFormat="1" ht="15" customHeight="1" x14ac:dyDescent="0.2">
      <c r="A13" s="72" t="s">
        <v>109</v>
      </c>
      <c r="B13" s="73"/>
      <c r="C13" s="74">
        <v>0</v>
      </c>
      <c r="D13" s="74">
        <v>1275898.03</v>
      </c>
      <c r="E13" s="75"/>
    </row>
    <row r="14" spans="1:5" s="41" customFormat="1" ht="15" customHeight="1" x14ac:dyDescent="0.2">
      <c r="A14" s="68"/>
      <c r="B14" s="69" t="s">
        <v>110</v>
      </c>
      <c r="C14" s="70">
        <v>0</v>
      </c>
      <c r="D14" s="70">
        <v>1273137.03</v>
      </c>
      <c r="E14" s="75"/>
    </row>
    <row r="15" spans="1:5" s="67" customFormat="1" ht="15" customHeight="1" x14ac:dyDescent="0.2">
      <c r="A15" s="68"/>
      <c r="B15" s="69" t="s">
        <v>112</v>
      </c>
      <c r="C15" s="70">
        <v>0</v>
      </c>
      <c r="D15" s="70">
        <v>2761</v>
      </c>
      <c r="E15" s="76"/>
    </row>
    <row r="16" spans="1:5" s="41" customFormat="1" ht="15" customHeight="1" x14ac:dyDescent="0.2">
      <c r="A16" s="72" t="s">
        <v>113</v>
      </c>
      <c r="B16" s="73"/>
      <c r="C16" s="74">
        <v>0</v>
      </c>
      <c r="D16" s="74">
        <v>39624.629999999997</v>
      </c>
      <c r="E16" s="75"/>
    </row>
    <row r="17" spans="1:6" s="41" customFormat="1" ht="15" customHeight="1" x14ac:dyDescent="0.2">
      <c r="A17" s="68"/>
      <c r="B17" s="69" t="s">
        <v>114</v>
      </c>
      <c r="C17" s="70">
        <v>0</v>
      </c>
      <c r="D17" s="70">
        <v>39624.629999999997</v>
      </c>
      <c r="E17" s="75"/>
    </row>
    <row r="18" spans="1:6" s="67" customFormat="1" ht="15" customHeight="1" x14ac:dyDescent="0.2">
      <c r="A18" s="72" t="s">
        <v>116</v>
      </c>
      <c r="B18" s="73"/>
      <c r="C18" s="74">
        <v>0</v>
      </c>
      <c r="D18" s="74">
        <v>62244.26</v>
      </c>
      <c r="E18" s="76"/>
    </row>
    <row r="19" spans="1:6" s="41" customFormat="1" ht="15" customHeight="1" x14ac:dyDescent="0.2">
      <c r="A19" s="68"/>
      <c r="B19" s="69" t="s">
        <v>117</v>
      </c>
      <c r="C19" s="70">
        <v>0</v>
      </c>
      <c r="D19" s="70">
        <v>62244.26</v>
      </c>
      <c r="E19" s="75"/>
    </row>
    <row r="20" spans="1:6" s="41" customFormat="1" ht="15" customHeight="1" x14ac:dyDescent="0.2">
      <c r="A20" s="72" t="s">
        <v>119</v>
      </c>
      <c r="B20" s="73"/>
      <c r="C20" s="74">
        <v>0</v>
      </c>
      <c r="D20" s="74">
        <v>2528.04</v>
      </c>
      <c r="E20" s="76"/>
      <c r="F20" s="40"/>
    </row>
    <row r="21" spans="1:6" s="41" customFormat="1" ht="15" customHeight="1" x14ac:dyDescent="0.2">
      <c r="A21" s="68"/>
      <c r="B21" s="69" t="s">
        <v>120</v>
      </c>
      <c r="C21" s="70">
        <v>0</v>
      </c>
      <c r="D21" s="70">
        <v>2189.2399999999998</v>
      </c>
      <c r="E21" s="75"/>
      <c r="F21" s="40"/>
    </row>
    <row r="22" spans="1:6" s="41" customFormat="1" ht="15" customHeight="1" x14ac:dyDescent="0.2">
      <c r="A22" s="68"/>
      <c r="B22" s="69" t="s">
        <v>121</v>
      </c>
      <c r="C22" s="70">
        <v>0</v>
      </c>
      <c r="D22" s="70">
        <v>338.8</v>
      </c>
      <c r="E22" s="75"/>
      <c r="F22" s="40"/>
    </row>
    <row r="23" spans="1:6" s="41" customFormat="1" ht="15" customHeight="1" x14ac:dyDescent="0.2">
      <c r="A23" s="72" t="s">
        <v>123</v>
      </c>
      <c r="B23" s="73"/>
      <c r="C23" s="74">
        <v>0</v>
      </c>
      <c r="D23" s="74">
        <v>2448915.19</v>
      </c>
      <c r="E23" s="76"/>
      <c r="F23" s="40"/>
    </row>
    <row r="24" spans="1:6" s="41" customFormat="1" ht="15" customHeight="1" x14ac:dyDescent="0.2">
      <c r="A24" s="68"/>
      <c r="B24" s="69" t="s">
        <v>124</v>
      </c>
      <c r="C24" s="70">
        <v>0</v>
      </c>
      <c r="D24" s="70">
        <v>2448915.19</v>
      </c>
      <c r="E24" s="75"/>
      <c r="F24" s="40"/>
    </row>
    <row r="25" spans="1:6" s="41" customFormat="1" ht="15" customHeight="1" x14ac:dyDescent="0.2">
      <c r="A25" s="72" t="s">
        <v>125</v>
      </c>
      <c r="B25" s="73"/>
      <c r="C25" s="74">
        <v>22004230</v>
      </c>
      <c r="D25" s="74">
        <v>15088337.390000001</v>
      </c>
      <c r="E25" s="76">
        <v>0.68570167599593357</v>
      </c>
      <c r="F25" s="40"/>
    </row>
    <row r="26" spans="1:6" s="41" customFormat="1" ht="15" customHeight="1" x14ac:dyDescent="0.2">
      <c r="A26" s="68"/>
      <c r="B26" s="69" t="s">
        <v>133</v>
      </c>
      <c r="C26" s="70">
        <v>0</v>
      </c>
      <c r="D26" s="70">
        <v>58016.19</v>
      </c>
      <c r="E26" s="75"/>
      <c r="F26" s="40"/>
    </row>
    <row r="27" spans="1:6" s="41" customFormat="1" ht="15" customHeight="1" x14ac:dyDescent="0.2">
      <c r="A27" s="68"/>
      <c r="B27" s="69" t="s">
        <v>134</v>
      </c>
      <c r="C27" s="70">
        <v>0</v>
      </c>
      <c r="D27" s="70">
        <v>18370.39</v>
      </c>
      <c r="E27" s="76"/>
      <c r="F27" s="40"/>
    </row>
    <row r="28" spans="1:6" s="41" customFormat="1" ht="15" customHeight="1" x14ac:dyDescent="0.2">
      <c r="A28" s="68"/>
      <c r="B28" s="69" t="s">
        <v>137</v>
      </c>
      <c r="C28" s="70">
        <v>0</v>
      </c>
      <c r="D28" s="70">
        <v>86.39</v>
      </c>
      <c r="E28" s="75"/>
      <c r="F28" s="40"/>
    </row>
    <row r="29" spans="1:6" s="41" customFormat="1" ht="15" customHeight="1" x14ac:dyDescent="0.2">
      <c r="A29" s="68"/>
      <c r="B29" s="69" t="s">
        <v>127</v>
      </c>
      <c r="C29" s="70">
        <v>22004230</v>
      </c>
      <c r="D29" s="70">
        <v>14752629.640000001</v>
      </c>
      <c r="E29" s="75">
        <v>0.67044516622485772</v>
      </c>
      <c r="F29" s="40"/>
    </row>
    <row r="30" spans="1:6" s="41" customFormat="1" ht="15" customHeight="1" x14ac:dyDescent="0.2">
      <c r="A30" s="68"/>
      <c r="B30" s="69" t="s">
        <v>128</v>
      </c>
      <c r="C30" s="70">
        <v>0</v>
      </c>
      <c r="D30" s="70">
        <v>259234.78</v>
      </c>
      <c r="E30" s="75"/>
      <c r="F30" s="40"/>
    </row>
    <row r="31" spans="1:6" ht="15" customHeight="1" x14ac:dyDescent="0.25">
      <c r="A31" s="72" t="s">
        <v>129</v>
      </c>
      <c r="B31" s="73"/>
      <c r="C31" s="74">
        <v>0</v>
      </c>
      <c r="D31" s="74">
        <v>2117343</v>
      </c>
      <c r="E31" s="75"/>
    </row>
    <row r="32" spans="1:6" ht="15" customHeight="1" x14ac:dyDescent="0.25">
      <c r="A32" s="68"/>
      <c r="B32" s="69" t="s">
        <v>130</v>
      </c>
      <c r="C32" s="70">
        <v>0</v>
      </c>
      <c r="D32" s="70">
        <v>5035.9799999999996</v>
      </c>
      <c r="E32" s="75"/>
    </row>
    <row r="33" spans="1:5" ht="15" customHeight="1" x14ac:dyDescent="0.25">
      <c r="A33" s="68"/>
      <c r="B33" s="69" t="s">
        <v>138</v>
      </c>
      <c r="C33" s="70">
        <v>0</v>
      </c>
      <c r="D33" s="70">
        <v>334246.89</v>
      </c>
      <c r="E33" s="75"/>
    </row>
    <row r="34" spans="1:5" ht="15" customHeight="1" x14ac:dyDescent="0.25">
      <c r="A34" s="68"/>
      <c r="B34" s="69" t="s">
        <v>149</v>
      </c>
      <c r="C34" s="70">
        <v>0</v>
      </c>
      <c r="D34" s="70">
        <v>6360.29</v>
      </c>
      <c r="E34" s="75"/>
    </row>
    <row r="35" spans="1:5" ht="15" customHeight="1" x14ac:dyDescent="0.25">
      <c r="A35" s="79"/>
      <c r="B35" s="80" t="s">
        <v>131</v>
      </c>
      <c r="C35" s="81"/>
      <c r="D35" s="81">
        <v>1771699.84</v>
      </c>
      <c r="E35" s="89"/>
    </row>
    <row r="36" spans="1:5" ht="15" customHeight="1" x14ac:dyDescent="0.25">
      <c r="A36" s="113" t="s">
        <v>59</v>
      </c>
      <c r="B36" s="116"/>
      <c r="C36" s="19">
        <v>22004230</v>
      </c>
      <c r="D36" s="91">
        <v>21200934.294375002</v>
      </c>
      <c r="E36" s="90">
        <v>0.96349357802454361</v>
      </c>
    </row>
    <row r="37" spans="1:5" ht="15" customHeight="1" x14ac:dyDescent="0.25">
      <c r="A37" s="85" t="s">
        <v>8</v>
      </c>
    </row>
  </sheetData>
  <mergeCells count="1">
    <mergeCell ref="A36:B36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10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244100</v>
      </c>
      <c r="D9" s="16">
        <v>128862.71</v>
      </c>
      <c r="E9" s="17">
        <f t="shared" ref="E9:E21" si="0">IF(C9&gt;0,D9/C9,0)</f>
        <v>0.52790950430151584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755996.25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158494.93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1168274.77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0</v>
      </c>
      <c r="D13" s="16">
        <v>819897.14</v>
      </c>
      <c r="E13" s="17">
        <f t="shared" si="0"/>
        <v>0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182333660</v>
      </c>
      <c r="D14" s="16">
        <v>272058701.86000001</v>
      </c>
      <c r="E14" s="17">
        <f t="shared" si="0"/>
        <v>1.4920925837829395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2311000</v>
      </c>
      <c r="D15" s="16">
        <v>2945073.66</v>
      </c>
      <c r="E15" s="17">
        <f t="shared" si="0"/>
        <v>1.2743719861531806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695621.9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59221.01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1792400</v>
      </c>
      <c r="D18" s="16">
        <v>12249089.550000001</v>
      </c>
      <c r="E18" s="17">
        <f t="shared" si="0"/>
        <v>6.8339040113813887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0</v>
      </c>
      <c r="D19" s="16">
        <v>104196.01</v>
      </c>
      <c r="E19" s="17">
        <f t="shared" si="0"/>
        <v>0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0</v>
      </c>
      <c r="D20" s="16">
        <v>114832.35</v>
      </c>
      <c r="E20" s="17">
        <f t="shared" si="0"/>
        <v>0</v>
      </c>
    </row>
    <row r="21" spans="1:5" ht="15" customHeight="1" x14ac:dyDescent="0.25">
      <c r="A21" s="28" t="s">
        <v>59</v>
      </c>
      <c r="B21" s="18"/>
      <c r="C21" s="19">
        <f>SUM(C9:C20)</f>
        <v>186681160</v>
      </c>
      <c r="D21" s="19">
        <f>SUM(D9:D20)</f>
        <v>291258262.14000005</v>
      </c>
      <c r="E21" s="20">
        <f t="shared" si="0"/>
        <v>1.5601909809216958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3" spans="1:6" s="8" customFormat="1" ht="39.6" x14ac:dyDescent="0.25">
      <c r="A3" s="4" t="s">
        <v>97</v>
      </c>
      <c r="B3" s="4"/>
      <c r="C3" s="4"/>
      <c r="D3" s="4"/>
      <c r="E3" s="4"/>
    </row>
    <row r="4" spans="1:6" s="8" customFormat="1" x14ac:dyDescent="0.25">
      <c r="A4" s="4" t="s">
        <v>13</v>
      </c>
      <c r="B4" s="4"/>
      <c r="C4" s="4"/>
      <c r="D4" s="4"/>
      <c r="E4" s="4"/>
    </row>
    <row r="5" spans="1:6" s="8" customFormat="1" x14ac:dyDescent="0.25">
      <c r="A5" s="4" t="s">
        <v>101</v>
      </c>
      <c r="B5" s="4"/>
      <c r="C5" s="4"/>
      <c r="D5" s="4"/>
      <c r="E5" s="4"/>
    </row>
    <row r="6" spans="1:6" s="8" customFormat="1" x14ac:dyDescent="0.25"/>
    <row r="7" spans="1:6" s="8" customFormat="1" x14ac:dyDescent="0.25">
      <c r="E7" s="43" t="s">
        <v>2</v>
      </c>
    </row>
    <row r="8" spans="1:6" s="8" customFormat="1" ht="36" customHeight="1" x14ac:dyDescent="0.25">
      <c r="A8" s="94" t="s">
        <v>102</v>
      </c>
      <c r="B8" s="95"/>
      <c r="C8" s="96" t="s">
        <v>4</v>
      </c>
      <c r="D8" s="96" t="s">
        <v>5</v>
      </c>
      <c r="E8" s="96" t="s">
        <v>6</v>
      </c>
    </row>
    <row r="9" spans="1:6" s="67" customFormat="1" ht="15" customHeight="1" x14ac:dyDescent="0.2">
      <c r="A9" s="62" t="s">
        <v>103</v>
      </c>
      <c r="B9" s="63"/>
      <c r="C9" s="64">
        <v>0</v>
      </c>
      <c r="D9" s="64">
        <v>143334</v>
      </c>
      <c r="E9" s="88"/>
      <c r="F9" s="66"/>
    </row>
    <row r="10" spans="1:6" s="41" customFormat="1" ht="15" customHeight="1" x14ac:dyDescent="0.2">
      <c r="A10" s="68"/>
      <c r="B10" s="69" t="s">
        <v>104</v>
      </c>
      <c r="C10" s="70">
        <v>0</v>
      </c>
      <c r="D10" s="70">
        <v>143334</v>
      </c>
      <c r="E10" s="75"/>
      <c r="F10" s="66"/>
    </row>
    <row r="11" spans="1:6" s="67" customFormat="1" ht="15" customHeight="1" x14ac:dyDescent="0.2">
      <c r="A11" s="72" t="s">
        <v>106</v>
      </c>
      <c r="B11" s="73"/>
      <c r="C11" s="74"/>
      <c r="D11" s="74">
        <v>385462.98437499994</v>
      </c>
      <c r="E11" s="76"/>
      <c r="F11" s="66"/>
    </row>
    <row r="12" spans="1:6" s="67" customFormat="1" ht="15" customHeight="1" x14ac:dyDescent="0.2">
      <c r="A12" s="68"/>
      <c r="B12" s="69" t="s">
        <v>108</v>
      </c>
      <c r="C12" s="70"/>
      <c r="D12" s="70">
        <v>385462.98437499994</v>
      </c>
      <c r="E12" s="76"/>
      <c r="F12" s="66"/>
    </row>
    <row r="13" spans="1:6" s="41" customFormat="1" ht="15" customHeight="1" x14ac:dyDescent="0.2">
      <c r="A13" s="72" t="s">
        <v>109</v>
      </c>
      <c r="B13" s="73"/>
      <c r="C13" s="74">
        <v>0</v>
      </c>
      <c r="D13" s="74">
        <v>1092680.1200000001</v>
      </c>
      <c r="E13" s="75"/>
      <c r="F13" s="66"/>
    </row>
    <row r="14" spans="1:6" s="67" customFormat="1" ht="15" customHeight="1" x14ac:dyDescent="0.2">
      <c r="A14" s="68"/>
      <c r="B14" s="69" t="s">
        <v>110</v>
      </c>
      <c r="C14" s="70">
        <v>0</v>
      </c>
      <c r="D14" s="70">
        <v>1079520.58</v>
      </c>
      <c r="E14" s="75"/>
      <c r="F14" s="66"/>
    </row>
    <row r="15" spans="1:6" s="41" customFormat="1" ht="15" customHeight="1" x14ac:dyDescent="0.2">
      <c r="A15" s="68"/>
      <c r="B15" s="69" t="s">
        <v>112</v>
      </c>
      <c r="C15" s="70">
        <v>0</v>
      </c>
      <c r="D15" s="70">
        <v>13159.54</v>
      </c>
      <c r="E15" s="75"/>
      <c r="F15" s="66"/>
    </row>
    <row r="16" spans="1:6" s="41" customFormat="1" ht="15" customHeight="1" x14ac:dyDescent="0.2">
      <c r="A16" s="72" t="s">
        <v>116</v>
      </c>
      <c r="B16" s="73"/>
      <c r="C16" s="74">
        <v>700000</v>
      </c>
      <c r="D16" s="74">
        <v>187290.28999999998</v>
      </c>
      <c r="E16" s="76">
        <v>0.26755755714285712</v>
      </c>
      <c r="F16" s="66"/>
    </row>
    <row r="17" spans="1:6" s="67" customFormat="1" ht="15" customHeight="1" x14ac:dyDescent="0.2">
      <c r="A17" s="68"/>
      <c r="B17" s="69" t="s">
        <v>150</v>
      </c>
      <c r="C17" s="70">
        <v>700000</v>
      </c>
      <c r="D17" s="70">
        <v>120692.92</v>
      </c>
      <c r="E17" s="75">
        <v>0.17241845714285714</v>
      </c>
      <c r="F17" s="66"/>
    </row>
    <row r="18" spans="1:6" s="67" customFormat="1" ht="15" customHeight="1" x14ac:dyDescent="0.2">
      <c r="A18" s="68"/>
      <c r="B18" s="69" t="s">
        <v>117</v>
      </c>
      <c r="C18" s="70">
        <v>0</v>
      </c>
      <c r="D18" s="70">
        <v>66597.37</v>
      </c>
      <c r="E18" s="76"/>
      <c r="F18" s="66"/>
    </row>
    <row r="19" spans="1:6" s="67" customFormat="1" ht="15" customHeight="1" x14ac:dyDescent="0.2">
      <c r="A19" s="72" t="s">
        <v>119</v>
      </c>
      <c r="B19" s="73"/>
      <c r="C19" s="74">
        <v>0</v>
      </c>
      <c r="D19" s="74">
        <v>22391.46</v>
      </c>
      <c r="E19" s="75"/>
      <c r="F19" s="66"/>
    </row>
    <row r="20" spans="1:6" s="41" customFormat="1" ht="15" customHeight="1" x14ac:dyDescent="0.2">
      <c r="A20" s="68"/>
      <c r="B20" s="69" t="s">
        <v>120</v>
      </c>
      <c r="C20" s="70">
        <v>0</v>
      </c>
      <c r="D20" s="70">
        <v>14260.93</v>
      </c>
      <c r="E20" s="76"/>
      <c r="F20" s="66"/>
    </row>
    <row r="21" spans="1:6" s="67" customFormat="1" ht="15" customHeight="1" x14ac:dyDescent="0.2">
      <c r="A21" s="68"/>
      <c r="B21" s="69" t="s">
        <v>121</v>
      </c>
      <c r="C21" s="70">
        <v>0</v>
      </c>
      <c r="D21" s="70">
        <v>8130.53</v>
      </c>
      <c r="E21" s="75"/>
      <c r="F21" s="66"/>
    </row>
    <row r="22" spans="1:6" s="41" customFormat="1" ht="15" customHeight="1" x14ac:dyDescent="0.2">
      <c r="A22" s="72" t="s">
        <v>125</v>
      </c>
      <c r="B22" s="73"/>
      <c r="C22" s="74">
        <v>7021080</v>
      </c>
      <c r="D22" s="74">
        <v>11106946.99</v>
      </c>
      <c r="E22" s="76">
        <v>1.5819428050955124</v>
      </c>
      <c r="F22" s="66"/>
    </row>
    <row r="23" spans="1:6" s="41" customFormat="1" ht="15" customHeight="1" x14ac:dyDescent="0.2">
      <c r="A23" s="68"/>
      <c r="B23" s="69" t="s">
        <v>133</v>
      </c>
      <c r="C23" s="70">
        <v>0</v>
      </c>
      <c r="D23" s="70">
        <v>10000</v>
      </c>
      <c r="E23" s="75"/>
      <c r="F23" s="66"/>
    </row>
    <row r="24" spans="1:6" s="41" customFormat="1" ht="15" customHeight="1" x14ac:dyDescent="0.2">
      <c r="A24" s="68"/>
      <c r="B24" s="69" t="s">
        <v>134</v>
      </c>
      <c r="C24" s="70">
        <v>0</v>
      </c>
      <c r="D24" s="70">
        <v>9218.1</v>
      </c>
      <c r="E24" s="75"/>
      <c r="F24" s="66"/>
    </row>
    <row r="25" spans="1:6" s="41" customFormat="1" ht="15" customHeight="1" x14ac:dyDescent="0.2">
      <c r="A25" s="68"/>
      <c r="B25" s="69" t="s">
        <v>126</v>
      </c>
      <c r="C25" s="70">
        <v>0</v>
      </c>
      <c r="D25" s="70">
        <v>126690.12</v>
      </c>
      <c r="E25" s="75"/>
      <c r="F25" s="66"/>
    </row>
    <row r="26" spans="1:6" s="41" customFormat="1" ht="15" customHeight="1" x14ac:dyDescent="0.2">
      <c r="A26" s="68"/>
      <c r="B26" s="69" t="s">
        <v>127</v>
      </c>
      <c r="C26" s="70">
        <v>7021080</v>
      </c>
      <c r="D26" s="70">
        <v>10926895.76</v>
      </c>
      <c r="E26" s="75">
        <v>1.5562984270226232</v>
      </c>
      <c r="F26" s="66"/>
    </row>
    <row r="27" spans="1:6" s="41" customFormat="1" ht="15" customHeight="1" x14ac:dyDescent="0.2">
      <c r="A27" s="68"/>
      <c r="B27" s="69" t="s">
        <v>128</v>
      </c>
      <c r="C27" s="70">
        <v>0</v>
      </c>
      <c r="D27" s="70">
        <v>34143.01</v>
      </c>
      <c r="E27" s="75"/>
      <c r="F27" s="66"/>
    </row>
    <row r="28" spans="1:6" s="41" customFormat="1" ht="15" customHeight="1" x14ac:dyDescent="0.2">
      <c r="A28" s="72" t="s">
        <v>129</v>
      </c>
      <c r="B28" s="73"/>
      <c r="C28" s="74">
        <v>1928000</v>
      </c>
      <c r="D28" s="74">
        <v>4736950.43</v>
      </c>
      <c r="E28" s="76">
        <v>2.4569244968879667</v>
      </c>
      <c r="F28" s="66"/>
    </row>
    <row r="29" spans="1:6" s="41" customFormat="1" ht="15" customHeight="1" x14ac:dyDescent="0.2">
      <c r="A29" s="68"/>
      <c r="B29" s="69" t="s">
        <v>130</v>
      </c>
      <c r="C29" s="70">
        <v>0</v>
      </c>
      <c r="D29" s="70">
        <v>38399.54</v>
      </c>
      <c r="E29" s="75"/>
      <c r="F29" s="66"/>
    </row>
    <row r="30" spans="1:6" s="41" customFormat="1" ht="15" customHeight="1" x14ac:dyDescent="0.2">
      <c r="A30" s="68"/>
      <c r="B30" s="69" t="s">
        <v>138</v>
      </c>
      <c r="C30" s="70">
        <v>0</v>
      </c>
      <c r="D30" s="70">
        <v>1627760.19</v>
      </c>
      <c r="E30" s="76"/>
      <c r="F30" s="66"/>
    </row>
    <row r="31" spans="1:6" s="41" customFormat="1" ht="15" customHeight="1" x14ac:dyDescent="0.2">
      <c r="A31" s="68"/>
      <c r="B31" s="69" t="s">
        <v>149</v>
      </c>
      <c r="C31" s="70">
        <v>0</v>
      </c>
      <c r="D31" s="70">
        <v>63778.99</v>
      </c>
      <c r="E31" s="75"/>
      <c r="F31" s="66"/>
    </row>
    <row r="32" spans="1:6" s="41" customFormat="1" ht="15" customHeight="1" x14ac:dyDescent="0.2">
      <c r="A32" s="79"/>
      <c r="B32" s="80" t="s">
        <v>131</v>
      </c>
      <c r="C32" s="81">
        <v>1928000</v>
      </c>
      <c r="D32" s="81">
        <v>3007011.71</v>
      </c>
      <c r="E32" s="89">
        <v>1.5596533765560165</v>
      </c>
      <c r="F32" s="66"/>
    </row>
    <row r="33" spans="1:6" s="41" customFormat="1" ht="15" customHeight="1" x14ac:dyDescent="0.25">
      <c r="A33" s="113" t="s">
        <v>59</v>
      </c>
      <c r="B33" s="114"/>
      <c r="C33" s="97">
        <v>9649080</v>
      </c>
      <c r="D33" s="97">
        <v>17675056.274374999</v>
      </c>
      <c r="E33" s="90">
        <v>1.8317866858161607</v>
      </c>
      <c r="F33" s="66"/>
    </row>
    <row r="34" spans="1:6" ht="15" customHeight="1" x14ac:dyDescent="0.25">
      <c r="A34" s="85" t="s">
        <v>8</v>
      </c>
      <c r="B34" s="13"/>
      <c r="C34" s="13"/>
      <c r="D34" s="13"/>
      <c r="E34" s="98" t="s">
        <v>151</v>
      </c>
    </row>
    <row r="35" spans="1:6" x14ac:dyDescent="0.25">
      <c r="D35" s="22"/>
      <c r="E35" s="98"/>
    </row>
    <row r="36" spans="1:6" x14ac:dyDescent="0.25">
      <c r="C36" s="22"/>
      <c r="D36" s="22"/>
      <c r="E36" s="98"/>
    </row>
    <row r="37" spans="1:6" x14ac:dyDescent="0.25">
      <c r="E37" s="98"/>
    </row>
  </sheetData>
  <mergeCells count="1">
    <mergeCell ref="A33:B3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1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2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14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106</v>
      </c>
      <c r="B9" s="63"/>
      <c r="C9" s="64">
        <v>0</v>
      </c>
      <c r="D9" s="64">
        <v>156447.08437499998</v>
      </c>
      <c r="E9" s="88"/>
    </row>
    <row r="10" spans="1:5" s="41" customFormat="1" ht="15" customHeight="1" x14ac:dyDescent="0.2">
      <c r="A10" s="68"/>
      <c r="B10" s="69" t="s">
        <v>107</v>
      </c>
      <c r="C10" s="70">
        <v>0</v>
      </c>
      <c r="D10" s="70">
        <v>4862.99</v>
      </c>
      <c r="E10" s="75"/>
    </row>
    <row r="11" spans="1:5" s="67" customFormat="1" ht="15" customHeight="1" x14ac:dyDescent="0.2">
      <c r="A11" s="68"/>
      <c r="B11" s="69" t="s">
        <v>108</v>
      </c>
      <c r="C11" s="70"/>
      <c r="D11" s="70">
        <v>151584.09437499999</v>
      </c>
      <c r="E11" s="75"/>
    </row>
    <row r="12" spans="1:5" s="41" customFormat="1" ht="15" customHeight="1" x14ac:dyDescent="0.2">
      <c r="A12" s="72" t="s">
        <v>109</v>
      </c>
      <c r="B12" s="73"/>
      <c r="C12" s="74">
        <v>0</v>
      </c>
      <c r="D12" s="74">
        <v>1274528.68</v>
      </c>
      <c r="E12" s="75"/>
    </row>
    <row r="13" spans="1:5" s="67" customFormat="1" ht="15" customHeight="1" x14ac:dyDescent="0.2">
      <c r="A13" s="68"/>
      <c r="B13" s="69" t="s">
        <v>110</v>
      </c>
      <c r="C13" s="70">
        <v>0</v>
      </c>
      <c r="D13" s="70">
        <v>1272212.68</v>
      </c>
      <c r="E13" s="76"/>
    </row>
    <row r="14" spans="1:5" s="41" customFormat="1" ht="15" customHeight="1" x14ac:dyDescent="0.2">
      <c r="A14" s="68"/>
      <c r="B14" s="69" t="s">
        <v>112</v>
      </c>
      <c r="C14" s="70">
        <v>0</v>
      </c>
      <c r="D14" s="70">
        <v>2316</v>
      </c>
      <c r="E14" s="75"/>
    </row>
    <row r="15" spans="1:5" s="67" customFormat="1" ht="15" customHeight="1" x14ac:dyDescent="0.2">
      <c r="A15" s="72" t="s">
        <v>116</v>
      </c>
      <c r="B15" s="73"/>
      <c r="C15" s="74">
        <v>2500000</v>
      </c>
      <c r="D15" s="74">
        <v>1834255.22</v>
      </c>
      <c r="E15" s="76">
        <v>0.73370208800000003</v>
      </c>
    </row>
    <row r="16" spans="1:5" s="67" customFormat="1" ht="15" customHeight="1" x14ac:dyDescent="0.2">
      <c r="A16" s="68"/>
      <c r="B16" s="69" t="s">
        <v>117</v>
      </c>
      <c r="C16" s="70">
        <v>2500000</v>
      </c>
      <c r="D16" s="70">
        <v>1834255.22</v>
      </c>
      <c r="E16" s="75">
        <v>0.73370208800000003</v>
      </c>
    </row>
    <row r="17" spans="1:6" s="41" customFormat="1" ht="15" customHeight="1" x14ac:dyDescent="0.2">
      <c r="A17" s="72" t="s">
        <v>119</v>
      </c>
      <c r="B17" s="73"/>
      <c r="C17" s="74">
        <v>0</v>
      </c>
      <c r="D17" s="74">
        <v>810.7</v>
      </c>
      <c r="E17" s="76"/>
    </row>
    <row r="18" spans="1:6" s="41" customFormat="1" ht="15" customHeight="1" x14ac:dyDescent="0.2">
      <c r="A18" s="68"/>
      <c r="B18" s="69" t="s">
        <v>121</v>
      </c>
      <c r="C18" s="70">
        <v>0</v>
      </c>
      <c r="D18" s="70">
        <v>810.7</v>
      </c>
      <c r="E18" s="76"/>
    </row>
    <row r="19" spans="1:6" s="67" customFormat="1" ht="15" customHeight="1" x14ac:dyDescent="0.2">
      <c r="A19" s="72" t="s">
        <v>125</v>
      </c>
      <c r="B19" s="73"/>
      <c r="C19" s="74">
        <v>0</v>
      </c>
      <c r="D19" s="74">
        <v>1037347.6799999999</v>
      </c>
      <c r="E19" s="76"/>
    </row>
    <row r="20" spans="1:6" s="41" customFormat="1" ht="15" customHeight="1" x14ac:dyDescent="0.2">
      <c r="A20" s="68"/>
      <c r="B20" s="69" t="s">
        <v>134</v>
      </c>
      <c r="C20" s="70">
        <v>0</v>
      </c>
      <c r="D20" s="70">
        <v>8739.9699999999993</v>
      </c>
      <c r="E20" s="76"/>
    </row>
    <row r="21" spans="1:6" s="41" customFormat="1" ht="15" customHeight="1" x14ac:dyDescent="0.2">
      <c r="A21" s="68"/>
      <c r="B21" s="69" t="s">
        <v>126</v>
      </c>
      <c r="C21" s="70">
        <v>0</v>
      </c>
      <c r="D21" s="70">
        <v>1025029.57</v>
      </c>
      <c r="E21" s="76"/>
      <c r="F21" s="40"/>
    </row>
    <row r="22" spans="1:6" s="41" customFormat="1" ht="15" customHeight="1" x14ac:dyDescent="0.2">
      <c r="A22" s="68"/>
      <c r="B22" s="69" t="s">
        <v>128</v>
      </c>
      <c r="C22" s="70">
        <v>0</v>
      </c>
      <c r="D22" s="70">
        <v>3578.14</v>
      </c>
      <c r="E22" s="76"/>
      <c r="F22" s="40"/>
    </row>
    <row r="23" spans="1:6" s="41" customFormat="1" ht="15" customHeight="1" x14ac:dyDescent="0.2">
      <c r="A23" s="72" t="s">
        <v>129</v>
      </c>
      <c r="B23" s="73"/>
      <c r="C23" s="74">
        <v>2332900</v>
      </c>
      <c r="D23" s="74">
        <v>2031346.0999999999</v>
      </c>
      <c r="E23" s="76">
        <v>0.87073860859873975</v>
      </c>
      <c r="F23" s="40"/>
    </row>
    <row r="24" spans="1:6" s="41" customFormat="1" ht="15" customHeight="1" x14ac:dyDescent="0.2">
      <c r="A24" s="79"/>
      <c r="B24" s="80" t="s">
        <v>131</v>
      </c>
      <c r="C24" s="81">
        <v>2332900</v>
      </c>
      <c r="D24" s="81">
        <v>2031346.0999999999</v>
      </c>
      <c r="E24" s="89">
        <v>0.87073860859873975</v>
      </c>
      <c r="F24" s="40"/>
    </row>
    <row r="25" spans="1:6" s="41" customFormat="1" ht="15" customHeight="1" x14ac:dyDescent="0.25">
      <c r="A25" s="113" t="s">
        <v>59</v>
      </c>
      <c r="B25" s="116"/>
      <c r="C25" s="97">
        <v>4832900</v>
      </c>
      <c r="D25" s="97">
        <v>6334735.4643749995</v>
      </c>
      <c r="E25" s="90">
        <v>1.3107524393997392</v>
      </c>
      <c r="F25" s="40"/>
    </row>
    <row r="26" spans="1:6" ht="15" customHeight="1" x14ac:dyDescent="0.25">
      <c r="A26" s="85" t="s">
        <v>8</v>
      </c>
      <c r="B26" s="13"/>
      <c r="C26" s="13"/>
      <c r="D26" s="13"/>
      <c r="E26" s="13"/>
    </row>
    <row r="27" spans="1:6" x14ac:dyDescent="0.25">
      <c r="D27" s="22"/>
    </row>
    <row r="28" spans="1:6" x14ac:dyDescent="0.25">
      <c r="D28" s="22"/>
    </row>
  </sheetData>
  <mergeCells count="1">
    <mergeCell ref="A25:B2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1.25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15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67164.36</v>
      </c>
      <c r="E9" s="88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67164.36</v>
      </c>
      <c r="E10" s="75"/>
    </row>
    <row r="11" spans="1:5" s="41" customFormat="1" ht="15" customHeight="1" x14ac:dyDescent="0.2">
      <c r="A11" s="72" t="s">
        <v>106</v>
      </c>
      <c r="B11" s="73"/>
      <c r="C11" s="74"/>
      <c r="D11" s="74">
        <v>642813.457375</v>
      </c>
      <c r="E11" s="75"/>
    </row>
    <row r="12" spans="1:5" s="41" customFormat="1" ht="15" customHeight="1" x14ac:dyDescent="0.2">
      <c r="A12" s="68"/>
      <c r="B12" s="69" t="s">
        <v>108</v>
      </c>
      <c r="C12" s="70"/>
      <c r="D12" s="70">
        <v>642813.457375</v>
      </c>
      <c r="E12" s="75"/>
    </row>
    <row r="13" spans="1:5" s="67" customFormat="1" ht="15" customHeight="1" x14ac:dyDescent="0.2">
      <c r="A13" s="72" t="s">
        <v>109</v>
      </c>
      <c r="B13" s="73"/>
      <c r="C13" s="74">
        <v>0</v>
      </c>
      <c r="D13" s="74">
        <v>1340120.97</v>
      </c>
      <c r="E13" s="75"/>
    </row>
    <row r="14" spans="1:5" s="41" customFormat="1" ht="15" customHeight="1" x14ac:dyDescent="0.2">
      <c r="A14" s="68"/>
      <c r="B14" s="69" t="s">
        <v>110</v>
      </c>
      <c r="C14" s="70">
        <v>0</v>
      </c>
      <c r="D14" s="70">
        <v>1327000.67</v>
      </c>
      <c r="E14" s="75"/>
    </row>
    <row r="15" spans="1:5" s="41" customFormat="1" ht="15" customHeight="1" x14ac:dyDescent="0.2">
      <c r="A15" s="68"/>
      <c r="B15" s="69" t="s">
        <v>112</v>
      </c>
      <c r="C15" s="70">
        <v>0</v>
      </c>
      <c r="D15" s="70">
        <v>13120.3</v>
      </c>
      <c r="E15" s="76"/>
    </row>
    <row r="16" spans="1:5" s="67" customFormat="1" ht="15" customHeight="1" x14ac:dyDescent="0.2">
      <c r="A16" s="72" t="s">
        <v>116</v>
      </c>
      <c r="B16" s="73"/>
      <c r="C16" s="74">
        <v>0</v>
      </c>
      <c r="D16" s="74">
        <v>701018.59</v>
      </c>
      <c r="E16" s="75"/>
    </row>
    <row r="17" spans="1:6" s="67" customFormat="1" ht="15" customHeight="1" x14ac:dyDescent="0.2">
      <c r="A17" s="68"/>
      <c r="B17" s="69" t="s">
        <v>117</v>
      </c>
      <c r="C17" s="70">
        <v>0</v>
      </c>
      <c r="D17" s="70">
        <v>701018.59</v>
      </c>
      <c r="E17" s="75"/>
    </row>
    <row r="18" spans="1:6" s="67" customFormat="1" ht="15" customHeight="1" x14ac:dyDescent="0.2">
      <c r="A18" s="72" t="s">
        <v>119</v>
      </c>
      <c r="B18" s="73"/>
      <c r="C18" s="74">
        <v>0</v>
      </c>
      <c r="D18" s="74">
        <v>65168.54</v>
      </c>
      <c r="E18" s="76"/>
    </row>
    <row r="19" spans="1:6" s="67" customFormat="1" ht="15" customHeight="1" x14ac:dyDescent="0.2">
      <c r="A19" s="68"/>
      <c r="B19" s="69" t="s">
        <v>120</v>
      </c>
      <c r="C19" s="70">
        <v>0</v>
      </c>
      <c r="D19" s="70">
        <v>65168.54</v>
      </c>
      <c r="E19" s="75"/>
    </row>
    <row r="20" spans="1:6" s="41" customFormat="1" ht="15" customHeight="1" x14ac:dyDescent="0.2">
      <c r="A20" s="72" t="s">
        <v>123</v>
      </c>
      <c r="B20" s="73"/>
      <c r="C20" s="74">
        <v>0</v>
      </c>
      <c r="D20" s="74">
        <v>123592.68</v>
      </c>
      <c r="E20" s="76"/>
    </row>
    <row r="21" spans="1:6" s="41" customFormat="1" ht="15" customHeight="1" x14ac:dyDescent="0.2">
      <c r="A21" s="68"/>
      <c r="B21" s="69" t="s">
        <v>124</v>
      </c>
      <c r="C21" s="70">
        <v>0</v>
      </c>
      <c r="D21" s="70">
        <v>123592.68</v>
      </c>
      <c r="E21" s="75"/>
    </row>
    <row r="22" spans="1:6" s="41" customFormat="1" ht="15" customHeight="1" x14ac:dyDescent="0.2">
      <c r="A22" s="72" t="s">
        <v>125</v>
      </c>
      <c r="B22" s="73"/>
      <c r="C22" s="74">
        <v>40634020</v>
      </c>
      <c r="D22" s="74">
        <v>36990816.289999999</v>
      </c>
      <c r="E22" s="76">
        <v>0.91034104649256953</v>
      </c>
    </row>
    <row r="23" spans="1:6" s="67" customFormat="1" ht="15" customHeight="1" x14ac:dyDescent="0.2">
      <c r="A23" s="68"/>
      <c r="B23" s="69" t="s">
        <v>134</v>
      </c>
      <c r="C23" s="70">
        <v>0</v>
      </c>
      <c r="D23" s="70">
        <v>19598.650000000001</v>
      </c>
      <c r="E23" s="76"/>
      <c r="F23" s="66"/>
    </row>
    <row r="24" spans="1:6" s="41" customFormat="1" ht="15" customHeight="1" x14ac:dyDescent="0.2">
      <c r="A24" s="68"/>
      <c r="B24" s="69" t="s">
        <v>144</v>
      </c>
      <c r="C24" s="70">
        <v>9134020</v>
      </c>
      <c r="D24" s="70">
        <v>16515119.57</v>
      </c>
      <c r="E24" s="75">
        <v>1.808088833832201</v>
      </c>
      <c r="F24" s="66"/>
    </row>
    <row r="25" spans="1:6" s="67" customFormat="1" ht="15" customHeight="1" x14ac:dyDescent="0.2">
      <c r="A25" s="68"/>
      <c r="B25" s="69" t="s">
        <v>152</v>
      </c>
      <c r="C25" s="70">
        <v>31500000</v>
      </c>
      <c r="D25" s="70">
        <v>20365485.670000002</v>
      </c>
      <c r="E25" s="75">
        <v>0.64652335460317467</v>
      </c>
      <c r="F25" s="66"/>
    </row>
    <row r="26" spans="1:6" s="41" customFormat="1" ht="15" customHeight="1" x14ac:dyDescent="0.2">
      <c r="A26" s="68"/>
      <c r="B26" s="69" t="s">
        <v>128</v>
      </c>
      <c r="C26" s="70">
        <v>0</v>
      </c>
      <c r="D26" s="70">
        <v>90612.4</v>
      </c>
      <c r="E26" s="76"/>
      <c r="F26" s="66"/>
    </row>
    <row r="27" spans="1:6" s="41" customFormat="1" ht="15" customHeight="1" x14ac:dyDescent="0.2">
      <c r="A27" s="72" t="s">
        <v>129</v>
      </c>
      <c r="B27" s="73"/>
      <c r="C27" s="74">
        <v>0</v>
      </c>
      <c r="D27" s="74">
        <v>6330157.7200000007</v>
      </c>
      <c r="E27" s="76"/>
      <c r="F27" s="66"/>
    </row>
    <row r="28" spans="1:6" s="67" customFormat="1" ht="15" customHeight="1" x14ac:dyDescent="0.2">
      <c r="A28" s="68"/>
      <c r="B28" s="69" t="s">
        <v>130</v>
      </c>
      <c r="C28" s="70">
        <v>0</v>
      </c>
      <c r="D28" s="70">
        <v>35205.949999999997</v>
      </c>
      <c r="E28" s="75"/>
      <c r="F28" s="66"/>
    </row>
    <row r="29" spans="1:6" s="67" customFormat="1" ht="15" customHeight="1" x14ac:dyDescent="0.2">
      <c r="A29" s="68"/>
      <c r="B29" s="69" t="s">
        <v>138</v>
      </c>
      <c r="C29" s="70">
        <v>0</v>
      </c>
      <c r="D29" s="70">
        <v>3777043.35</v>
      </c>
      <c r="E29" s="75"/>
      <c r="F29" s="66"/>
    </row>
    <row r="30" spans="1:6" s="67" customFormat="1" ht="15" customHeight="1" x14ac:dyDescent="0.2">
      <c r="A30" s="68"/>
      <c r="B30" s="69" t="s">
        <v>149</v>
      </c>
      <c r="C30" s="70">
        <v>0</v>
      </c>
      <c r="D30" s="70">
        <v>3109.7</v>
      </c>
      <c r="E30" s="75"/>
      <c r="F30" s="66"/>
    </row>
    <row r="31" spans="1:6" s="67" customFormat="1" ht="15" customHeight="1" x14ac:dyDescent="0.2">
      <c r="A31" s="68"/>
      <c r="B31" s="69" t="s">
        <v>131</v>
      </c>
      <c r="C31" s="70"/>
      <c r="D31" s="70">
        <v>2514798.7200000002</v>
      </c>
      <c r="E31" s="75"/>
      <c r="F31" s="66"/>
    </row>
    <row r="32" spans="1:6" s="67" customFormat="1" ht="15" customHeight="1" x14ac:dyDescent="0.25">
      <c r="A32" s="113" t="s">
        <v>59</v>
      </c>
      <c r="B32" s="114"/>
      <c r="C32" s="97">
        <v>40634020</v>
      </c>
      <c r="D32" s="97">
        <v>46260852.607375011</v>
      </c>
      <c r="E32" s="90">
        <v>1.1384759028856857</v>
      </c>
      <c r="F32" s="66"/>
    </row>
    <row r="33" spans="1:5" ht="15" customHeight="1" x14ac:dyDescent="0.25">
      <c r="A33" s="85" t="s">
        <v>8</v>
      </c>
      <c r="B33" s="13"/>
      <c r="C33" s="13"/>
      <c r="D33" s="13"/>
      <c r="E33" s="13"/>
    </row>
    <row r="34" spans="1:5" x14ac:dyDescent="0.25">
      <c r="D34" s="22"/>
    </row>
    <row r="35" spans="1:5" x14ac:dyDescent="0.25">
      <c r="C35" s="22"/>
      <c r="D35" s="22"/>
    </row>
    <row r="36" spans="1:5" x14ac:dyDescent="0.25">
      <c r="C36" s="22"/>
    </row>
  </sheetData>
  <mergeCells count="1">
    <mergeCell ref="A32:B3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2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16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57794.12</v>
      </c>
      <c r="E9" s="88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26687.18</v>
      </c>
      <c r="E10" s="75"/>
    </row>
    <row r="11" spans="1:5" s="67" customFormat="1" ht="15" customHeight="1" x14ac:dyDescent="0.2">
      <c r="A11" s="68"/>
      <c r="B11" s="69" t="s">
        <v>132</v>
      </c>
      <c r="C11" s="70">
        <v>0</v>
      </c>
      <c r="D11" s="70">
        <v>28446.940000000002</v>
      </c>
      <c r="E11" s="75"/>
    </row>
    <row r="12" spans="1:5" s="41" customFormat="1" ht="15" customHeight="1" x14ac:dyDescent="0.2">
      <c r="A12" s="68"/>
      <c r="B12" s="69" t="s">
        <v>153</v>
      </c>
      <c r="C12" s="70">
        <v>0</v>
      </c>
      <c r="D12" s="70">
        <v>2660</v>
      </c>
      <c r="E12" s="76"/>
    </row>
    <row r="13" spans="1:5" s="41" customFormat="1" ht="15" customHeight="1" x14ac:dyDescent="0.2">
      <c r="A13" s="72" t="s">
        <v>106</v>
      </c>
      <c r="B13" s="73"/>
      <c r="C13" s="74">
        <v>0</v>
      </c>
      <c r="D13" s="74">
        <v>1811513.4073750002</v>
      </c>
      <c r="E13" s="75"/>
    </row>
    <row r="14" spans="1:5" s="67" customFormat="1" ht="15" customHeight="1" x14ac:dyDescent="0.2">
      <c r="A14" s="68"/>
      <c r="B14" s="69" t="s">
        <v>107</v>
      </c>
      <c r="C14" s="70">
        <v>0</v>
      </c>
      <c r="D14" s="70">
        <v>69753.59</v>
      </c>
      <c r="E14" s="75"/>
    </row>
    <row r="15" spans="1:5" s="41" customFormat="1" ht="15" customHeight="1" x14ac:dyDescent="0.2">
      <c r="A15" s="68"/>
      <c r="B15" s="69" t="s">
        <v>108</v>
      </c>
      <c r="C15" s="70"/>
      <c r="D15" s="70">
        <v>1741759.8173750001</v>
      </c>
      <c r="E15" s="75"/>
    </row>
    <row r="16" spans="1:5" s="41" customFormat="1" ht="15" customHeight="1" x14ac:dyDescent="0.2">
      <c r="A16" s="72" t="s">
        <v>109</v>
      </c>
      <c r="B16" s="73"/>
      <c r="C16" s="74">
        <v>0</v>
      </c>
      <c r="D16" s="74">
        <v>6043134.54</v>
      </c>
      <c r="E16" s="76"/>
    </row>
    <row r="17" spans="1:6" s="41" customFormat="1" ht="15" customHeight="1" x14ac:dyDescent="0.2">
      <c r="A17" s="68"/>
      <c r="B17" s="69" t="s">
        <v>110</v>
      </c>
      <c r="C17" s="70">
        <v>0</v>
      </c>
      <c r="D17" s="70">
        <v>5979494.4299999997</v>
      </c>
      <c r="E17" s="75"/>
    </row>
    <row r="18" spans="1:6" s="67" customFormat="1" ht="15" customHeight="1" x14ac:dyDescent="0.2">
      <c r="A18" s="68"/>
      <c r="B18" s="69" t="s">
        <v>112</v>
      </c>
      <c r="C18" s="70">
        <v>0</v>
      </c>
      <c r="D18" s="70">
        <v>63640.11</v>
      </c>
      <c r="E18" s="75"/>
    </row>
    <row r="19" spans="1:6" s="67" customFormat="1" ht="15" customHeight="1" x14ac:dyDescent="0.2">
      <c r="A19" s="72" t="s">
        <v>113</v>
      </c>
      <c r="B19" s="73"/>
      <c r="C19" s="74">
        <v>0</v>
      </c>
      <c r="D19" s="74">
        <v>13022.36</v>
      </c>
      <c r="E19" s="76"/>
    </row>
    <row r="20" spans="1:6" s="67" customFormat="1" ht="15" customHeight="1" x14ac:dyDescent="0.2">
      <c r="A20" s="68"/>
      <c r="B20" s="69" t="s">
        <v>114</v>
      </c>
      <c r="C20" s="70">
        <v>0</v>
      </c>
      <c r="D20" s="70">
        <v>6000</v>
      </c>
      <c r="E20" s="75"/>
    </row>
    <row r="21" spans="1:6" s="67" customFormat="1" ht="15" customHeight="1" x14ac:dyDescent="0.2">
      <c r="A21" s="68"/>
      <c r="B21" s="69" t="s">
        <v>115</v>
      </c>
      <c r="C21" s="70">
        <v>0</v>
      </c>
      <c r="D21" s="70">
        <v>7022.36</v>
      </c>
      <c r="E21" s="76"/>
    </row>
    <row r="22" spans="1:6" s="67" customFormat="1" ht="15" customHeight="1" x14ac:dyDescent="0.2">
      <c r="A22" s="72" t="s">
        <v>116</v>
      </c>
      <c r="B22" s="73"/>
      <c r="C22" s="74">
        <v>0</v>
      </c>
      <c r="D22" s="74">
        <v>174238.38</v>
      </c>
      <c r="E22" s="75"/>
    </row>
    <row r="23" spans="1:6" s="67" customFormat="1" ht="15" customHeight="1" x14ac:dyDescent="0.2">
      <c r="A23" s="68"/>
      <c r="B23" s="69" t="s">
        <v>150</v>
      </c>
      <c r="C23" s="70">
        <v>0</v>
      </c>
      <c r="D23" s="70">
        <v>107.69</v>
      </c>
      <c r="E23" s="76"/>
    </row>
    <row r="24" spans="1:6" s="67" customFormat="1" ht="15" customHeight="1" x14ac:dyDescent="0.2">
      <c r="A24" s="68"/>
      <c r="B24" s="69" t="s">
        <v>117</v>
      </c>
      <c r="C24" s="70">
        <v>0</v>
      </c>
      <c r="D24" s="70">
        <v>174130.69</v>
      </c>
      <c r="E24" s="76"/>
    </row>
    <row r="25" spans="1:6" s="67" customFormat="1" ht="15" customHeight="1" x14ac:dyDescent="0.2">
      <c r="A25" s="72" t="s">
        <v>119</v>
      </c>
      <c r="B25" s="73"/>
      <c r="C25" s="74">
        <v>0</v>
      </c>
      <c r="D25" s="74">
        <v>137040.41999999998</v>
      </c>
      <c r="E25" s="75"/>
    </row>
    <row r="26" spans="1:6" s="67" customFormat="1" ht="15" customHeight="1" x14ac:dyDescent="0.2">
      <c r="A26" s="68"/>
      <c r="B26" s="69" t="s">
        <v>120</v>
      </c>
      <c r="C26" s="70">
        <v>0</v>
      </c>
      <c r="D26" s="70">
        <v>135854.37</v>
      </c>
      <c r="E26" s="75"/>
      <c r="F26" s="66"/>
    </row>
    <row r="27" spans="1:6" s="67" customFormat="1" ht="15" customHeight="1" x14ac:dyDescent="0.2">
      <c r="A27" s="68"/>
      <c r="B27" s="69" t="s">
        <v>121</v>
      </c>
      <c r="C27" s="70">
        <v>0</v>
      </c>
      <c r="D27" s="70">
        <v>1186.05</v>
      </c>
      <c r="E27" s="75"/>
      <c r="F27" s="66"/>
    </row>
    <row r="28" spans="1:6" s="67" customFormat="1" ht="15" customHeight="1" x14ac:dyDescent="0.2">
      <c r="A28" s="72" t="s">
        <v>125</v>
      </c>
      <c r="B28" s="73"/>
      <c r="C28" s="74">
        <v>1197620</v>
      </c>
      <c r="D28" s="74">
        <v>15065652.17</v>
      </c>
      <c r="E28" s="76">
        <v>12.579659800270536</v>
      </c>
      <c r="F28" s="66"/>
    </row>
    <row r="29" spans="1:6" s="67" customFormat="1" ht="15" customHeight="1" x14ac:dyDescent="0.2">
      <c r="A29" s="68"/>
      <c r="B29" s="69" t="s">
        <v>134</v>
      </c>
      <c r="C29" s="70">
        <v>0</v>
      </c>
      <c r="D29" s="70">
        <v>40286.99</v>
      </c>
      <c r="E29" s="76"/>
      <c r="F29" s="66"/>
    </row>
    <row r="30" spans="1:6" s="67" customFormat="1" ht="15" customHeight="1" x14ac:dyDescent="0.2">
      <c r="A30" s="68"/>
      <c r="B30" s="69" t="s">
        <v>135</v>
      </c>
      <c r="C30" s="70">
        <v>910620</v>
      </c>
      <c r="D30" s="70">
        <v>11883543</v>
      </c>
      <c r="E30" s="75">
        <v>13.049947288660473</v>
      </c>
      <c r="F30" s="66"/>
    </row>
    <row r="31" spans="1:6" s="67" customFormat="1" ht="15" customHeight="1" x14ac:dyDescent="0.2">
      <c r="A31" s="68"/>
      <c r="B31" s="69" t="s">
        <v>144</v>
      </c>
      <c r="C31" s="70">
        <v>0</v>
      </c>
      <c r="D31" s="70">
        <v>485812.61</v>
      </c>
      <c r="E31" s="76"/>
      <c r="F31" s="66"/>
    </row>
    <row r="32" spans="1:6" s="41" customFormat="1" ht="15" customHeight="1" x14ac:dyDescent="0.2">
      <c r="A32" s="68"/>
      <c r="B32" s="69" t="s">
        <v>152</v>
      </c>
      <c r="C32" s="70">
        <v>287000</v>
      </c>
      <c r="D32" s="70">
        <v>2550335.2599999998</v>
      </c>
      <c r="E32" s="75">
        <v>8.8861855749128917</v>
      </c>
      <c r="F32" s="66"/>
    </row>
    <row r="33" spans="1:6" s="41" customFormat="1" ht="15" customHeight="1" x14ac:dyDescent="0.2">
      <c r="A33" s="68"/>
      <c r="B33" s="69" t="s">
        <v>128</v>
      </c>
      <c r="C33" s="70">
        <v>0</v>
      </c>
      <c r="D33" s="70">
        <v>105674.31</v>
      </c>
      <c r="E33" s="76"/>
      <c r="F33" s="66"/>
    </row>
    <row r="34" spans="1:6" s="41" customFormat="1" ht="15" customHeight="1" x14ac:dyDescent="0.2">
      <c r="A34" s="72" t="s">
        <v>129</v>
      </c>
      <c r="B34" s="73"/>
      <c r="C34" s="74">
        <v>0</v>
      </c>
      <c r="D34" s="74">
        <v>9462270.290000001</v>
      </c>
      <c r="E34" s="76"/>
      <c r="F34" s="66"/>
    </row>
    <row r="35" spans="1:6" s="67" customFormat="1" ht="15" customHeight="1" x14ac:dyDescent="0.2">
      <c r="A35" s="68"/>
      <c r="B35" s="69" t="s">
        <v>130</v>
      </c>
      <c r="C35" s="70">
        <v>0</v>
      </c>
      <c r="D35" s="70">
        <v>378041.60000000003</v>
      </c>
      <c r="E35" s="75"/>
      <c r="F35" s="66"/>
    </row>
    <row r="36" spans="1:6" s="67" customFormat="1" ht="15" customHeight="1" x14ac:dyDescent="0.2">
      <c r="A36" s="68"/>
      <c r="B36" s="69" t="s">
        <v>149</v>
      </c>
      <c r="C36" s="70">
        <v>0</v>
      </c>
      <c r="D36" s="70">
        <v>24367.040000000001</v>
      </c>
      <c r="E36" s="75"/>
      <c r="F36" s="66"/>
    </row>
    <row r="37" spans="1:6" s="41" customFormat="1" ht="15" customHeight="1" x14ac:dyDescent="0.2">
      <c r="A37" s="79"/>
      <c r="B37" s="80" t="s">
        <v>131</v>
      </c>
      <c r="C37" s="81"/>
      <c r="D37" s="81">
        <v>9059861.6500000004</v>
      </c>
      <c r="E37" s="89"/>
      <c r="F37" s="66"/>
    </row>
    <row r="38" spans="1:6" s="67" customFormat="1" ht="15" customHeight="1" x14ac:dyDescent="0.25">
      <c r="A38" s="113" t="s">
        <v>59</v>
      </c>
      <c r="B38" s="114"/>
      <c r="C38" s="97">
        <v>1197620</v>
      </c>
      <c r="D38" s="97">
        <v>32764665.687375002</v>
      </c>
      <c r="E38" s="90">
        <v>27.358148400473439</v>
      </c>
      <c r="F38" s="66"/>
    </row>
    <row r="39" spans="1:6" ht="15" customHeight="1" x14ac:dyDescent="0.25">
      <c r="A39" s="85" t="s">
        <v>8</v>
      </c>
      <c r="B39" s="13"/>
      <c r="C39" s="13"/>
      <c r="D39" s="13"/>
      <c r="E39" s="13"/>
    </row>
    <row r="40" spans="1:6" x14ac:dyDescent="0.25">
      <c r="D40" s="22"/>
    </row>
    <row r="41" spans="1:6" x14ac:dyDescent="0.25">
      <c r="C41" s="22"/>
      <c r="D41" s="22"/>
    </row>
  </sheetData>
  <mergeCells count="1">
    <mergeCell ref="A38:B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1.25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91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139</v>
      </c>
      <c r="B9" s="63"/>
      <c r="C9" s="64">
        <v>0</v>
      </c>
      <c r="D9" s="64">
        <v>1279.1600000000001</v>
      </c>
      <c r="E9" s="88"/>
    </row>
    <row r="10" spans="1:5" s="41" customFormat="1" ht="15" customHeight="1" x14ac:dyDescent="0.2">
      <c r="A10" s="68"/>
      <c r="B10" s="69" t="s">
        <v>140</v>
      </c>
      <c r="C10" s="70">
        <v>0</v>
      </c>
      <c r="D10" s="70">
        <v>1279.1600000000001</v>
      </c>
      <c r="E10" s="75"/>
    </row>
    <row r="11" spans="1:5" s="41" customFormat="1" ht="15" customHeight="1" x14ac:dyDescent="0.2">
      <c r="A11" s="72" t="s">
        <v>103</v>
      </c>
      <c r="B11" s="73"/>
      <c r="C11" s="74">
        <v>0</v>
      </c>
      <c r="D11" s="74">
        <v>353631.49</v>
      </c>
      <c r="E11" s="75"/>
    </row>
    <row r="12" spans="1:5" s="67" customFormat="1" ht="15" customHeight="1" x14ac:dyDescent="0.2">
      <c r="A12" s="68"/>
      <c r="B12" s="69" t="s">
        <v>104</v>
      </c>
      <c r="C12" s="70">
        <v>0</v>
      </c>
      <c r="D12" s="70">
        <v>21952.82</v>
      </c>
      <c r="E12" s="75"/>
    </row>
    <row r="13" spans="1:5" s="67" customFormat="1" ht="15" customHeight="1" x14ac:dyDescent="0.2">
      <c r="A13" s="68"/>
      <c r="B13" s="69" t="s">
        <v>105</v>
      </c>
      <c r="C13" s="70">
        <v>0</v>
      </c>
      <c r="D13" s="70">
        <v>329521.09999999998</v>
      </c>
      <c r="E13" s="76"/>
    </row>
    <row r="14" spans="1:5" s="67" customFormat="1" ht="15" customHeight="1" x14ac:dyDescent="0.2">
      <c r="A14" s="68"/>
      <c r="B14" s="69" t="s">
        <v>132</v>
      </c>
      <c r="C14" s="70">
        <v>0</v>
      </c>
      <c r="D14" s="70">
        <v>2157.5700000000002</v>
      </c>
      <c r="E14" s="75"/>
    </row>
    <row r="15" spans="1:5" s="67" customFormat="1" ht="15" customHeight="1" x14ac:dyDescent="0.2">
      <c r="A15" s="72" t="s">
        <v>106</v>
      </c>
      <c r="B15" s="73"/>
      <c r="C15" s="74">
        <v>0</v>
      </c>
      <c r="D15" s="74">
        <v>770298.67437499983</v>
      </c>
      <c r="E15" s="75"/>
    </row>
    <row r="16" spans="1:5" s="41" customFormat="1" ht="15" customHeight="1" x14ac:dyDescent="0.2">
      <c r="A16" s="68"/>
      <c r="B16" s="69" t="s">
        <v>107</v>
      </c>
      <c r="C16" s="70">
        <v>0</v>
      </c>
      <c r="D16" s="70">
        <v>4862.99</v>
      </c>
      <c r="E16" s="76"/>
    </row>
    <row r="17" spans="1:6" s="41" customFormat="1" ht="15" customHeight="1" x14ac:dyDescent="0.2">
      <c r="A17" s="68"/>
      <c r="B17" s="69" t="s">
        <v>108</v>
      </c>
      <c r="C17" s="70"/>
      <c r="D17" s="70">
        <v>765435.68437499984</v>
      </c>
      <c r="E17" s="75"/>
    </row>
    <row r="18" spans="1:6" s="67" customFormat="1" ht="15" customHeight="1" x14ac:dyDescent="0.2">
      <c r="A18" s="72" t="s">
        <v>109</v>
      </c>
      <c r="B18" s="73"/>
      <c r="C18" s="74">
        <v>0</v>
      </c>
      <c r="D18" s="74">
        <v>6236198.75</v>
      </c>
      <c r="E18" s="75"/>
    </row>
    <row r="19" spans="1:6" s="67" customFormat="1" ht="15" customHeight="1" x14ac:dyDescent="0.2">
      <c r="A19" s="68"/>
      <c r="B19" s="69" t="s">
        <v>110</v>
      </c>
      <c r="C19" s="70">
        <v>0</v>
      </c>
      <c r="D19" s="70">
        <v>6198808.5</v>
      </c>
      <c r="E19" s="76"/>
    </row>
    <row r="20" spans="1:6" s="67" customFormat="1" ht="15" customHeight="1" x14ac:dyDescent="0.2">
      <c r="A20" s="68"/>
      <c r="B20" s="69" t="s">
        <v>112</v>
      </c>
      <c r="C20" s="70">
        <v>0</v>
      </c>
      <c r="D20" s="70">
        <v>37390.25</v>
      </c>
      <c r="E20" s="76"/>
    </row>
    <row r="21" spans="1:6" s="41" customFormat="1" ht="15" customHeight="1" x14ac:dyDescent="0.2">
      <c r="A21" s="72" t="s">
        <v>116</v>
      </c>
      <c r="B21" s="73"/>
      <c r="C21" s="74">
        <v>0</v>
      </c>
      <c r="D21" s="74">
        <v>77498.790000000008</v>
      </c>
      <c r="E21" s="76"/>
    </row>
    <row r="22" spans="1:6" s="41" customFormat="1" ht="15" customHeight="1" x14ac:dyDescent="0.2">
      <c r="A22" s="68"/>
      <c r="B22" s="69" t="s">
        <v>117</v>
      </c>
      <c r="C22" s="70">
        <v>0</v>
      </c>
      <c r="D22" s="70">
        <v>77498.790000000008</v>
      </c>
      <c r="E22" s="75"/>
    </row>
    <row r="23" spans="1:6" s="67" customFormat="1" ht="15" customHeight="1" x14ac:dyDescent="0.2">
      <c r="A23" s="72" t="s">
        <v>119</v>
      </c>
      <c r="B23" s="73"/>
      <c r="C23" s="74">
        <v>0</v>
      </c>
      <c r="D23" s="74">
        <v>84247.72</v>
      </c>
      <c r="E23" s="76"/>
    </row>
    <row r="24" spans="1:6" s="41" customFormat="1" ht="15" customHeight="1" x14ac:dyDescent="0.2">
      <c r="A24" s="68"/>
      <c r="B24" s="69" t="s">
        <v>120</v>
      </c>
      <c r="C24" s="70">
        <v>0</v>
      </c>
      <c r="D24" s="70">
        <v>11615.24</v>
      </c>
      <c r="E24" s="76"/>
      <c r="F24" s="40"/>
    </row>
    <row r="25" spans="1:6" s="67" customFormat="1" ht="15" customHeight="1" x14ac:dyDescent="0.2">
      <c r="A25" s="68"/>
      <c r="B25" s="69" t="s">
        <v>121</v>
      </c>
      <c r="C25" s="70">
        <v>0</v>
      </c>
      <c r="D25" s="70">
        <v>72632.479999999996</v>
      </c>
      <c r="E25" s="76"/>
      <c r="F25" s="40"/>
    </row>
    <row r="26" spans="1:6" s="41" customFormat="1" ht="15" customHeight="1" x14ac:dyDescent="0.2">
      <c r="A26" s="72" t="s">
        <v>123</v>
      </c>
      <c r="B26" s="73"/>
      <c r="C26" s="74">
        <v>0</v>
      </c>
      <c r="D26" s="74">
        <v>2353279.08</v>
      </c>
      <c r="E26" s="76"/>
      <c r="F26" s="40"/>
    </row>
    <row r="27" spans="1:6" s="41" customFormat="1" ht="15" customHeight="1" x14ac:dyDescent="0.2">
      <c r="A27" s="68"/>
      <c r="B27" s="69" t="s">
        <v>124</v>
      </c>
      <c r="C27" s="70">
        <v>0</v>
      </c>
      <c r="D27" s="70">
        <v>2353279.08</v>
      </c>
      <c r="E27" s="75"/>
      <c r="F27" s="40"/>
    </row>
    <row r="28" spans="1:6" s="41" customFormat="1" ht="15" customHeight="1" x14ac:dyDescent="0.2">
      <c r="A28" s="72" t="s">
        <v>125</v>
      </c>
      <c r="B28" s="73"/>
      <c r="C28" s="74">
        <v>1230000</v>
      </c>
      <c r="D28" s="74">
        <v>9188543.959999999</v>
      </c>
      <c r="E28" s="76">
        <v>7.4703609430894318</v>
      </c>
      <c r="F28" s="40"/>
    </row>
    <row r="29" spans="1:6" s="41" customFormat="1" ht="15" customHeight="1" x14ac:dyDescent="0.2">
      <c r="A29" s="68"/>
      <c r="B29" s="69" t="s">
        <v>134</v>
      </c>
      <c r="C29" s="70">
        <v>0</v>
      </c>
      <c r="D29" s="70">
        <v>82670.19</v>
      </c>
      <c r="E29" s="76"/>
      <c r="F29" s="40"/>
    </row>
    <row r="30" spans="1:6" s="41" customFormat="1" ht="15" customHeight="1" x14ac:dyDescent="0.2">
      <c r="A30" s="68"/>
      <c r="B30" s="69" t="s">
        <v>126</v>
      </c>
      <c r="C30" s="70">
        <v>1230000</v>
      </c>
      <c r="D30" s="70">
        <v>8745901.5599999987</v>
      </c>
      <c r="E30" s="75">
        <v>7.1104890731707302</v>
      </c>
      <c r="F30" s="40"/>
    </row>
    <row r="31" spans="1:6" s="41" customFormat="1" ht="15" customHeight="1" x14ac:dyDescent="0.2">
      <c r="A31" s="68"/>
      <c r="B31" s="69" t="s">
        <v>135</v>
      </c>
      <c r="C31" s="70">
        <v>0</v>
      </c>
      <c r="D31" s="70">
        <v>319286.59000000003</v>
      </c>
      <c r="E31" s="76"/>
      <c r="F31" s="40"/>
    </row>
    <row r="32" spans="1:6" s="67" customFormat="1" ht="15" customHeight="1" x14ac:dyDescent="0.2">
      <c r="A32" s="68"/>
      <c r="B32" s="69" t="s">
        <v>154</v>
      </c>
      <c r="C32" s="70">
        <v>0</v>
      </c>
      <c r="D32" s="70">
        <v>14925.4</v>
      </c>
      <c r="E32" s="75"/>
      <c r="F32" s="40"/>
    </row>
    <row r="33" spans="1:6" s="41" customFormat="1" ht="15" customHeight="1" x14ac:dyDescent="0.2">
      <c r="A33" s="68"/>
      <c r="B33" s="69" t="s">
        <v>128</v>
      </c>
      <c r="C33" s="70">
        <v>0</v>
      </c>
      <c r="D33" s="70">
        <v>25760.22</v>
      </c>
      <c r="E33" s="76"/>
      <c r="F33" s="40"/>
    </row>
    <row r="34" spans="1:6" s="41" customFormat="1" ht="15" customHeight="1" x14ac:dyDescent="0.2">
      <c r="A34" s="72" t="s">
        <v>129</v>
      </c>
      <c r="B34" s="73"/>
      <c r="C34" s="74">
        <v>50000</v>
      </c>
      <c r="D34" s="74">
        <v>4684226.33</v>
      </c>
      <c r="E34" s="76">
        <v>93.684526599999998</v>
      </c>
      <c r="F34" s="40"/>
    </row>
    <row r="35" spans="1:6" s="41" customFormat="1" ht="15" customHeight="1" x14ac:dyDescent="0.2">
      <c r="A35" s="68"/>
      <c r="B35" s="69" t="s">
        <v>130</v>
      </c>
      <c r="C35" s="70">
        <v>0</v>
      </c>
      <c r="D35" s="70">
        <v>5035.9799999999996</v>
      </c>
      <c r="E35" s="75"/>
      <c r="F35" s="40"/>
    </row>
    <row r="36" spans="1:6" s="67" customFormat="1" ht="15" customHeight="1" x14ac:dyDescent="0.2">
      <c r="A36" s="68"/>
      <c r="B36" s="69" t="s">
        <v>155</v>
      </c>
      <c r="C36" s="70">
        <v>50000</v>
      </c>
      <c r="D36" s="70">
        <v>0</v>
      </c>
      <c r="E36" s="75">
        <v>0</v>
      </c>
      <c r="F36" s="40"/>
    </row>
    <row r="37" spans="1:6" s="41" customFormat="1" ht="15" customHeight="1" x14ac:dyDescent="0.2">
      <c r="A37" s="68"/>
      <c r="B37" s="69" t="s">
        <v>149</v>
      </c>
      <c r="C37" s="70">
        <v>0</v>
      </c>
      <c r="D37" s="70">
        <v>105084.59</v>
      </c>
      <c r="E37" s="75"/>
      <c r="F37" s="40"/>
    </row>
    <row r="38" spans="1:6" s="41" customFormat="1" ht="15" customHeight="1" x14ac:dyDescent="0.2">
      <c r="A38" s="79"/>
      <c r="B38" s="80" t="s">
        <v>131</v>
      </c>
      <c r="C38" s="81"/>
      <c r="D38" s="81">
        <v>4574105.76</v>
      </c>
      <c r="E38" s="89"/>
      <c r="F38" s="40"/>
    </row>
    <row r="39" spans="1:6" s="41" customFormat="1" ht="15" customHeight="1" x14ac:dyDescent="0.25">
      <c r="A39" s="113" t="s">
        <v>156</v>
      </c>
      <c r="B39" s="114"/>
      <c r="C39" s="97">
        <v>1280000</v>
      </c>
      <c r="D39" s="97">
        <v>23749203.954374999</v>
      </c>
      <c r="E39" s="90">
        <v>18.554065589355464</v>
      </c>
      <c r="F39" s="40"/>
    </row>
    <row r="40" spans="1:6" ht="15" customHeight="1" x14ac:dyDescent="0.25">
      <c r="A40" s="85" t="s">
        <v>8</v>
      </c>
      <c r="B40" s="13"/>
      <c r="C40" s="13"/>
      <c r="D40" s="13"/>
      <c r="E40" s="13"/>
    </row>
    <row r="41" spans="1:6" x14ac:dyDescent="0.25">
      <c r="D41" s="22"/>
    </row>
    <row r="42" spans="1:6" x14ac:dyDescent="0.25">
      <c r="C42" s="22"/>
      <c r="D42" s="22"/>
    </row>
  </sheetData>
  <mergeCells count="1">
    <mergeCell ref="A39:B3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3.44140625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0.5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24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21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1536423.42</v>
      </c>
      <c r="E9" s="88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1528749.38</v>
      </c>
      <c r="E10" s="75"/>
    </row>
    <row r="11" spans="1:5" s="41" customFormat="1" ht="15" customHeight="1" x14ac:dyDescent="0.2">
      <c r="A11" s="68"/>
      <c r="B11" s="69" t="s">
        <v>132</v>
      </c>
      <c r="C11" s="70">
        <v>0</v>
      </c>
      <c r="D11" s="70">
        <v>7674.04</v>
      </c>
      <c r="E11" s="75"/>
    </row>
    <row r="12" spans="1:5" s="67" customFormat="1" ht="15" customHeight="1" x14ac:dyDescent="0.2">
      <c r="A12" s="72" t="s">
        <v>106</v>
      </c>
      <c r="B12" s="73"/>
      <c r="C12" s="74">
        <v>0</v>
      </c>
      <c r="D12" s="74">
        <v>374748.924375</v>
      </c>
      <c r="E12" s="76"/>
    </row>
    <row r="13" spans="1:5" s="41" customFormat="1" ht="15" customHeight="1" x14ac:dyDescent="0.2">
      <c r="A13" s="68"/>
      <c r="B13" s="69" t="s">
        <v>107</v>
      </c>
      <c r="C13" s="70">
        <v>0</v>
      </c>
      <c r="D13" s="70">
        <v>4862.99</v>
      </c>
      <c r="E13" s="75"/>
    </row>
    <row r="14" spans="1:5" s="41" customFormat="1" ht="15" customHeight="1" x14ac:dyDescent="0.2">
      <c r="A14" s="68"/>
      <c r="B14" s="69" t="s">
        <v>108</v>
      </c>
      <c r="C14" s="70"/>
      <c r="D14" s="70">
        <v>369885.93437500001</v>
      </c>
      <c r="E14" s="75"/>
    </row>
    <row r="15" spans="1:5" s="67" customFormat="1" ht="15" customHeight="1" x14ac:dyDescent="0.2">
      <c r="A15" s="72" t="s">
        <v>109</v>
      </c>
      <c r="B15" s="73"/>
      <c r="C15" s="74">
        <v>2380000</v>
      </c>
      <c r="D15" s="74">
        <v>5147711.8</v>
      </c>
      <c r="E15" s="76">
        <v>2.1629041176470589</v>
      </c>
    </row>
    <row r="16" spans="1:5" s="41" customFormat="1" ht="15" customHeight="1" x14ac:dyDescent="0.2">
      <c r="A16" s="68"/>
      <c r="B16" s="69" t="s">
        <v>110</v>
      </c>
      <c r="C16" s="70">
        <v>2380000</v>
      </c>
      <c r="D16" s="70">
        <v>5081924.21</v>
      </c>
      <c r="E16" s="75">
        <v>2.1352622731092437</v>
      </c>
    </row>
    <row r="17" spans="1:6" s="41" customFormat="1" ht="15" customHeight="1" x14ac:dyDescent="0.2">
      <c r="A17" s="68"/>
      <c r="B17" s="69" t="s">
        <v>112</v>
      </c>
      <c r="C17" s="70">
        <v>0</v>
      </c>
      <c r="D17" s="70">
        <v>65787.59</v>
      </c>
      <c r="E17" s="75"/>
    </row>
    <row r="18" spans="1:6" s="67" customFormat="1" ht="15" customHeight="1" x14ac:dyDescent="0.2">
      <c r="A18" s="72" t="s">
        <v>116</v>
      </c>
      <c r="B18" s="73"/>
      <c r="C18" s="74">
        <v>0</v>
      </c>
      <c r="D18" s="74">
        <v>751101.74999999988</v>
      </c>
      <c r="E18" s="76"/>
    </row>
    <row r="19" spans="1:6" s="41" customFormat="1" ht="15" customHeight="1" x14ac:dyDescent="0.2">
      <c r="A19" s="68"/>
      <c r="B19" s="69" t="s">
        <v>150</v>
      </c>
      <c r="C19" s="70">
        <v>0</v>
      </c>
      <c r="D19" s="70">
        <v>298.57</v>
      </c>
      <c r="E19" s="75"/>
    </row>
    <row r="20" spans="1:6" s="41" customFormat="1" ht="15" customHeight="1" x14ac:dyDescent="0.2">
      <c r="A20" s="68"/>
      <c r="B20" s="69" t="s">
        <v>117</v>
      </c>
      <c r="C20" s="70">
        <v>0</v>
      </c>
      <c r="D20" s="70">
        <v>675963.17999999993</v>
      </c>
      <c r="E20" s="76"/>
    </row>
    <row r="21" spans="1:6" s="41" customFormat="1" ht="15" customHeight="1" x14ac:dyDescent="0.2">
      <c r="A21" s="68"/>
      <c r="B21" s="69" t="s">
        <v>118</v>
      </c>
      <c r="C21" s="70">
        <v>0</v>
      </c>
      <c r="D21" s="70">
        <v>74840</v>
      </c>
      <c r="E21" s="75"/>
    </row>
    <row r="22" spans="1:6" s="41" customFormat="1" ht="15" customHeight="1" x14ac:dyDescent="0.2">
      <c r="A22" s="72" t="s">
        <v>119</v>
      </c>
      <c r="B22" s="73"/>
      <c r="C22" s="74">
        <v>0</v>
      </c>
      <c r="D22" s="74">
        <v>19633.59</v>
      </c>
      <c r="E22" s="75"/>
    </row>
    <row r="23" spans="1:6" s="41" customFormat="1" ht="15" customHeight="1" x14ac:dyDescent="0.2">
      <c r="A23" s="68"/>
      <c r="B23" s="69" t="s">
        <v>120</v>
      </c>
      <c r="C23" s="70">
        <v>0</v>
      </c>
      <c r="D23" s="70">
        <v>15162.73</v>
      </c>
      <c r="E23" s="76"/>
      <c r="F23" s="40"/>
    </row>
    <row r="24" spans="1:6" s="41" customFormat="1" ht="15" customHeight="1" x14ac:dyDescent="0.2">
      <c r="A24" s="68"/>
      <c r="B24" s="69" t="s">
        <v>121</v>
      </c>
      <c r="C24" s="70">
        <v>0</v>
      </c>
      <c r="D24" s="70">
        <v>4470.8599999999997</v>
      </c>
      <c r="E24" s="75"/>
      <c r="F24" s="40"/>
    </row>
    <row r="25" spans="1:6" s="41" customFormat="1" ht="15" customHeight="1" x14ac:dyDescent="0.2">
      <c r="A25" s="72" t="s">
        <v>123</v>
      </c>
      <c r="B25" s="73"/>
      <c r="C25" s="74">
        <v>0</v>
      </c>
      <c r="D25" s="74">
        <v>98996.98</v>
      </c>
      <c r="E25" s="75"/>
      <c r="F25" s="40"/>
    </row>
    <row r="26" spans="1:6" s="41" customFormat="1" ht="15" customHeight="1" x14ac:dyDescent="0.2">
      <c r="A26" s="68"/>
      <c r="B26" s="69" t="s">
        <v>124</v>
      </c>
      <c r="C26" s="70">
        <v>0</v>
      </c>
      <c r="D26" s="70">
        <v>98996.98</v>
      </c>
      <c r="E26" s="76"/>
      <c r="F26" s="40"/>
    </row>
    <row r="27" spans="1:6" s="41" customFormat="1" ht="15" customHeight="1" x14ac:dyDescent="0.2">
      <c r="A27" s="72" t="s">
        <v>125</v>
      </c>
      <c r="B27" s="73"/>
      <c r="C27" s="74">
        <v>21570220</v>
      </c>
      <c r="D27" s="74">
        <v>39523560.520000003</v>
      </c>
      <c r="E27" s="76">
        <v>1.8323206958482579</v>
      </c>
      <c r="F27" s="40"/>
    </row>
    <row r="28" spans="1:6" s="41" customFormat="1" ht="15" customHeight="1" x14ac:dyDescent="0.2">
      <c r="A28" s="68"/>
      <c r="B28" s="69" t="s">
        <v>133</v>
      </c>
      <c r="C28" s="70">
        <v>0</v>
      </c>
      <c r="D28" s="70">
        <v>5098743.71</v>
      </c>
      <c r="E28" s="75"/>
      <c r="F28" s="40"/>
    </row>
    <row r="29" spans="1:6" s="41" customFormat="1" ht="15" customHeight="1" x14ac:dyDescent="0.2">
      <c r="A29" s="68"/>
      <c r="B29" s="69" t="s">
        <v>134</v>
      </c>
      <c r="C29" s="70">
        <v>0</v>
      </c>
      <c r="D29" s="70">
        <v>137660.09</v>
      </c>
      <c r="E29" s="75"/>
      <c r="F29" s="40"/>
    </row>
    <row r="30" spans="1:6" s="41" customFormat="1" ht="15" customHeight="1" x14ac:dyDescent="0.2">
      <c r="A30" s="68"/>
      <c r="B30" s="69" t="s">
        <v>142</v>
      </c>
      <c r="C30" s="70">
        <v>0</v>
      </c>
      <c r="D30" s="70">
        <v>62542.3</v>
      </c>
      <c r="E30" s="76"/>
      <c r="F30" s="40"/>
    </row>
    <row r="31" spans="1:6" s="41" customFormat="1" ht="15" customHeight="1" x14ac:dyDescent="0.2">
      <c r="A31" s="68"/>
      <c r="B31" s="69" t="s">
        <v>143</v>
      </c>
      <c r="C31" s="70">
        <v>11000000</v>
      </c>
      <c r="D31" s="70">
        <v>14684352.160000002</v>
      </c>
      <c r="E31" s="75">
        <v>1.3349411054545457</v>
      </c>
      <c r="F31" s="40"/>
    </row>
    <row r="32" spans="1:6" s="41" customFormat="1" ht="15" customHeight="1" x14ac:dyDescent="0.2">
      <c r="A32" s="68"/>
      <c r="B32" s="69" t="s">
        <v>135</v>
      </c>
      <c r="C32" s="70">
        <v>0</v>
      </c>
      <c r="D32" s="70">
        <v>3271825.62</v>
      </c>
      <c r="E32" s="75"/>
      <c r="F32" s="40"/>
    </row>
    <row r="33" spans="1:6" s="41" customFormat="1" ht="15" customHeight="1" x14ac:dyDescent="0.2">
      <c r="A33" s="68"/>
      <c r="B33" s="69" t="s">
        <v>144</v>
      </c>
      <c r="C33" s="70">
        <v>5310220</v>
      </c>
      <c r="D33" s="70">
        <v>2495644.48</v>
      </c>
      <c r="E33" s="75">
        <v>0.46997007280301006</v>
      </c>
      <c r="F33" s="40"/>
    </row>
    <row r="34" spans="1:6" s="41" customFormat="1" ht="15" customHeight="1" x14ac:dyDescent="0.2">
      <c r="A34" s="68"/>
      <c r="B34" s="69" t="s">
        <v>154</v>
      </c>
      <c r="C34" s="70">
        <v>5250000</v>
      </c>
      <c r="D34" s="70">
        <v>13385800.280000001</v>
      </c>
      <c r="E34" s="75">
        <v>2.549676243809524</v>
      </c>
      <c r="F34" s="40"/>
    </row>
    <row r="35" spans="1:6" s="41" customFormat="1" ht="15" customHeight="1" x14ac:dyDescent="0.2">
      <c r="A35" s="68"/>
      <c r="B35" s="69" t="s">
        <v>152</v>
      </c>
      <c r="C35" s="70">
        <v>10000</v>
      </c>
      <c r="D35" s="70">
        <v>31773.43</v>
      </c>
      <c r="E35" s="75">
        <v>3.177343</v>
      </c>
      <c r="F35" s="40"/>
    </row>
    <row r="36" spans="1:6" s="41" customFormat="1" ht="15" customHeight="1" x14ac:dyDescent="0.2">
      <c r="A36" s="68"/>
      <c r="B36" s="69" t="s">
        <v>128</v>
      </c>
      <c r="C36" s="70">
        <v>0</v>
      </c>
      <c r="D36" s="70">
        <v>355218.44999999995</v>
      </c>
      <c r="E36" s="75"/>
      <c r="F36" s="40"/>
    </row>
    <row r="37" spans="1:6" s="41" customFormat="1" ht="15" customHeight="1" x14ac:dyDescent="0.2">
      <c r="A37" s="72" t="s">
        <v>129</v>
      </c>
      <c r="B37" s="73"/>
      <c r="C37" s="74">
        <v>0</v>
      </c>
      <c r="D37" s="74">
        <v>533090.72</v>
      </c>
      <c r="E37" s="76"/>
      <c r="F37" s="40"/>
    </row>
    <row r="38" spans="1:6" s="41" customFormat="1" ht="15" customHeight="1" x14ac:dyDescent="0.2">
      <c r="A38" s="68"/>
      <c r="B38" s="69" t="s">
        <v>130</v>
      </c>
      <c r="C38" s="70">
        <v>0</v>
      </c>
      <c r="D38" s="70">
        <v>9905.2099999999991</v>
      </c>
      <c r="E38" s="75"/>
      <c r="F38" s="40"/>
    </row>
    <row r="39" spans="1:6" s="41" customFormat="1" ht="15" customHeight="1" x14ac:dyDescent="0.2">
      <c r="A39" s="68"/>
      <c r="B39" s="69" t="s">
        <v>138</v>
      </c>
      <c r="C39" s="70">
        <v>0</v>
      </c>
      <c r="D39" s="70">
        <v>13981.55</v>
      </c>
      <c r="E39" s="76"/>
      <c r="F39" s="40"/>
    </row>
    <row r="40" spans="1:6" s="41" customFormat="1" ht="15" customHeight="1" x14ac:dyDescent="0.2">
      <c r="A40" s="68"/>
      <c r="B40" s="69" t="s">
        <v>149</v>
      </c>
      <c r="C40" s="70">
        <v>0</v>
      </c>
      <c r="D40" s="70">
        <v>88404.1</v>
      </c>
      <c r="E40" s="75"/>
      <c r="F40" s="40"/>
    </row>
    <row r="41" spans="1:6" s="41" customFormat="1" ht="15" customHeight="1" x14ac:dyDescent="0.2">
      <c r="A41" s="79"/>
      <c r="B41" s="80" t="s">
        <v>131</v>
      </c>
      <c r="C41" s="81"/>
      <c r="D41" s="81">
        <v>420799.86</v>
      </c>
      <c r="E41" s="89"/>
      <c r="F41" s="40"/>
    </row>
    <row r="42" spans="1:6" s="41" customFormat="1" ht="15" customHeight="1" x14ac:dyDescent="0.25">
      <c r="A42" s="113" t="s">
        <v>59</v>
      </c>
      <c r="B42" s="114"/>
      <c r="C42" s="97">
        <v>23950220</v>
      </c>
      <c r="D42" s="97">
        <v>47985267.704375006</v>
      </c>
      <c r="E42" s="90">
        <v>2.0035418340363886</v>
      </c>
      <c r="F42" s="40"/>
    </row>
    <row r="43" spans="1:6" ht="15" customHeight="1" x14ac:dyDescent="0.25">
      <c r="A43" s="85" t="s">
        <v>8</v>
      </c>
      <c r="B43" s="13"/>
      <c r="C43" s="13"/>
      <c r="D43" s="13"/>
      <c r="E43" s="13"/>
    </row>
    <row r="44" spans="1:6" x14ac:dyDescent="0.25">
      <c r="D44" s="22"/>
    </row>
    <row r="45" spans="1:6" x14ac:dyDescent="0.25">
      <c r="C45" s="22"/>
      <c r="D45" s="22"/>
    </row>
    <row r="46" spans="1:6" x14ac:dyDescent="0.25">
      <c r="D46" s="22"/>
    </row>
  </sheetData>
  <mergeCells count="1">
    <mergeCell ref="A42:B4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1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43.5" customHeight="1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17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1370788.7000000002</v>
      </c>
      <c r="E9" s="88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845593.94000000006</v>
      </c>
      <c r="E10" s="75"/>
    </row>
    <row r="11" spans="1:5" s="41" customFormat="1" ht="15" customHeight="1" x14ac:dyDescent="0.2">
      <c r="A11" s="68"/>
      <c r="B11" s="69" t="s">
        <v>132</v>
      </c>
      <c r="C11" s="70">
        <v>0</v>
      </c>
      <c r="D11" s="70">
        <v>3518.02</v>
      </c>
      <c r="E11" s="75"/>
    </row>
    <row r="12" spans="1:5" s="41" customFormat="1" ht="15" customHeight="1" x14ac:dyDescent="0.2">
      <c r="A12" s="68"/>
      <c r="B12" s="69" t="s">
        <v>141</v>
      </c>
      <c r="C12" s="70">
        <v>0</v>
      </c>
      <c r="D12" s="70">
        <v>521676.74</v>
      </c>
      <c r="E12" s="75"/>
    </row>
    <row r="13" spans="1:5" s="41" customFormat="1" ht="15" customHeight="1" x14ac:dyDescent="0.2">
      <c r="A13" s="72" t="s">
        <v>106</v>
      </c>
      <c r="B13" s="73"/>
      <c r="C13" s="74"/>
      <c r="D13" s="74">
        <v>478939.63437500002</v>
      </c>
      <c r="E13" s="76"/>
    </row>
    <row r="14" spans="1:5" s="41" customFormat="1" ht="15" customHeight="1" x14ac:dyDescent="0.2">
      <c r="A14" s="68"/>
      <c r="B14" s="69" t="s">
        <v>108</v>
      </c>
      <c r="C14" s="70"/>
      <c r="D14" s="70">
        <v>478939.63437500002</v>
      </c>
      <c r="E14" s="76"/>
    </row>
    <row r="15" spans="1:5" s="67" customFormat="1" ht="15" customHeight="1" x14ac:dyDescent="0.2">
      <c r="A15" s="72" t="s">
        <v>109</v>
      </c>
      <c r="B15" s="73"/>
      <c r="C15" s="74">
        <v>0</v>
      </c>
      <c r="D15" s="74">
        <v>1489378.9300000002</v>
      </c>
      <c r="E15" s="75"/>
    </row>
    <row r="16" spans="1:5" s="41" customFormat="1" ht="15" customHeight="1" x14ac:dyDescent="0.2">
      <c r="A16" s="68"/>
      <c r="B16" s="69" t="s">
        <v>110</v>
      </c>
      <c r="C16" s="70">
        <v>0</v>
      </c>
      <c r="D16" s="70">
        <v>1469586.8900000001</v>
      </c>
      <c r="E16" s="76"/>
    </row>
    <row r="17" spans="1:6" s="41" customFormat="1" ht="15" customHeight="1" x14ac:dyDescent="0.2">
      <c r="A17" s="68"/>
      <c r="B17" s="69" t="s">
        <v>112</v>
      </c>
      <c r="C17" s="70">
        <v>0</v>
      </c>
      <c r="D17" s="70">
        <v>19792.04</v>
      </c>
      <c r="E17" s="76"/>
    </row>
    <row r="18" spans="1:6" s="41" customFormat="1" ht="15" customHeight="1" x14ac:dyDescent="0.2">
      <c r="A18" s="72" t="s">
        <v>113</v>
      </c>
      <c r="B18" s="73"/>
      <c r="C18" s="74">
        <v>0</v>
      </c>
      <c r="D18" s="74">
        <v>4356.68</v>
      </c>
      <c r="E18" s="75"/>
    </row>
    <row r="19" spans="1:6" s="67" customFormat="1" ht="15" customHeight="1" x14ac:dyDescent="0.2">
      <c r="A19" s="68"/>
      <c r="B19" s="69" t="s">
        <v>115</v>
      </c>
      <c r="C19" s="70">
        <v>0</v>
      </c>
      <c r="D19" s="70">
        <v>4356.68</v>
      </c>
      <c r="E19" s="75"/>
    </row>
    <row r="20" spans="1:6" s="41" customFormat="1" ht="15" customHeight="1" x14ac:dyDescent="0.2">
      <c r="A20" s="72" t="s">
        <v>116</v>
      </c>
      <c r="B20" s="73"/>
      <c r="C20" s="74">
        <v>0</v>
      </c>
      <c r="D20" s="74">
        <v>345434.57</v>
      </c>
      <c r="E20" s="75"/>
    </row>
    <row r="21" spans="1:6" s="41" customFormat="1" ht="15" customHeight="1" x14ac:dyDescent="0.2">
      <c r="A21" s="68"/>
      <c r="B21" s="69" t="s">
        <v>117</v>
      </c>
      <c r="C21" s="70">
        <v>0</v>
      </c>
      <c r="D21" s="70">
        <v>345434.57</v>
      </c>
      <c r="E21" s="75"/>
    </row>
    <row r="22" spans="1:6" s="67" customFormat="1" ht="15" customHeight="1" x14ac:dyDescent="0.2">
      <c r="A22" s="72" t="s">
        <v>119</v>
      </c>
      <c r="B22" s="73"/>
      <c r="C22" s="74">
        <v>0</v>
      </c>
      <c r="D22" s="74">
        <v>100033.58</v>
      </c>
      <c r="E22" s="75"/>
    </row>
    <row r="23" spans="1:6" s="41" customFormat="1" ht="15" customHeight="1" x14ac:dyDescent="0.2">
      <c r="A23" s="68"/>
      <c r="B23" s="69" t="s">
        <v>120</v>
      </c>
      <c r="C23" s="70">
        <v>0</v>
      </c>
      <c r="D23" s="70">
        <v>100033.58</v>
      </c>
      <c r="E23" s="76"/>
    </row>
    <row r="24" spans="1:6" s="67" customFormat="1" ht="15" customHeight="1" x14ac:dyDescent="0.2">
      <c r="A24" s="72" t="s">
        <v>123</v>
      </c>
      <c r="B24" s="73"/>
      <c r="C24" s="74">
        <v>0</v>
      </c>
      <c r="D24" s="74">
        <v>141090.87</v>
      </c>
      <c r="E24" s="76"/>
    </row>
    <row r="25" spans="1:6" s="41" customFormat="1" ht="15" customHeight="1" x14ac:dyDescent="0.2">
      <c r="A25" s="68"/>
      <c r="B25" s="69" t="s">
        <v>124</v>
      </c>
      <c r="C25" s="70">
        <v>0</v>
      </c>
      <c r="D25" s="70">
        <v>141090.87</v>
      </c>
      <c r="E25" s="75"/>
    </row>
    <row r="26" spans="1:6" s="67" customFormat="1" ht="15" customHeight="1" x14ac:dyDescent="0.2">
      <c r="A26" s="72" t="s">
        <v>125</v>
      </c>
      <c r="B26" s="73"/>
      <c r="C26" s="74">
        <v>0</v>
      </c>
      <c r="D26" s="74">
        <v>520109.49</v>
      </c>
      <c r="E26" s="76"/>
      <c r="F26" s="66"/>
    </row>
    <row r="27" spans="1:6" s="67" customFormat="1" ht="15" customHeight="1" x14ac:dyDescent="0.2">
      <c r="A27" s="68"/>
      <c r="B27" s="69" t="s">
        <v>133</v>
      </c>
      <c r="C27" s="70">
        <v>0</v>
      </c>
      <c r="D27" s="70">
        <v>231755.68</v>
      </c>
      <c r="E27" s="75"/>
      <c r="F27" s="66"/>
    </row>
    <row r="28" spans="1:6" s="41" customFormat="1" ht="15" customHeight="1" x14ac:dyDescent="0.2">
      <c r="A28" s="68"/>
      <c r="B28" s="69" t="s">
        <v>134</v>
      </c>
      <c r="C28" s="70">
        <v>0</v>
      </c>
      <c r="D28" s="70">
        <v>12901.17</v>
      </c>
      <c r="E28" s="75"/>
      <c r="F28" s="66"/>
    </row>
    <row r="29" spans="1:6" s="41" customFormat="1" ht="15" customHeight="1" x14ac:dyDescent="0.2">
      <c r="A29" s="68"/>
      <c r="B29" s="69" t="s">
        <v>128</v>
      </c>
      <c r="C29" s="70">
        <v>0</v>
      </c>
      <c r="D29" s="70">
        <v>275452.64</v>
      </c>
      <c r="E29" s="75"/>
      <c r="F29" s="66"/>
    </row>
    <row r="30" spans="1:6" s="41" customFormat="1" ht="15" customHeight="1" x14ac:dyDescent="0.2">
      <c r="A30" s="72" t="s">
        <v>145</v>
      </c>
      <c r="B30" s="73"/>
      <c r="C30" s="74">
        <v>0</v>
      </c>
      <c r="D30" s="74">
        <v>8979.4699999999993</v>
      </c>
      <c r="E30" s="75"/>
      <c r="F30" s="66"/>
    </row>
    <row r="31" spans="1:6" s="41" customFormat="1" ht="15" customHeight="1" x14ac:dyDescent="0.2">
      <c r="A31" s="68"/>
      <c r="B31" s="69" t="s">
        <v>146</v>
      </c>
      <c r="C31" s="70">
        <v>0</v>
      </c>
      <c r="D31" s="70">
        <v>8979.4699999999993</v>
      </c>
      <c r="E31" s="75"/>
      <c r="F31" s="66"/>
    </row>
    <row r="32" spans="1:6" s="67" customFormat="1" ht="15" customHeight="1" x14ac:dyDescent="0.2">
      <c r="A32" s="72" t="s">
        <v>129</v>
      </c>
      <c r="B32" s="73"/>
      <c r="C32" s="74">
        <v>3802460</v>
      </c>
      <c r="D32" s="74">
        <v>10178531.880000001</v>
      </c>
      <c r="E32" s="76">
        <v>2.6768281270545913</v>
      </c>
      <c r="F32" s="66"/>
    </row>
    <row r="33" spans="1:6" s="41" customFormat="1" ht="15" customHeight="1" x14ac:dyDescent="0.2">
      <c r="A33" s="68"/>
      <c r="B33" s="69" t="s">
        <v>130</v>
      </c>
      <c r="C33" s="70">
        <v>0</v>
      </c>
      <c r="D33" s="70">
        <v>701427.29999999993</v>
      </c>
      <c r="E33" s="75"/>
      <c r="F33" s="66"/>
    </row>
    <row r="34" spans="1:6" s="41" customFormat="1" ht="15" customHeight="1" x14ac:dyDescent="0.2">
      <c r="A34" s="68"/>
      <c r="B34" s="69" t="s">
        <v>138</v>
      </c>
      <c r="C34" s="70">
        <v>945000</v>
      </c>
      <c r="D34" s="70">
        <v>1706159.06</v>
      </c>
      <c r="E34" s="75">
        <v>1.8054593227513227</v>
      </c>
      <c r="F34" s="66"/>
    </row>
    <row r="35" spans="1:6" s="41" customFormat="1" ht="15" customHeight="1" x14ac:dyDescent="0.2">
      <c r="A35" s="68"/>
      <c r="B35" s="69" t="s">
        <v>149</v>
      </c>
      <c r="C35" s="70">
        <v>0</v>
      </c>
      <c r="D35" s="70">
        <v>58543.16</v>
      </c>
      <c r="E35" s="75"/>
      <c r="F35" s="66"/>
    </row>
    <row r="36" spans="1:6" s="67" customFormat="1" ht="15" customHeight="1" x14ac:dyDescent="0.2">
      <c r="A36" s="68"/>
      <c r="B36" s="69" t="s">
        <v>157</v>
      </c>
      <c r="C36" s="70">
        <v>2857460</v>
      </c>
      <c r="D36" s="70">
        <v>7319473.3600000003</v>
      </c>
      <c r="E36" s="75">
        <v>2.5615313460205917</v>
      </c>
      <c r="F36" s="66"/>
    </row>
    <row r="37" spans="1:6" s="67" customFormat="1" ht="15" customHeight="1" x14ac:dyDescent="0.2">
      <c r="A37" s="79"/>
      <c r="B37" s="80" t="s">
        <v>131</v>
      </c>
      <c r="C37" s="81"/>
      <c r="D37" s="81">
        <v>392929</v>
      </c>
      <c r="E37" s="75"/>
      <c r="F37" s="66"/>
    </row>
    <row r="38" spans="1:6" s="67" customFormat="1" ht="15" customHeight="1" x14ac:dyDescent="0.25">
      <c r="A38" s="113" t="s">
        <v>59</v>
      </c>
      <c r="B38" s="114"/>
      <c r="C38" s="97">
        <v>3802460</v>
      </c>
      <c r="D38" s="97">
        <v>14637643.804375</v>
      </c>
      <c r="E38" s="90">
        <v>3.8495194701259186</v>
      </c>
      <c r="F38" s="66"/>
    </row>
    <row r="39" spans="1:6" ht="15" customHeight="1" x14ac:dyDescent="0.25">
      <c r="A39" s="85" t="s">
        <v>8</v>
      </c>
      <c r="B39" s="13"/>
      <c r="C39" s="13"/>
      <c r="D39" s="13"/>
      <c r="E39" s="13"/>
      <c r="F39" s="66"/>
    </row>
    <row r="40" spans="1:6" x14ac:dyDescent="0.25">
      <c r="D40" s="22"/>
    </row>
    <row r="41" spans="1:6" x14ac:dyDescent="0.25">
      <c r="C41" s="22"/>
      <c r="D41" s="22"/>
    </row>
  </sheetData>
  <mergeCells count="1">
    <mergeCell ref="A38:B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1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92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106</v>
      </c>
      <c r="B9" s="63"/>
      <c r="C9" s="64">
        <v>0</v>
      </c>
      <c r="D9" s="64">
        <v>33742.954375000001</v>
      </c>
      <c r="E9" s="88"/>
    </row>
    <row r="10" spans="1:5" s="67" customFormat="1" ht="15" customHeight="1" x14ac:dyDescent="0.2">
      <c r="A10" s="68"/>
      <c r="B10" s="69" t="s">
        <v>107</v>
      </c>
      <c r="C10" s="70">
        <v>0</v>
      </c>
      <c r="D10" s="70">
        <v>4862.99</v>
      </c>
      <c r="E10" s="76"/>
    </row>
    <row r="11" spans="1:5" s="41" customFormat="1" ht="15" customHeight="1" x14ac:dyDescent="0.2">
      <c r="A11" s="68"/>
      <c r="B11" s="69" t="s">
        <v>108</v>
      </c>
      <c r="C11" s="70"/>
      <c r="D11" s="70">
        <v>28879.964375000003</v>
      </c>
      <c r="E11" s="76"/>
    </row>
    <row r="12" spans="1:5" s="67" customFormat="1" ht="15" customHeight="1" x14ac:dyDescent="0.2">
      <c r="A12" s="72" t="s">
        <v>109</v>
      </c>
      <c r="B12" s="73"/>
      <c r="C12" s="74">
        <v>0</v>
      </c>
      <c r="D12" s="74">
        <v>747948.72</v>
      </c>
      <c r="E12" s="76"/>
    </row>
    <row r="13" spans="1:5" s="41" customFormat="1" ht="15" customHeight="1" x14ac:dyDescent="0.2">
      <c r="A13" s="68"/>
      <c r="B13" s="69" t="s">
        <v>110</v>
      </c>
      <c r="C13" s="70">
        <v>0</v>
      </c>
      <c r="D13" s="70">
        <v>747948.72</v>
      </c>
      <c r="E13" s="76"/>
    </row>
    <row r="14" spans="1:5" s="41" customFormat="1" ht="15" customHeight="1" x14ac:dyDescent="0.2">
      <c r="A14" s="72" t="s">
        <v>119</v>
      </c>
      <c r="B14" s="73"/>
      <c r="C14" s="74">
        <v>0</v>
      </c>
      <c r="D14" s="74">
        <v>9481.1200000000008</v>
      </c>
      <c r="E14" s="76"/>
    </row>
    <row r="15" spans="1:5" s="67" customFormat="1" ht="15" customHeight="1" x14ac:dyDescent="0.2">
      <c r="A15" s="68"/>
      <c r="B15" s="69" t="s">
        <v>120</v>
      </c>
      <c r="C15" s="70">
        <v>0</v>
      </c>
      <c r="D15" s="70">
        <v>9481.1200000000008</v>
      </c>
      <c r="E15" s="76"/>
    </row>
    <row r="16" spans="1:5" s="41" customFormat="1" ht="15" customHeight="1" x14ac:dyDescent="0.2">
      <c r="A16" s="72" t="s">
        <v>123</v>
      </c>
      <c r="B16" s="73"/>
      <c r="C16" s="74">
        <v>0</v>
      </c>
      <c r="D16" s="74">
        <v>22430.3</v>
      </c>
      <c r="E16" s="76"/>
    </row>
    <row r="17" spans="1:6" s="41" customFormat="1" ht="15" customHeight="1" x14ac:dyDescent="0.2">
      <c r="A17" s="68"/>
      <c r="B17" s="69" t="s">
        <v>124</v>
      </c>
      <c r="C17" s="70">
        <v>0</v>
      </c>
      <c r="D17" s="70">
        <v>22430.3</v>
      </c>
      <c r="E17" s="76"/>
    </row>
    <row r="18" spans="1:6" s="67" customFormat="1" ht="15" customHeight="1" x14ac:dyDescent="0.2">
      <c r="A18" s="72" t="s">
        <v>125</v>
      </c>
      <c r="B18" s="73"/>
      <c r="C18" s="74">
        <v>0</v>
      </c>
      <c r="D18" s="74">
        <v>513091.56</v>
      </c>
      <c r="E18" s="76"/>
    </row>
    <row r="19" spans="1:6" s="41" customFormat="1" ht="15" customHeight="1" x14ac:dyDescent="0.2">
      <c r="A19" s="68"/>
      <c r="B19" s="69" t="s">
        <v>126</v>
      </c>
      <c r="C19" s="70">
        <v>0</v>
      </c>
      <c r="D19" s="70">
        <v>486611.14</v>
      </c>
      <c r="E19" s="76"/>
    </row>
    <row r="20" spans="1:6" s="41" customFormat="1" ht="15" customHeight="1" x14ac:dyDescent="0.2">
      <c r="A20" s="68"/>
      <c r="B20" s="69" t="s">
        <v>127</v>
      </c>
      <c r="C20" s="70">
        <v>0</v>
      </c>
      <c r="D20" s="70">
        <v>24095</v>
      </c>
      <c r="E20" s="76"/>
    </row>
    <row r="21" spans="1:6" s="67" customFormat="1" ht="15" customHeight="1" x14ac:dyDescent="0.2">
      <c r="A21" s="68"/>
      <c r="B21" s="69" t="s">
        <v>128</v>
      </c>
      <c r="C21" s="70">
        <v>0</v>
      </c>
      <c r="D21" s="70">
        <v>2385.42</v>
      </c>
      <c r="E21" s="76"/>
      <c r="F21" s="66"/>
    </row>
    <row r="22" spans="1:6" s="67" customFormat="1" ht="15" customHeight="1" x14ac:dyDescent="0.2">
      <c r="A22" s="72" t="s">
        <v>129</v>
      </c>
      <c r="B22" s="73"/>
      <c r="C22" s="74">
        <v>0</v>
      </c>
      <c r="D22" s="74">
        <v>371043.3</v>
      </c>
      <c r="E22" s="76"/>
      <c r="F22" s="66"/>
    </row>
    <row r="23" spans="1:6" s="67" customFormat="1" ht="15" customHeight="1" x14ac:dyDescent="0.2">
      <c r="A23" s="68"/>
      <c r="B23" s="69" t="s">
        <v>130</v>
      </c>
      <c r="C23" s="70">
        <v>0</v>
      </c>
      <c r="D23" s="70">
        <v>10071.99</v>
      </c>
      <c r="E23" s="76"/>
      <c r="F23" s="66"/>
    </row>
    <row r="24" spans="1:6" s="67" customFormat="1" ht="15" customHeight="1" x14ac:dyDescent="0.2">
      <c r="A24" s="79"/>
      <c r="B24" s="80" t="s">
        <v>131</v>
      </c>
      <c r="C24" s="81"/>
      <c r="D24" s="81">
        <v>360971.31</v>
      </c>
      <c r="E24" s="82"/>
      <c r="F24" s="66"/>
    </row>
    <row r="25" spans="1:6" s="67" customFormat="1" ht="15" customHeight="1" x14ac:dyDescent="0.25">
      <c r="A25" s="113" t="s">
        <v>59</v>
      </c>
      <c r="B25" s="114"/>
      <c r="C25" s="97">
        <v>0</v>
      </c>
      <c r="D25" s="97">
        <v>1697737.954375</v>
      </c>
      <c r="E25" s="90"/>
      <c r="F25" s="66"/>
    </row>
    <row r="26" spans="1:6" ht="12.75" customHeight="1" x14ac:dyDescent="0.25">
      <c r="A26" s="85" t="s">
        <v>8</v>
      </c>
      <c r="B26" s="13"/>
      <c r="C26" s="13"/>
      <c r="D26" s="13"/>
      <c r="E26" s="13"/>
    </row>
    <row r="27" spans="1:6" x14ac:dyDescent="0.25">
      <c r="D27" s="22"/>
    </row>
    <row r="28" spans="1:6" x14ac:dyDescent="0.25">
      <c r="C28" s="22"/>
      <c r="D28" s="22"/>
    </row>
    <row r="29" spans="1:6" x14ac:dyDescent="0.25">
      <c r="D29" s="22"/>
    </row>
  </sheetData>
  <mergeCells count="1">
    <mergeCell ref="A25:B2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18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472577</v>
      </c>
      <c r="E9" s="88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471753.28</v>
      </c>
      <c r="E10" s="75"/>
    </row>
    <row r="11" spans="1:5" s="67" customFormat="1" ht="15" customHeight="1" x14ac:dyDescent="0.2">
      <c r="A11" s="68"/>
      <c r="B11" s="69" t="s">
        <v>132</v>
      </c>
      <c r="C11" s="70">
        <v>0</v>
      </c>
      <c r="D11" s="70">
        <v>823.72</v>
      </c>
      <c r="E11" s="76"/>
    </row>
    <row r="12" spans="1:5" s="41" customFormat="1" ht="15" customHeight="1" x14ac:dyDescent="0.2">
      <c r="A12" s="72" t="s">
        <v>106</v>
      </c>
      <c r="B12" s="73"/>
      <c r="C12" s="74">
        <v>0</v>
      </c>
      <c r="D12" s="74">
        <v>456600.75437500008</v>
      </c>
      <c r="E12" s="75"/>
    </row>
    <row r="13" spans="1:5" s="41" customFormat="1" ht="15" customHeight="1" x14ac:dyDescent="0.2">
      <c r="A13" s="68"/>
      <c r="B13" s="69" t="s">
        <v>107</v>
      </c>
      <c r="C13" s="70">
        <v>0</v>
      </c>
      <c r="D13" s="70">
        <v>21252.68</v>
      </c>
      <c r="E13" s="75"/>
    </row>
    <row r="14" spans="1:5" s="67" customFormat="1" ht="15" customHeight="1" x14ac:dyDescent="0.2">
      <c r="A14" s="68"/>
      <c r="B14" s="69" t="s">
        <v>108</v>
      </c>
      <c r="C14" s="70"/>
      <c r="D14" s="70">
        <v>435348.07437500008</v>
      </c>
      <c r="E14" s="75"/>
    </row>
    <row r="15" spans="1:5" s="41" customFormat="1" ht="15" customHeight="1" x14ac:dyDescent="0.2">
      <c r="A15" s="72" t="s">
        <v>109</v>
      </c>
      <c r="B15" s="73"/>
      <c r="C15" s="74">
        <v>0</v>
      </c>
      <c r="D15" s="74">
        <v>1879034.22</v>
      </c>
      <c r="E15" s="75"/>
    </row>
    <row r="16" spans="1:5" s="67" customFormat="1" ht="15" customHeight="1" x14ac:dyDescent="0.2">
      <c r="A16" s="68"/>
      <c r="B16" s="69" t="s">
        <v>110</v>
      </c>
      <c r="C16" s="70">
        <v>0</v>
      </c>
      <c r="D16" s="70">
        <v>1827291.02</v>
      </c>
      <c r="E16" s="75"/>
    </row>
    <row r="17" spans="1:6" s="67" customFormat="1" ht="15" customHeight="1" x14ac:dyDescent="0.2">
      <c r="A17" s="68"/>
      <c r="B17" s="69" t="s">
        <v>112</v>
      </c>
      <c r="C17" s="70">
        <v>0</v>
      </c>
      <c r="D17" s="70">
        <v>51743.199999999997</v>
      </c>
      <c r="E17" s="76"/>
    </row>
    <row r="18" spans="1:6" s="67" customFormat="1" ht="15" customHeight="1" x14ac:dyDescent="0.2">
      <c r="A18" s="72" t="s">
        <v>116</v>
      </c>
      <c r="B18" s="73"/>
      <c r="C18" s="74">
        <v>0</v>
      </c>
      <c r="D18" s="74">
        <v>179682.77</v>
      </c>
      <c r="E18" s="76"/>
    </row>
    <row r="19" spans="1:6" s="41" customFormat="1" ht="15" customHeight="1" x14ac:dyDescent="0.2">
      <c r="A19" s="68"/>
      <c r="B19" s="69" t="s">
        <v>117</v>
      </c>
      <c r="C19" s="70">
        <v>0</v>
      </c>
      <c r="D19" s="70">
        <v>179682.77</v>
      </c>
      <c r="E19" s="76"/>
    </row>
    <row r="20" spans="1:6" s="67" customFormat="1" ht="15" customHeight="1" x14ac:dyDescent="0.2">
      <c r="A20" s="72" t="s">
        <v>119</v>
      </c>
      <c r="B20" s="73"/>
      <c r="C20" s="74">
        <v>0</v>
      </c>
      <c r="D20" s="74">
        <v>7668.21</v>
      </c>
      <c r="E20" s="75"/>
    </row>
    <row r="21" spans="1:6" s="41" customFormat="1" ht="15" customHeight="1" x14ac:dyDescent="0.2">
      <c r="A21" s="68"/>
      <c r="B21" s="69" t="s">
        <v>120</v>
      </c>
      <c r="C21" s="70">
        <v>0</v>
      </c>
      <c r="D21" s="70">
        <v>7668.21</v>
      </c>
      <c r="E21" s="75"/>
      <c r="F21" s="40"/>
    </row>
    <row r="22" spans="1:6" s="41" customFormat="1" ht="15" customHeight="1" x14ac:dyDescent="0.2">
      <c r="A22" s="72" t="s">
        <v>123</v>
      </c>
      <c r="B22" s="73"/>
      <c r="C22" s="74">
        <v>0</v>
      </c>
      <c r="D22" s="74">
        <v>131195.20000000001</v>
      </c>
      <c r="E22" s="75"/>
      <c r="F22" s="40"/>
    </row>
    <row r="23" spans="1:6" s="41" customFormat="1" ht="15" customHeight="1" x14ac:dyDescent="0.2">
      <c r="A23" s="68"/>
      <c r="B23" s="69" t="s">
        <v>124</v>
      </c>
      <c r="C23" s="70">
        <v>0</v>
      </c>
      <c r="D23" s="70">
        <v>131195.20000000001</v>
      </c>
      <c r="E23" s="75"/>
      <c r="F23" s="40"/>
    </row>
    <row r="24" spans="1:6" s="41" customFormat="1" ht="15" customHeight="1" x14ac:dyDescent="0.2">
      <c r="A24" s="72" t="s">
        <v>125</v>
      </c>
      <c r="B24" s="73"/>
      <c r="C24" s="74">
        <v>17545000</v>
      </c>
      <c r="D24" s="74">
        <v>44471711.75</v>
      </c>
      <c r="E24" s="76">
        <v>2.5347228127671699</v>
      </c>
      <c r="F24" s="40"/>
    </row>
    <row r="25" spans="1:6" s="41" customFormat="1" ht="15" customHeight="1" x14ac:dyDescent="0.2">
      <c r="A25" s="68"/>
      <c r="B25" s="69" t="s">
        <v>133</v>
      </c>
      <c r="C25" s="70">
        <v>0</v>
      </c>
      <c r="D25" s="70">
        <v>3143171.84</v>
      </c>
      <c r="E25" s="75"/>
      <c r="F25" s="40"/>
    </row>
    <row r="26" spans="1:6" s="41" customFormat="1" ht="15" customHeight="1" x14ac:dyDescent="0.2">
      <c r="A26" s="68"/>
      <c r="B26" s="69" t="s">
        <v>134</v>
      </c>
      <c r="C26" s="70">
        <v>0</v>
      </c>
      <c r="D26" s="70">
        <v>72128.539999999994</v>
      </c>
      <c r="E26" s="75"/>
      <c r="F26" s="40"/>
    </row>
    <row r="27" spans="1:6" s="41" customFormat="1" ht="15" customHeight="1" x14ac:dyDescent="0.2">
      <c r="A27" s="68"/>
      <c r="B27" s="69" t="s">
        <v>143</v>
      </c>
      <c r="C27" s="70">
        <v>6500000</v>
      </c>
      <c r="D27" s="70">
        <v>17500139.449999999</v>
      </c>
      <c r="E27" s="75">
        <v>2.6923291461538459</v>
      </c>
      <c r="F27" s="40"/>
    </row>
    <row r="28" spans="1:6" s="41" customFormat="1" ht="15" customHeight="1" x14ac:dyDescent="0.2">
      <c r="A28" s="68"/>
      <c r="B28" s="69" t="s">
        <v>154</v>
      </c>
      <c r="C28" s="70">
        <v>11045000</v>
      </c>
      <c r="D28" s="70">
        <v>23415532.84</v>
      </c>
      <c r="E28" s="75">
        <v>2.1200120271616116</v>
      </c>
      <c r="F28" s="40"/>
    </row>
    <row r="29" spans="1:6" s="41" customFormat="1" ht="15" customHeight="1" x14ac:dyDescent="0.2">
      <c r="A29" s="68"/>
      <c r="B29" s="69" t="s">
        <v>128</v>
      </c>
      <c r="C29" s="70">
        <v>0</v>
      </c>
      <c r="D29" s="70">
        <v>340739.07999999996</v>
      </c>
      <c r="E29" s="76"/>
      <c r="F29" s="40"/>
    </row>
    <row r="30" spans="1:6" s="41" customFormat="1" ht="15" customHeight="1" x14ac:dyDescent="0.2">
      <c r="A30" s="72" t="s">
        <v>145</v>
      </c>
      <c r="B30" s="73"/>
      <c r="C30" s="74">
        <v>0</v>
      </c>
      <c r="D30" s="74">
        <v>99666.78</v>
      </c>
      <c r="E30" s="76"/>
      <c r="F30" s="40"/>
    </row>
    <row r="31" spans="1:6" s="41" customFormat="1" ht="15" customHeight="1" x14ac:dyDescent="0.2">
      <c r="A31" s="68"/>
      <c r="B31" s="69" t="s">
        <v>146</v>
      </c>
      <c r="C31" s="70">
        <v>0</v>
      </c>
      <c r="D31" s="70">
        <v>99666.78</v>
      </c>
      <c r="E31" s="75"/>
      <c r="F31" s="40"/>
    </row>
    <row r="32" spans="1:6" s="67" customFormat="1" ht="15" customHeight="1" x14ac:dyDescent="0.2">
      <c r="A32" s="72" t="s">
        <v>129</v>
      </c>
      <c r="B32" s="73"/>
      <c r="C32" s="74">
        <v>420000</v>
      </c>
      <c r="D32" s="74">
        <v>492789.07000000007</v>
      </c>
      <c r="E32" s="76">
        <v>1.1733073095238096</v>
      </c>
      <c r="F32" s="40"/>
    </row>
    <row r="33" spans="1:6" s="41" customFormat="1" ht="15" customHeight="1" x14ac:dyDescent="0.2">
      <c r="A33" s="68"/>
      <c r="B33" s="69" t="s">
        <v>130</v>
      </c>
      <c r="C33" s="70">
        <v>0</v>
      </c>
      <c r="D33" s="70">
        <v>49.9</v>
      </c>
      <c r="E33" s="75"/>
      <c r="F33" s="40"/>
    </row>
    <row r="34" spans="1:6" s="41" customFormat="1" ht="15" customHeight="1" x14ac:dyDescent="0.2">
      <c r="A34" s="68"/>
      <c r="B34" s="69" t="s">
        <v>136</v>
      </c>
      <c r="C34" s="70">
        <v>320000</v>
      </c>
      <c r="D34" s="70">
        <v>333019.55</v>
      </c>
      <c r="E34" s="75">
        <v>1.04068609375</v>
      </c>
      <c r="F34" s="40"/>
    </row>
    <row r="35" spans="1:6" s="67" customFormat="1" ht="15" customHeight="1" x14ac:dyDescent="0.2">
      <c r="A35" s="68"/>
      <c r="B35" s="69" t="s">
        <v>155</v>
      </c>
      <c r="C35" s="70">
        <v>100000</v>
      </c>
      <c r="D35" s="70">
        <v>519.09</v>
      </c>
      <c r="E35" s="75">
        <v>5.1909E-3</v>
      </c>
      <c r="F35" s="40"/>
    </row>
    <row r="36" spans="1:6" s="41" customFormat="1" ht="15" customHeight="1" x14ac:dyDescent="0.2">
      <c r="A36" s="79"/>
      <c r="B36" s="80" t="s">
        <v>131</v>
      </c>
      <c r="C36" s="81"/>
      <c r="D36" s="81">
        <v>159200.53</v>
      </c>
      <c r="E36" s="82"/>
      <c r="F36" s="40"/>
    </row>
    <row r="37" spans="1:6" s="41" customFormat="1" ht="15" customHeight="1" x14ac:dyDescent="0.25">
      <c r="A37" s="117" t="s">
        <v>59</v>
      </c>
      <c r="B37" s="117"/>
      <c r="C37" s="97">
        <v>17965000</v>
      </c>
      <c r="D37" s="97">
        <v>48190925.754375003</v>
      </c>
      <c r="E37" s="90">
        <v>2.6824896050306153</v>
      </c>
      <c r="F37" s="40"/>
    </row>
    <row r="38" spans="1:6" ht="15" customHeight="1" x14ac:dyDescent="0.25">
      <c r="A38" s="85" t="s">
        <v>8</v>
      </c>
      <c r="B38" s="13"/>
      <c r="C38" s="13"/>
      <c r="D38" s="13"/>
      <c r="E38" s="13"/>
    </row>
    <row r="39" spans="1:6" x14ac:dyDescent="0.25">
      <c r="D39" s="22"/>
    </row>
    <row r="40" spans="1:6" x14ac:dyDescent="0.25">
      <c r="C40" s="22"/>
      <c r="D40" s="22"/>
    </row>
  </sheetData>
  <mergeCells count="1">
    <mergeCell ref="A37:B3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1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23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141081.24</v>
      </c>
      <c r="E9" s="99"/>
    </row>
    <row r="10" spans="1:5" s="67" customFormat="1" ht="15" customHeight="1" x14ac:dyDescent="0.2">
      <c r="A10" s="68"/>
      <c r="B10" s="69" t="s">
        <v>105</v>
      </c>
      <c r="C10" s="70">
        <v>0</v>
      </c>
      <c r="D10" s="70">
        <v>141081.24</v>
      </c>
      <c r="E10" s="75"/>
    </row>
    <row r="11" spans="1:5" s="41" customFormat="1" ht="15" customHeight="1" x14ac:dyDescent="0.2">
      <c r="A11" s="72" t="s">
        <v>106</v>
      </c>
      <c r="B11" s="73"/>
      <c r="C11" s="74">
        <v>0</v>
      </c>
      <c r="D11" s="74">
        <v>814739.86737500003</v>
      </c>
      <c r="E11" s="75"/>
    </row>
    <row r="12" spans="1:5" s="41" customFormat="1" ht="15" customHeight="1" x14ac:dyDescent="0.2">
      <c r="A12" s="68"/>
      <c r="B12" s="69" t="s">
        <v>107</v>
      </c>
      <c r="C12" s="70">
        <v>0</v>
      </c>
      <c r="D12" s="70">
        <v>5382.57</v>
      </c>
      <c r="E12" s="75"/>
    </row>
    <row r="13" spans="1:5" s="41" customFormat="1" ht="15" customHeight="1" x14ac:dyDescent="0.2">
      <c r="A13" s="68"/>
      <c r="B13" s="69" t="s">
        <v>108</v>
      </c>
      <c r="C13" s="70"/>
      <c r="D13" s="70">
        <v>809357.29737500008</v>
      </c>
      <c r="E13" s="75"/>
    </row>
    <row r="14" spans="1:5" s="67" customFormat="1" ht="15" customHeight="1" x14ac:dyDescent="0.2">
      <c r="A14" s="72" t="s">
        <v>109</v>
      </c>
      <c r="B14" s="73"/>
      <c r="C14" s="74">
        <v>0</v>
      </c>
      <c r="D14" s="74">
        <v>1454346.1500000001</v>
      </c>
      <c r="E14" s="75"/>
    </row>
    <row r="15" spans="1:5" s="41" customFormat="1" ht="15" customHeight="1" x14ac:dyDescent="0.2">
      <c r="A15" s="68"/>
      <c r="B15" s="69" t="s">
        <v>110</v>
      </c>
      <c r="C15" s="70">
        <v>0</v>
      </c>
      <c r="D15" s="70">
        <v>1449050.33</v>
      </c>
      <c r="E15" s="75"/>
    </row>
    <row r="16" spans="1:5" s="41" customFormat="1" ht="15" customHeight="1" x14ac:dyDescent="0.2">
      <c r="A16" s="68"/>
      <c r="B16" s="69" t="s">
        <v>112</v>
      </c>
      <c r="C16" s="70">
        <v>0</v>
      </c>
      <c r="D16" s="70">
        <v>5295.82</v>
      </c>
      <c r="E16" s="75"/>
    </row>
    <row r="17" spans="1:6" s="41" customFormat="1" ht="15" customHeight="1" x14ac:dyDescent="0.2">
      <c r="A17" s="72" t="s">
        <v>113</v>
      </c>
      <c r="B17" s="73"/>
      <c r="C17" s="74">
        <v>0</v>
      </c>
      <c r="D17" s="74">
        <v>26296.76</v>
      </c>
      <c r="E17" s="75"/>
    </row>
    <row r="18" spans="1:6" s="67" customFormat="1" ht="15" customHeight="1" x14ac:dyDescent="0.2">
      <c r="A18" s="68"/>
      <c r="B18" s="69" t="s">
        <v>114</v>
      </c>
      <c r="C18" s="70">
        <v>0</v>
      </c>
      <c r="D18" s="70">
        <v>23597.42</v>
      </c>
      <c r="E18" s="75"/>
    </row>
    <row r="19" spans="1:6" s="41" customFormat="1" ht="15" customHeight="1" x14ac:dyDescent="0.2">
      <c r="A19" s="68"/>
      <c r="B19" s="69" t="s">
        <v>115</v>
      </c>
      <c r="C19" s="70">
        <v>0</v>
      </c>
      <c r="D19" s="70">
        <v>2699.34</v>
      </c>
      <c r="E19" s="76"/>
    </row>
    <row r="20" spans="1:6" s="41" customFormat="1" ht="15" customHeight="1" x14ac:dyDescent="0.2">
      <c r="A20" s="72" t="s">
        <v>116</v>
      </c>
      <c r="B20" s="73"/>
      <c r="C20" s="74">
        <v>4850000</v>
      </c>
      <c r="D20" s="74">
        <v>5325545.04</v>
      </c>
      <c r="E20" s="76">
        <v>1.0980505237113403</v>
      </c>
    </row>
    <row r="21" spans="1:6" s="67" customFormat="1" ht="15" customHeight="1" x14ac:dyDescent="0.2">
      <c r="A21" s="68"/>
      <c r="B21" s="69" t="s">
        <v>117</v>
      </c>
      <c r="C21" s="70">
        <v>4850000</v>
      </c>
      <c r="D21" s="70">
        <v>5325545.04</v>
      </c>
      <c r="E21" s="75">
        <v>1.0980505237113403</v>
      </c>
    </row>
    <row r="22" spans="1:6" s="67" customFormat="1" ht="15" customHeight="1" x14ac:dyDescent="0.2">
      <c r="A22" s="72" t="s">
        <v>119</v>
      </c>
      <c r="B22" s="73"/>
      <c r="C22" s="74">
        <v>0</v>
      </c>
      <c r="D22" s="74">
        <v>15244.84</v>
      </c>
      <c r="E22" s="75"/>
    </row>
    <row r="23" spans="1:6" s="41" customFormat="1" ht="15" customHeight="1" x14ac:dyDescent="0.2">
      <c r="A23" s="68"/>
      <c r="B23" s="69" t="s">
        <v>120</v>
      </c>
      <c r="C23" s="70">
        <v>0</v>
      </c>
      <c r="D23" s="70">
        <v>15244.84</v>
      </c>
      <c r="E23" s="75"/>
    </row>
    <row r="24" spans="1:6" s="67" customFormat="1" ht="15" customHeight="1" x14ac:dyDescent="0.2">
      <c r="A24" s="72" t="s">
        <v>123</v>
      </c>
      <c r="B24" s="73"/>
      <c r="C24" s="74">
        <v>0</v>
      </c>
      <c r="D24" s="74">
        <v>44111.11</v>
      </c>
      <c r="E24" s="75"/>
      <c r="F24" s="66"/>
    </row>
    <row r="25" spans="1:6" s="41" customFormat="1" ht="15" customHeight="1" x14ac:dyDescent="0.2">
      <c r="A25" s="68"/>
      <c r="B25" s="69" t="s">
        <v>124</v>
      </c>
      <c r="C25" s="70">
        <v>0</v>
      </c>
      <c r="D25" s="70">
        <v>44111.11</v>
      </c>
      <c r="E25" s="75"/>
      <c r="F25" s="66"/>
    </row>
    <row r="26" spans="1:6" s="67" customFormat="1" ht="15" customHeight="1" x14ac:dyDescent="0.2">
      <c r="A26" s="72" t="s">
        <v>125</v>
      </c>
      <c r="B26" s="73"/>
      <c r="C26" s="74">
        <v>0</v>
      </c>
      <c r="D26" s="74">
        <v>181123.63</v>
      </c>
      <c r="E26" s="75"/>
      <c r="F26" s="66"/>
    </row>
    <row r="27" spans="1:6" s="41" customFormat="1" ht="15" customHeight="1" x14ac:dyDescent="0.2">
      <c r="A27" s="68"/>
      <c r="B27" s="69" t="s">
        <v>134</v>
      </c>
      <c r="C27" s="70">
        <v>0</v>
      </c>
      <c r="D27" s="70">
        <v>8648.14</v>
      </c>
      <c r="E27" s="75"/>
      <c r="F27" s="66"/>
    </row>
    <row r="28" spans="1:6" s="41" customFormat="1" ht="15" customHeight="1" x14ac:dyDescent="0.2">
      <c r="A28" s="68"/>
      <c r="B28" s="69" t="s">
        <v>128</v>
      </c>
      <c r="C28" s="70">
        <v>0</v>
      </c>
      <c r="D28" s="70">
        <v>172475.49</v>
      </c>
      <c r="E28" s="75"/>
      <c r="F28" s="66"/>
    </row>
    <row r="29" spans="1:6" s="67" customFormat="1" ht="15" customHeight="1" x14ac:dyDescent="0.2">
      <c r="A29" s="72" t="s">
        <v>145</v>
      </c>
      <c r="B29" s="73"/>
      <c r="C29" s="74">
        <v>0</v>
      </c>
      <c r="D29" s="74">
        <v>28817.57</v>
      </c>
      <c r="E29" s="75"/>
      <c r="F29" s="66"/>
    </row>
    <row r="30" spans="1:6" s="67" customFormat="1" ht="15" customHeight="1" x14ac:dyDescent="0.2">
      <c r="A30" s="68"/>
      <c r="B30" s="69" t="s">
        <v>146</v>
      </c>
      <c r="C30" s="70">
        <v>0</v>
      </c>
      <c r="D30" s="70">
        <v>28817.57</v>
      </c>
      <c r="E30" s="75"/>
      <c r="F30" s="66"/>
    </row>
    <row r="31" spans="1:6" s="67" customFormat="1" ht="15" customHeight="1" x14ac:dyDescent="0.2">
      <c r="A31" s="72" t="s">
        <v>129</v>
      </c>
      <c r="B31" s="73"/>
      <c r="C31" s="74">
        <v>0</v>
      </c>
      <c r="D31" s="74">
        <v>5339516.0599999996</v>
      </c>
      <c r="E31" s="75"/>
      <c r="F31" s="66"/>
    </row>
    <row r="32" spans="1:6" s="67" customFormat="1" ht="15" customHeight="1" x14ac:dyDescent="0.2">
      <c r="A32" s="68"/>
      <c r="B32" s="69" t="s">
        <v>130</v>
      </c>
      <c r="C32" s="70">
        <v>0</v>
      </c>
      <c r="D32" s="70">
        <v>4827.8999999999996</v>
      </c>
      <c r="E32" s="75"/>
      <c r="F32" s="66"/>
    </row>
    <row r="33" spans="1:6" s="67" customFormat="1" ht="15" customHeight="1" x14ac:dyDescent="0.2">
      <c r="A33" s="68"/>
      <c r="B33" s="69" t="s">
        <v>138</v>
      </c>
      <c r="C33" s="70">
        <v>0</v>
      </c>
      <c r="D33" s="70">
        <v>3715546.05</v>
      </c>
      <c r="E33" s="75"/>
      <c r="F33" s="66"/>
    </row>
    <row r="34" spans="1:6" s="67" customFormat="1" ht="15" customHeight="1" x14ac:dyDescent="0.2">
      <c r="A34" s="68"/>
      <c r="B34" s="69" t="s">
        <v>149</v>
      </c>
      <c r="C34" s="70">
        <v>0</v>
      </c>
      <c r="D34" s="70">
        <v>13646.62</v>
      </c>
      <c r="E34" s="75"/>
      <c r="F34" s="66"/>
    </row>
    <row r="35" spans="1:6" s="67" customFormat="1" ht="15" customHeight="1" x14ac:dyDescent="0.2">
      <c r="A35" s="79"/>
      <c r="B35" s="80" t="s">
        <v>131</v>
      </c>
      <c r="C35" s="81"/>
      <c r="D35" s="81">
        <v>1605495.49</v>
      </c>
      <c r="E35" s="89"/>
      <c r="F35" s="66"/>
    </row>
    <row r="36" spans="1:6" s="67" customFormat="1" ht="15" customHeight="1" x14ac:dyDescent="0.25">
      <c r="A36" s="118" t="s">
        <v>59</v>
      </c>
      <c r="B36" s="119"/>
      <c r="C36" s="100">
        <v>4850000</v>
      </c>
      <c r="D36" s="100">
        <v>13370822.267375</v>
      </c>
      <c r="E36" s="101">
        <v>2.7568705705927834</v>
      </c>
      <c r="F36" s="66"/>
    </row>
    <row r="37" spans="1:6" ht="15" customHeight="1" x14ac:dyDescent="0.25">
      <c r="A37" s="85" t="s">
        <v>8</v>
      </c>
      <c r="B37" s="13"/>
      <c r="C37" s="13"/>
      <c r="D37" s="13"/>
      <c r="E37" s="13"/>
    </row>
    <row r="38" spans="1:6" x14ac:dyDescent="0.25">
      <c r="D38" s="22"/>
    </row>
    <row r="39" spans="1:6" x14ac:dyDescent="0.25">
      <c r="C39" s="22"/>
      <c r="D39" s="22"/>
    </row>
    <row r="40" spans="1:6" x14ac:dyDescent="0.25">
      <c r="D40" s="22"/>
    </row>
  </sheetData>
  <mergeCells count="1">
    <mergeCell ref="A36:B3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11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5396.57</v>
      </c>
      <c r="E9" s="17">
        <f t="shared" ref="E9:E21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196294.83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196116370.59999999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648577.19999999995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709000</v>
      </c>
      <c r="D13" s="16">
        <v>1344276.66</v>
      </c>
      <c r="E13" s="17">
        <f t="shared" si="0"/>
        <v>1.8960178561354017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194654290</v>
      </c>
      <c r="D14" s="16">
        <v>236006511.94999999</v>
      </c>
      <c r="E14" s="17">
        <f t="shared" si="0"/>
        <v>1.2124393043174131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35000</v>
      </c>
      <c r="D15" s="16">
        <v>103910.64</v>
      </c>
      <c r="E15" s="17">
        <f t="shared" si="0"/>
        <v>2.9688754285714287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130494.9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45637.85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5671160</v>
      </c>
      <c r="D18" s="16">
        <v>17317384.390000001</v>
      </c>
      <c r="E18" s="17">
        <f t="shared" si="0"/>
        <v>3.0535876945810028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0</v>
      </c>
      <c r="D19" s="16">
        <v>45744.1</v>
      </c>
      <c r="E19" s="17">
        <f t="shared" si="0"/>
        <v>0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3249720</v>
      </c>
      <c r="D20" s="16">
        <v>1455692.92</v>
      </c>
      <c r="E20" s="17">
        <f t="shared" si="0"/>
        <v>0.44794410595374368</v>
      </c>
    </row>
    <row r="21" spans="1:5" ht="15" customHeight="1" x14ac:dyDescent="0.25">
      <c r="A21" s="28" t="s">
        <v>59</v>
      </c>
      <c r="B21" s="18"/>
      <c r="C21" s="19">
        <f>SUM(C9:C20)</f>
        <v>204319170</v>
      </c>
      <c r="D21" s="19">
        <f>SUM(D9:D20)</f>
        <v>453416292.60999995</v>
      </c>
      <c r="E21" s="20">
        <f t="shared" si="0"/>
        <v>2.2191568838596982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9" width="11.5546875" style="102"/>
  </cols>
  <sheetData>
    <row r="1" spans="1:9" ht="39" customHeight="1" x14ac:dyDescent="0.25">
      <c r="A1" s="42"/>
      <c r="B1" s="1"/>
      <c r="C1" s="1"/>
      <c r="D1" s="38"/>
      <c r="E1" s="3" t="s">
        <v>96</v>
      </c>
    </row>
    <row r="3" spans="1:9" s="8" customFormat="1" ht="39.6" x14ac:dyDescent="0.25">
      <c r="A3" s="4" t="s">
        <v>97</v>
      </c>
      <c r="B3" s="4"/>
      <c r="C3" s="4"/>
      <c r="D3" s="4"/>
      <c r="E3" s="4"/>
      <c r="F3" s="103"/>
      <c r="G3" s="103"/>
      <c r="H3" s="103"/>
      <c r="I3" s="103"/>
    </row>
    <row r="4" spans="1:9" s="8" customFormat="1" x14ac:dyDescent="0.25">
      <c r="A4" s="4" t="s">
        <v>93</v>
      </c>
      <c r="B4" s="4"/>
      <c r="C4" s="4"/>
      <c r="D4" s="4"/>
      <c r="E4" s="4"/>
      <c r="F4" s="103"/>
      <c r="G4" s="103"/>
      <c r="H4" s="103"/>
      <c r="I4" s="103"/>
    </row>
    <row r="5" spans="1:9" s="8" customFormat="1" x14ac:dyDescent="0.25">
      <c r="A5" s="4" t="s">
        <v>101</v>
      </c>
      <c r="B5" s="4"/>
      <c r="C5" s="4"/>
      <c r="D5" s="4"/>
      <c r="E5" s="4"/>
      <c r="F5" s="103"/>
      <c r="G5" s="103"/>
      <c r="H5" s="103"/>
      <c r="I5" s="103"/>
    </row>
    <row r="6" spans="1:9" s="8" customFormat="1" x14ac:dyDescent="0.25">
      <c r="F6" s="103"/>
      <c r="G6" s="103"/>
      <c r="H6" s="103"/>
      <c r="I6" s="103"/>
    </row>
    <row r="7" spans="1:9" s="8" customFormat="1" x14ac:dyDescent="0.25">
      <c r="E7" s="43" t="s">
        <v>2</v>
      </c>
      <c r="F7" s="103"/>
      <c r="G7" s="103"/>
      <c r="H7" s="103"/>
      <c r="I7" s="103"/>
    </row>
    <row r="8" spans="1:9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  <c r="F8" s="103"/>
      <c r="G8" s="103"/>
      <c r="H8" s="103"/>
      <c r="I8" s="103"/>
    </row>
    <row r="9" spans="1:9" s="67" customFormat="1" ht="15" customHeight="1" x14ac:dyDescent="0.2">
      <c r="A9" s="62" t="s">
        <v>158</v>
      </c>
      <c r="B9" s="63"/>
      <c r="C9" s="64">
        <v>2327090</v>
      </c>
      <c r="D9" s="64">
        <v>3000019.0300000003</v>
      </c>
      <c r="E9" s="88">
        <v>1.2891718970903576</v>
      </c>
      <c r="F9" s="104"/>
      <c r="G9" s="105"/>
      <c r="H9" s="105"/>
      <c r="I9" s="105"/>
    </row>
    <row r="10" spans="1:9" s="41" customFormat="1" ht="15" customHeight="1" x14ac:dyDescent="0.2">
      <c r="A10" s="68"/>
      <c r="B10" s="69" t="s">
        <v>159</v>
      </c>
      <c r="C10" s="70">
        <v>300000</v>
      </c>
      <c r="D10" s="70">
        <v>1091396.51</v>
      </c>
      <c r="E10" s="75">
        <v>3.6379883666666668</v>
      </c>
      <c r="F10" s="104"/>
      <c r="G10" s="106"/>
      <c r="H10" s="106"/>
      <c r="I10" s="106"/>
    </row>
    <row r="11" spans="1:9" s="41" customFormat="1" ht="15" customHeight="1" x14ac:dyDescent="0.2">
      <c r="A11" s="68"/>
      <c r="B11" s="69" t="s">
        <v>160</v>
      </c>
      <c r="C11" s="70">
        <v>2027090</v>
      </c>
      <c r="D11" s="70">
        <v>1908622.52</v>
      </c>
      <c r="E11" s="75">
        <v>0.94155785880251985</v>
      </c>
      <c r="F11" s="104"/>
      <c r="G11" s="106"/>
      <c r="H11" s="106"/>
      <c r="I11" s="106"/>
    </row>
    <row r="12" spans="1:9" s="67" customFormat="1" ht="15" customHeight="1" x14ac:dyDescent="0.2">
      <c r="A12" s="72" t="s">
        <v>139</v>
      </c>
      <c r="B12" s="73"/>
      <c r="C12" s="74">
        <v>10420</v>
      </c>
      <c r="D12" s="74">
        <v>1490994.68</v>
      </c>
      <c r="E12" s="76">
        <v>143.08970057581573</v>
      </c>
      <c r="F12" s="104"/>
      <c r="G12" s="105"/>
      <c r="H12" s="105"/>
      <c r="I12" s="105"/>
    </row>
    <row r="13" spans="1:9" s="41" customFormat="1" ht="15" customHeight="1" x14ac:dyDescent="0.2">
      <c r="A13" s="68"/>
      <c r="B13" s="69" t="s">
        <v>161</v>
      </c>
      <c r="C13" s="70">
        <v>0</v>
      </c>
      <c r="D13" s="70">
        <v>252049.92000000001</v>
      </c>
      <c r="E13" s="75"/>
      <c r="F13" s="104"/>
      <c r="G13" s="106"/>
      <c r="H13" s="106"/>
      <c r="I13" s="106"/>
    </row>
    <row r="14" spans="1:9" s="41" customFormat="1" ht="15" customHeight="1" x14ac:dyDescent="0.2">
      <c r="A14" s="68"/>
      <c r="B14" s="69" t="s">
        <v>140</v>
      </c>
      <c r="C14" s="70">
        <v>10420</v>
      </c>
      <c r="D14" s="70">
        <v>237989.9</v>
      </c>
      <c r="E14" s="75">
        <v>22.839721689059502</v>
      </c>
      <c r="F14" s="104"/>
      <c r="G14" s="106"/>
      <c r="H14" s="106"/>
      <c r="I14" s="106"/>
    </row>
    <row r="15" spans="1:9" s="41" customFormat="1" ht="15" customHeight="1" x14ac:dyDescent="0.2">
      <c r="A15" s="68"/>
      <c r="B15" s="69" t="s">
        <v>162</v>
      </c>
      <c r="C15" s="70">
        <v>0</v>
      </c>
      <c r="D15" s="70">
        <v>1000954.86</v>
      </c>
      <c r="E15" s="75"/>
      <c r="F15" s="104"/>
      <c r="G15" s="106"/>
      <c r="H15" s="106"/>
      <c r="I15" s="106"/>
    </row>
    <row r="16" spans="1:9" s="67" customFormat="1" ht="15" customHeight="1" x14ac:dyDescent="0.2">
      <c r="A16" s="72" t="s">
        <v>103</v>
      </c>
      <c r="B16" s="73"/>
      <c r="C16" s="74">
        <v>15197980</v>
      </c>
      <c r="D16" s="74">
        <v>35846663.200000003</v>
      </c>
      <c r="E16" s="76">
        <v>2.3586465569766508</v>
      </c>
      <c r="F16" s="104"/>
      <c r="G16" s="105"/>
      <c r="H16" s="105"/>
      <c r="I16" s="105"/>
    </row>
    <row r="17" spans="1:9" s="41" customFormat="1" ht="15" customHeight="1" x14ac:dyDescent="0.2">
      <c r="A17" s="68"/>
      <c r="B17" s="69" t="s">
        <v>104</v>
      </c>
      <c r="C17" s="70">
        <v>0</v>
      </c>
      <c r="D17" s="70">
        <v>40661.54</v>
      </c>
      <c r="E17" s="76"/>
      <c r="F17" s="104"/>
      <c r="G17" s="106"/>
      <c r="H17" s="106"/>
      <c r="I17" s="106"/>
    </row>
    <row r="18" spans="1:9" s="41" customFormat="1" ht="15" customHeight="1" x14ac:dyDescent="0.2">
      <c r="A18" s="68"/>
      <c r="B18" s="69" t="s">
        <v>105</v>
      </c>
      <c r="C18" s="70">
        <v>0</v>
      </c>
      <c r="D18" s="70">
        <v>10481502.57</v>
      </c>
      <c r="E18" s="75"/>
      <c r="F18" s="104"/>
      <c r="G18" s="106"/>
      <c r="H18" s="106"/>
      <c r="I18" s="106"/>
    </row>
    <row r="19" spans="1:9" s="41" customFormat="1" ht="15" customHeight="1" x14ac:dyDescent="0.2">
      <c r="A19" s="68"/>
      <c r="B19" s="69" t="s">
        <v>163</v>
      </c>
      <c r="C19" s="70">
        <v>0</v>
      </c>
      <c r="D19" s="70">
        <v>394495.41</v>
      </c>
      <c r="E19" s="75"/>
      <c r="F19" s="104"/>
      <c r="G19" s="106"/>
      <c r="H19" s="106"/>
      <c r="I19" s="106"/>
    </row>
    <row r="20" spans="1:9" s="41" customFormat="1" ht="15" customHeight="1" x14ac:dyDescent="0.2">
      <c r="A20" s="68"/>
      <c r="B20" s="69" t="s">
        <v>132</v>
      </c>
      <c r="C20" s="70">
        <v>0</v>
      </c>
      <c r="D20" s="70">
        <v>502160.11</v>
      </c>
      <c r="E20" s="76"/>
      <c r="F20" s="104"/>
      <c r="G20" s="106"/>
      <c r="H20" s="106"/>
      <c r="I20" s="106"/>
    </row>
    <row r="21" spans="1:9" s="41" customFormat="1" ht="15" customHeight="1" x14ac:dyDescent="0.2">
      <c r="A21" s="68"/>
      <c r="B21" s="69" t="s">
        <v>153</v>
      </c>
      <c r="C21" s="70">
        <v>0</v>
      </c>
      <c r="D21" s="70">
        <v>72454.990000000005</v>
      </c>
      <c r="E21" s="75"/>
      <c r="F21" s="104"/>
      <c r="G21" s="106"/>
      <c r="H21" s="106"/>
      <c r="I21" s="106"/>
    </row>
    <row r="22" spans="1:9" s="41" customFormat="1" ht="15" customHeight="1" x14ac:dyDescent="0.2">
      <c r="A22" s="68"/>
      <c r="B22" s="69" t="s">
        <v>141</v>
      </c>
      <c r="C22" s="70">
        <v>15197980</v>
      </c>
      <c r="D22" s="70">
        <v>24355388.580000002</v>
      </c>
      <c r="E22" s="75">
        <v>1.602541165339078</v>
      </c>
      <c r="F22" s="104"/>
      <c r="G22" s="106"/>
      <c r="H22" s="106"/>
      <c r="I22" s="106"/>
    </row>
    <row r="23" spans="1:9" s="41" customFormat="1" ht="15" customHeight="1" x14ac:dyDescent="0.2">
      <c r="A23" s="72" t="s">
        <v>106</v>
      </c>
      <c r="B23" s="73"/>
      <c r="C23" s="74">
        <v>2465410</v>
      </c>
      <c r="D23" s="74">
        <v>5105637.6230000006</v>
      </c>
      <c r="E23" s="76">
        <v>2.070908134144017</v>
      </c>
      <c r="F23" s="104"/>
      <c r="G23" s="106"/>
      <c r="H23" s="106"/>
      <c r="I23" s="106"/>
    </row>
    <row r="24" spans="1:9" s="67" customFormat="1" ht="15" customHeight="1" x14ac:dyDescent="0.2">
      <c r="A24" s="68"/>
      <c r="B24" s="69" t="s">
        <v>164</v>
      </c>
      <c r="C24" s="70">
        <v>937410</v>
      </c>
      <c r="D24" s="70">
        <v>774373.01</v>
      </c>
      <c r="E24" s="75">
        <v>0.82607718074268466</v>
      </c>
      <c r="F24" s="104"/>
      <c r="G24" s="105"/>
      <c r="H24" s="105"/>
      <c r="I24" s="105"/>
    </row>
    <row r="25" spans="1:9" s="41" customFormat="1" ht="15" customHeight="1" x14ac:dyDescent="0.2">
      <c r="A25" s="68"/>
      <c r="B25" s="69" t="s">
        <v>165</v>
      </c>
      <c r="C25" s="70">
        <v>486670</v>
      </c>
      <c r="D25" s="70">
        <v>119350.53</v>
      </c>
      <c r="E25" s="75">
        <v>0.24523913534838801</v>
      </c>
      <c r="F25" s="104"/>
      <c r="G25" s="106"/>
      <c r="H25" s="106"/>
      <c r="I25" s="106"/>
    </row>
    <row r="26" spans="1:9" s="41" customFormat="1" ht="15" customHeight="1" x14ac:dyDescent="0.2">
      <c r="A26" s="68"/>
      <c r="B26" s="69" t="s">
        <v>107</v>
      </c>
      <c r="C26" s="70">
        <v>0</v>
      </c>
      <c r="D26" s="70">
        <v>2021744.92</v>
      </c>
      <c r="E26" s="75"/>
      <c r="F26" s="104"/>
      <c r="G26" s="106"/>
      <c r="H26" s="106"/>
      <c r="I26" s="106"/>
    </row>
    <row r="27" spans="1:9" s="41" customFormat="1" ht="15" customHeight="1" x14ac:dyDescent="0.2">
      <c r="A27" s="68"/>
      <c r="B27" s="69" t="s">
        <v>166</v>
      </c>
      <c r="C27" s="70">
        <v>888620</v>
      </c>
      <c r="D27" s="70">
        <v>144522.70000000001</v>
      </c>
      <c r="E27" s="75">
        <v>0.16263723526366727</v>
      </c>
      <c r="F27" s="104"/>
      <c r="G27" s="106"/>
      <c r="H27" s="106"/>
      <c r="I27" s="106"/>
    </row>
    <row r="28" spans="1:9" s="41" customFormat="1" ht="15" customHeight="1" x14ac:dyDescent="0.2">
      <c r="A28" s="68"/>
      <c r="B28" s="69" t="s">
        <v>108</v>
      </c>
      <c r="C28" s="70"/>
      <c r="D28" s="70">
        <v>2040348.5130000003</v>
      </c>
      <c r="E28" s="75"/>
      <c r="F28" s="104"/>
      <c r="G28" s="106"/>
      <c r="H28" s="106"/>
      <c r="I28" s="106"/>
    </row>
    <row r="29" spans="1:9" s="41" customFormat="1" ht="15" customHeight="1" x14ac:dyDescent="0.2">
      <c r="A29" s="68"/>
      <c r="B29" s="69" t="s">
        <v>167</v>
      </c>
      <c r="C29" s="70">
        <v>152710</v>
      </c>
      <c r="D29" s="70">
        <v>5297.95</v>
      </c>
      <c r="E29" s="75">
        <v>3.4692881933075764E-2</v>
      </c>
      <c r="F29" s="104"/>
      <c r="G29" s="106"/>
      <c r="H29" s="106"/>
      <c r="I29" s="106"/>
    </row>
    <row r="30" spans="1:9" s="41" customFormat="1" ht="15" customHeight="1" x14ac:dyDescent="0.2">
      <c r="A30" s="72" t="s">
        <v>109</v>
      </c>
      <c r="B30" s="73"/>
      <c r="C30" s="74">
        <v>0</v>
      </c>
      <c r="D30" s="74">
        <v>18860323.16</v>
      </c>
      <c r="E30" s="75"/>
      <c r="F30" s="104"/>
      <c r="G30" s="106"/>
      <c r="H30" s="106"/>
      <c r="I30" s="106"/>
    </row>
    <row r="31" spans="1:9" s="41" customFormat="1" ht="15" customHeight="1" x14ac:dyDescent="0.2">
      <c r="A31" s="68"/>
      <c r="B31" s="69" t="s">
        <v>110</v>
      </c>
      <c r="C31" s="70">
        <v>0</v>
      </c>
      <c r="D31" s="70">
        <v>18758693.649999999</v>
      </c>
      <c r="E31" s="75"/>
      <c r="F31" s="104"/>
      <c r="G31" s="106"/>
      <c r="H31" s="106"/>
      <c r="I31" s="106"/>
    </row>
    <row r="32" spans="1:9" s="67" customFormat="1" ht="15" customHeight="1" x14ac:dyDescent="0.2">
      <c r="A32" s="68"/>
      <c r="B32" s="69" t="s">
        <v>112</v>
      </c>
      <c r="C32" s="70">
        <v>0</v>
      </c>
      <c r="D32" s="70">
        <v>101629.51</v>
      </c>
      <c r="E32" s="75"/>
      <c r="F32" s="104"/>
      <c r="G32" s="105"/>
      <c r="H32" s="105"/>
      <c r="I32" s="105"/>
    </row>
    <row r="33" spans="1:9" s="41" customFormat="1" ht="15" customHeight="1" x14ac:dyDescent="0.2">
      <c r="A33" s="72" t="s">
        <v>113</v>
      </c>
      <c r="B33" s="73"/>
      <c r="C33" s="74">
        <v>9078060</v>
      </c>
      <c r="D33" s="74">
        <v>3984614.63</v>
      </c>
      <c r="E33" s="76">
        <v>0.43892799012123734</v>
      </c>
      <c r="F33" s="104"/>
      <c r="G33" s="106"/>
      <c r="H33" s="106"/>
      <c r="I33" s="106"/>
    </row>
    <row r="34" spans="1:9" s="41" customFormat="1" ht="15" customHeight="1" x14ac:dyDescent="0.2">
      <c r="A34" s="68"/>
      <c r="B34" s="69" t="s">
        <v>168</v>
      </c>
      <c r="C34" s="70">
        <v>2275410</v>
      </c>
      <c r="D34" s="70">
        <v>809033.2</v>
      </c>
      <c r="E34" s="75">
        <v>0.35555491098307557</v>
      </c>
      <c r="F34" s="104"/>
      <c r="G34" s="106"/>
      <c r="H34" s="106"/>
      <c r="I34" s="106"/>
    </row>
    <row r="35" spans="1:9" s="41" customFormat="1" ht="15" customHeight="1" x14ac:dyDescent="0.2">
      <c r="A35" s="68"/>
      <c r="B35" s="69" t="s">
        <v>114</v>
      </c>
      <c r="C35" s="70">
        <v>902150</v>
      </c>
      <c r="D35" s="70">
        <v>1372048.24</v>
      </c>
      <c r="E35" s="75">
        <v>1.5208648672615419</v>
      </c>
      <c r="F35" s="104"/>
      <c r="G35" s="106"/>
      <c r="H35" s="106"/>
      <c r="I35" s="106"/>
    </row>
    <row r="36" spans="1:9" s="67" customFormat="1" ht="15" customHeight="1" x14ac:dyDescent="0.2">
      <c r="A36" s="68"/>
      <c r="B36" s="69" t="s">
        <v>115</v>
      </c>
      <c r="C36" s="70">
        <v>5900500</v>
      </c>
      <c r="D36" s="70">
        <v>1803533.19</v>
      </c>
      <c r="E36" s="75">
        <v>0.30565768833149731</v>
      </c>
      <c r="F36" s="104"/>
      <c r="G36" s="105"/>
      <c r="H36" s="105"/>
      <c r="I36" s="105"/>
    </row>
    <row r="37" spans="1:9" s="41" customFormat="1" ht="15" customHeight="1" x14ac:dyDescent="0.2">
      <c r="A37" s="72" t="s">
        <v>116</v>
      </c>
      <c r="B37" s="73"/>
      <c r="C37" s="74">
        <v>26196420</v>
      </c>
      <c r="D37" s="74">
        <v>25627542.510000002</v>
      </c>
      <c r="E37" s="76">
        <v>0.97828415142221725</v>
      </c>
      <c r="F37" s="104"/>
      <c r="G37" s="106"/>
      <c r="H37" s="106"/>
      <c r="I37" s="106"/>
    </row>
    <row r="38" spans="1:9" s="41" customFormat="1" ht="15" customHeight="1" x14ac:dyDescent="0.2">
      <c r="A38" s="68"/>
      <c r="B38" s="69" t="s">
        <v>150</v>
      </c>
      <c r="C38" s="70">
        <v>159800</v>
      </c>
      <c r="D38" s="70">
        <v>91596.12</v>
      </c>
      <c r="E38" s="75">
        <v>0.57319224030037541</v>
      </c>
      <c r="F38" s="104"/>
      <c r="G38" s="106"/>
      <c r="H38" s="106"/>
      <c r="I38" s="106"/>
    </row>
    <row r="39" spans="1:9" s="41" customFormat="1" ht="15" customHeight="1" x14ac:dyDescent="0.2">
      <c r="A39" s="68"/>
      <c r="B39" s="69" t="s">
        <v>169</v>
      </c>
      <c r="C39" s="70">
        <v>0</v>
      </c>
      <c r="D39" s="70">
        <v>149965.28</v>
      </c>
      <c r="E39" s="75"/>
      <c r="F39" s="104"/>
      <c r="G39" s="106"/>
      <c r="H39" s="106"/>
      <c r="I39" s="106"/>
    </row>
    <row r="40" spans="1:9" s="67" customFormat="1" ht="15" customHeight="1" x14ac:dyDescent="0.2">
      <c r="A40" s="68"/>
      <c r="B40" s="69" t="s">
        <v>170</v>
      </c>
      <c r="C40" s="70">
        <v>263950</v>
      </c>
      <c r="D40" s="70">
        <v>571761.37</v>
      </c>
      <c r="E40" s="75">
        <v>2.1661730251941655</v>
      </c>
      <c r="F40" s="104"/>
      <c r="G40" s="105"/>
      <c r="H40" s="105"/>
      <c r="I40" s="105"/>
    </row>
    <row r="41" spans="1:9" s="67" customFormat="1" ht="15" customHeight="1" x14ac:dyDescent="0.2">
      <c r="A41" s="68"/>
      <c r="B41" s="69" t="s">
        <v>171</v>
      </c>
      <c r="C41" s="70">
        <v>6496000</v>
      </c>
      <c r="D41" s="70">
        <v>6367258.46</v>
      </c>
      <c r="E41" s="75">
        <v>0.98018141317733987</v>
      </c>
      <c r="F41" s="104"/>
      <c r="G41" s="105"/>
      <c r="H41" s="105"/>
      <c r="I41" s="105"/>
    </row>
    <row r="42" spans="1:9" s="41" customFormat="1" ht="15" customHeight="1" x14ac:dyDescent="0.2">
      <c r="A42" s="68"/>
      <c r="B42" s="69" t="s">
        <v>117</v>
      </c>
      <c r="C42" s="70">
        <v>7495000</v>
      </c>
      <c r="D42" s="70">
        <v>5554422.04</v>
      </c>
      <c r="E42" s="75">
        <v>0.74108366110740498</v>
      </c>
      <c r="F42" s="104"/>
      <c r="G42" s="106"/>
      <c r="H42" s="106"/>
      <c r="I42" s="106"/>
    </row>
    <row r="43" spans="1:9" s="41" customFormat="1" ht="15" customHeight="1" x14ac:dyDescent="0.2">
      <c r="A43" s="68"/>
      <c r="B43" s="69" t="s">
        <v>118</v>
      </c>
      <c r="C43" s="70">
        <v>2695000</v>
      </c>
      <c r="D43" s="70">
        <v>1744840.08</v>
      </c>
      <c r="E43" s="75">
        <v>0.64743602226345087</v>
      </c>
      <c r="F43" s="104"/>
      <c r="G43" s="106"/>
      <c r="H43" s="106"/>
      <c r="I43" s="106"/>
    </row>
    <row r="44" spans="1:9" s="41" customFormat="1" ht="15" customHeight="1" x14ac:dyDescent="0.2">
      <c r="A44" s="68"/>
      <c r="B44" s="69" t="s">
        <v>172</v>
      </c>
      <c r="C44" s="70">
        <v>3986670</v>
      </c>
      <c r="D44" s="70">
        <v>4680290.6100000003</v>
      </c>
      <c r="E44" s="75">
        <v>1.1739849573704371</v>
      </c>
      <c r="F44" s="104"/>
      <c r="G44" s="106"/>
      <c r="H44" s="106"/>
      <c r="I44" s="106"/>
    </row>
    <row r="45" spans="1:9" s="67" customFormat="1" ht="15" customHeight="1" x14ac:dyDescent="0.2">
      <c r="A45" s="68"/>
      <c r="B45" s="69" t="s">
        <v>173</v>
      </c>
      <c r="C45" s="70">
        <v>2000000</v>
      </c>
      <c r="D45" s="70">
        <v>2704858.05</v>
      </c>
      <c r="E45" s="75">
        <v>1.352429025</v>
      </c>
      <c r="F45" s="104"/>
      <c r="G45" s="105"/>
      <c r="H45" s="105"/>
      <c r="I45" s="105"/>
    </row>
    <row r="46" spans="1:9" s="41" customFormat="1" ht="15" customHeight="1" x14ac:dyDescent="0.2">
      <c r="A46" s="68"/>
      <c r="B46" s="69" t="s">
        <v>174</v>
      </c>
      <c r="C46" s="70">
        <v>3000000</v>
      </c>
      <c r="D46" s="70">
        <v>3163471.03</v>
      </c>
      <c r="E46" s="75">
        <v>1.0544903433333332</v>
      </c>
      <c r="F46" s="104"/>
      <c r="G46" s="106"/>
      <c r="H46" s="106"/>
      <c r="I46" s="106"/>
    </row>
    <row r="47" spans="1:9" s="41" customFormat="1" ht="15" customHeight="1" x14ac:dyDescent="0.2">
      <c r="A47" s="68"/>
      <c r="B47" s="69" t="s">
        <v>175</v>
      </c>
      <c r="C47" s="70">
        <v>100000</v>
      </c>
      <c r="D47" s="70">
        <v>599079.47</v>
      </c>
      <c r="E47" s="75">
        <v>5.9907946999999995</v>
      </c>
      <c r="F47" s="104"/>
      <c r="G47" s="106"/>
      <c r="H47" s="106"/>
      <c r="I47" s="106"/>
    </row>
    <row r="48" spans="1:9" s="41" customFormat="1" ht="15" customHeight="1" x14ac:dyDescent="0.2">
      <c r="A48" s="72" t="s">
        <v>119</v>
      </c>
      <c r="B48" s="73"/>
      <c r="C48" s="74">
        <v>0</v>
      </c>
      <c r="D48" s="74">
        <v>954068.73</v>
      </c>
      <c r="E48" s="76"/>
      <c r="F48" s="104"/>
      <c r="G48" s="106"/>
      <c r="H48" s="106"/>
      <c r="I48" s="106"/>
    </row>
    <row r="49" spans="1:9" s="106" customFormat="1" ht="15" customHeight="1" x14ac:dyDescent="0.2">
      <c r="A49" s="68"/>
      <c r="B49" s="69" t="s">
        <v>120</v>
      </c>
      <c r="C49" s="70">
        <v>0</v>
      </c>
      <c r="D49" s="70">
        <v>22565.87</v>
      </c>
      <c r="E49" s="75"/>
      <c r="F49" s="104"/>
    </row>
    <row r="50" spans="1:9" s="67" customFormat="1" ht="15" customHeight="1" x14ac:dyDescent="0.2">
      <c r="A50" s="68"/>
      <c r="B50" s="69" t="s">
        <v>121</v>
      </c>
      <c r="C50" s="70">
        <v>0</v>
      </c>
      <c r="D50" s="70">
        <v>304198.46999999997</v>
      </c>
      <c r="E50" s="75"/>
      <c r="F50" s="104"/>
      <c r="G50" s="105"/>
      <c r="H50" s="105"/>
      <c r="I50" s="105"/>
    </row>
    <row r="51" spans="1:9" s="41" customFormat="1" ht="15" customHeight="1" x14ac:dyDescent="0.2">
      <c r="A51" s="68"/>
      <c r="B51" s="69" t="s">
        <v>122</v>
      </c>
      <c r="C51" s="70">
        <v>0</v>
      </c>
      <c r="D51" s="70">
        <v>372180.94</v>
      </c>
      <c r="E51" s="75"/>
      <c r="F51" s="104"/>
      <c r="G51" s="106"/>
      <c r="H51" s="106"/>
      <c r="I51" s="106"/>
    </row>
    <row r="52" spans="1:9" s="41" customFormat="1" ht="15" customHeight="1" x14ac:dyDescent="0.2">
      <c r="A52" s="68"/>
      <c r="B52" s="69" t="s">
        <v>176</v>
      </c>
      <c r="C52" s="70">
        <v>0</v>
      </c>
      <c r="D52" s="70">
        <v>255123.45</v>
      </c>
      <c r="E52" s="75"/>
      <c r="F52" s="104"/>
      <c r="G52" s="106"/>
      <c r="H52" s="106"/>
      <c r="I52" s="106"/>
    </row>
    <row r="53" spans="1:9" s="41" customFormat="1" ht="15" customHeight="1" x14ac:dyDescent="0.2">
      <c r="A53" s="72" t="s">
        <v>123</v>
      </c>
      <c r="B53" s="73"/>
      <c r="C53" s="74">
        <v>14368880</v>
      </c>
      <c r="D53" s="74">
        <v>9891381.1500000004</v>
      </c>
      <c r="E53" s="76">
        <v>0.68838915419990987</v>
      </c>
      <c r="F53" s="104"/>
      <c r="G53" s="106"/>
      <c r="H53" s="106"/>
      <c r="I53" s="106"/>
    </row>
    <row r="54" spans="1:9" s="41" customFormat="1" ht="15" customHeight="1" x14ac:dyDescent="0.2">
      <c r="A54" s="68"/>
      <c r="B54" s="69" t="s">
        <v>177</v>
      </c>
      <c r="C54" s="70">
        <v>555000</v>
      </c>
      <c r="D54" s="70">
        <v>57203.44</v>
      </c>
      <c r="E54" s="75">
        <v>0.10306926126126127</v>
      </c>
      <c r="F54" s="104"/>
      <c r="G54" s="106"/>
      <c r="H54" s="106"/>
      <c r="I54" s="106"/>
    </row>
    <row r="55" spans="1:9" s="41" customFormat="1" ht="15" customHeight="1" x14ac:dyDescent="0.2">
      <c r="A55" s="68"/>
      <c r="B55" s="69" t="s">
        <v>178</v>
      </c>
      <c r="C55" s="70">
        <v>8065000</v>
      </c>
      <c r="D55" s="70">
        <v>6124464.1799999997</v>
      </c>
      <c r="E55" s="75">
        <v>0.75938799504029753</v>
      </c>
      <c r="F55" s="104"/>
      <c r="G55" s="106"/>
      <c r="H55" s="106"/>
      <c r="I55" s="106"/>
    </row>
    <row r="56" spans="1:9" s="41" customFormat="1" ht="15" customHeight="1" x14ac:dyDescent="0.2">
      <c r="A56" s="68"/>
      <c r="B56" s="69" t="s">
        <v>179</v>
      </c>
      <c r="C56" s="70">
        <v>741000</v>
      </c>
      <c r="D56" s="70">
        <v>710389.46</v>
      </c>
      <c r="E56" s="75">
        <v>0.95869022941970305</v>
      </c>
      <c r="F56" s="104"/>
      <c r="G56" s="106"/>
      <c r="H56" s="106"/>
      <c r="I56" s="106"/>
    </row>
    <row r="57" spans="1:9" s="67" customFormat="1" ht="15" customHeight="1" x14ac:dyDescent="0.2">
      <c r="A57" s="68"/>
      <c r="B57" s="69" t="s">
        <v>124</v>
      </c>
      <c r="C57" s="70">
        <v>400000</v>
      </c>
      <c r="D57" s="70">
        <v>290281.09000000003</v>
      </c>
      <c r="E57" s="75">
        <v>0.7257027250000001</v>
      </c>
      <c r="F57" s="104"/>
      <c r="G57" s="105"/>
      <c r="H57" s="105"/>
      <c r="I57" s="105"/>
    </row>
    <row r="58" spans="1:9" s="41" customFormat="1" ht="15" customHeight="1" x14ac:dyDescent="0.2">
      <c r="A58" s="68"/>
      <c r="B58" s="69" t="s">
        <v>180</v>
      </c>
      <c r="C58" s="70">
        <v>4607880</v>
      </c>
      <c r="D58" s="70">
        <v>2709042.98</v>
      </c>
      <c r="E58" s="75">
        <v>0.58791526255024007</v>
      </c>
      <c r="F58" s="104"/>
      <c r="G58" s="106"/>
      <c r="H58" s="106"/>
      <c r="I58" s="106"/>
    </row>
    <row r="59" spans="1:9" s="41" customFormat="1" ht="15" customHeight="1" x14ac:dyDescent="0.2">
      <c r="A59" s="72" t="s">
        <v>125</v>
      </c>
      <c r="B59" s="73"/>
      <c r="C59" s="74">
        <v>8427720</v>
      </c>
      <c r="D59" s="74">
        <v>21982514.59</v>
      </c>
      <c r="E59" s="76">
        <v>2.6083584397678137</v>
      </c>
      <c r="F59" s="104"/>
      <c r="G59" s="106"/>
      <c r="H59" s="106"/>
      <c r="I59" s="106"/>
    </row>
    <row r="60" spans="1:9" s="41" customFormat="1" ht="15" customHeight="1" x14ac:dyDescent="0.2">
      <c r="A60" s="68"/>
      <c r="B60" s="69" t="s">
        <v>133</v>
      </c>
      <c r="C60" s="70">
        <v>0</v>
      </c>
      <c r="D60" s="70">
        <v>1846138.27</v>
      </c>
      <c r="E60" s="75"/>
      <c r="F60" s="104"/>
      <c r="G60" s="106"/>
      <c r="H60" s="106"/>
      <c r="I60" s="106"/>
    </row>
    <row r="61" spans="1:9" s="41" customFormat="1" ht="15" customHeight="1" x14ac:dyDescent="0.2">
      <c r="A61" s="68"/>
      <c r="B61" s="69" t="s">
        <v>181</v>
      </c>
      <c r="C61" s="70">
        <v>506000</v>
      </c>
      <c r="D61" s="70">
        <v>334153.40000000002</v>
      </c>
      <c r="E61" s="75">
        <v>0.66038221343873527</v>
      </c>
      <c r="F61" s="104"/>
      <c r="G61" s="106"/>
      <c r="H61" s="106"/>
      <c r="I61" s="106"/>
    </row>
    <row r="62" spans="1:9" s="41" customFormat="1" ht="15" customHeight="1" x14ac:dyDescent="0.2">
      <c r="A62" s="68"/>
      <c r="B62" s="69" t="s">
        <v>182</v>
      </c>
      <c r="C62" s="70">
        <v>758810</v>
      </c>
      <c r="D62" s="70">
        <v>718120.23</v>
      </c>
      <c r="E62" s="75">
        <v>0.94637686640924601</v>
      </c>
      <c r="F62" s="104"/>
      <c r="G62" s="106"/>
      <c r="H62" s="106"/>
      <c r="I62" s="106"/>
    </row>
    <row r="63" spans="1:9" s="41" customFormat="1" ht="15" customHeight="1" x14ac:dyDescent="0.2">
      <c r="A63" s="68"/>
      <c r="B63" s="69" t="s">
        <v>134</v>
      </c>
      <c r="C63" s="70">
        <v>5087910</v>
      </c>
      <c r="D63" s="70">
        <v>5463419.3899999997</v>
      </c>
      <c r="E63" s="75">
        <v>1.073804251647533</v>
      </c>
      <c r="F63" s="104"/>
      <c r="G63" s="106"/>
      <c r="H63" s="106"/>
      <c r="I63" s="106"/>
    </row>
    <row r="64" spans="1:9" s="41" customFormat="1" ht="15" customHeight="1" x14ac:dyDescent="0.2">
      <c r="A64" s="68"/>
      <c r="B64" s="69" t="s">
        <v>143</v>
      </c>
      <c r="C64" s="70">
        <v>0</v>
      </c>
      <c r="D64" s="70">
        <v>27715.68</v>
      </c>
      <c r="E64" s="76"/>
      <c r="F64" s="104"/>
      <c r="G64" s="106"/>
      <c r="H64" s="106"/>
      <c r="I64" s="106"/>
    </row>
    <row r="65" spans="1:9" s="67" customFormat="1" ht="15" customHeight="1" x14ac:dyDescent="0.2">
      <c r="A65" s="68"/>
      <c r="B65" s="69" t="s">
        <v>154</v>
      </c>
      <c r="C65" s="70">
        <v>2075000</v>
      </c>
      <c r="D65" s="70">
        <v>10495747.32</v>
      </c>
      <c r="E65" s="75">
        <v>5.0581914795180722</v>
      </c>
      <c r="F65" s="104"/>
      <c r="G65" s="105"/>
      <c r="H65" s="105"/>
      <c r="I65" s="105"/>
    </row>
    <row r="66" spans="1:9" s="41" customFormat="1" ht="15" customHeight="1" x14ac:dyDescent="0.2">
      <c r="A66" s="68"/>
      <c r="B66" s="69" t="s">
        <v>128</v>
      </c>
      <c r="C66" s="70">
        <v>0</v>
      </c>
      <c r="D66" s="70">
        <v>3097220.3</v>
      </c>
      <c r="E66" s="75"/>
      <c r="F66" s="104"/>
      <c r="G66" s="106"/>
      <c r="H66" s="106"/>
      <c r="I66" s="106"/>
    </row>
    <row r="67" spans="1:9" s="41" customFormat="1" ht="15" customHeight="1" x14ac:dyDescent="0.2">
      <c r="A67" s="72" t="s">
        <v>145</v>
      </c>
      <c r="B67" s="73"/>
      <c r="C67" s="74">
        <v>16475670</v>
      </c>
      <c r="D67" s="74">
        <v>25263298.52</v>
      </c>
      <c r="E67" s="76">
        <v>1.5333700250126399</v>
      </c>
      <c r="F67" s="104"/>
      <c r="G67" s="106"/>
      <c r="H67" s="106"/>
      <c r="I67" s="106"/>
    </row>
    <row r="68" spans="1:9" s="41" customFormat="1" ht="15" customHeight="1" x14ac:dyDescent="0.2">
      <c r="A68" s="68"/>
      <c r="B68" s="69" t="s">
        <v>183</v>
      </c>
      <c r="C68" s="70">
        <v>211010</v>
      </c>
      <c r="D68" s="70">
        <v>201670.54</v>
      </c>
      <c r="E68" s="75">
        <v>0.95573925406378846</v>
      </c>
      <c r="F68" s="104"/>
      <c r="G68" s="106"/>
      <c r="H68" s="106"/>
      <c r="I68" s="106"/>
    </row>
    <row r="69" spans="1:9" s="41" customFormat="1" ht="15" customHeight="1" x14ac:dyDescent="0.2">
      <c r="A69" s="68"/>
      <c r="B69" s="69" t="s">
        <v>184</v>
      </c>
      <c r="C69" s="70">
        <v>140450</v>
      </c>
      <c r="D69" s="70">
        <v>135302.07</v>
      </c>
      <c r="E69" s="75">
        <v>0.96334688501246002</v>
      </c>
      <c r="F69" s="104"/>
      <c r="G69" s="106"/>
      <c r="H69" s="106"/>
      <c r="I69" s="106"/>
    </row>
    <row r="70" spans="1:9" s="67" customFormat="1" ht="15" customHeight="1" x14ac:dyDescent="0.2">
      <c r="A70" s="68"/>
      <c r="B70" s="69" t="s">
        <v>146</v>
      </c>
      <c r="C70" s="70">
        <v>14500000</v>
      </c>
      <c r="D70" s="70">
        <v>24073935.149999999</v>
      </c>
      <c r="E70" s="75">
        <v>1.6602713896551724</v>
      </c>
      <c r="F70" s="104"/>
      <c r="G70" s="105"/>
      <c r="H70" s="105"/>
      <c r="I70" s="105"/>
    </row>
    <row r="71" spans="1:9" s="41" customFormat="1" ht="15" customHeight="1" x14ac:dyDescent="0.2">
      <c r="A71" s="68"/>
      <c r="B71" s="69" t="s">
        <v>185</v>
      </c>
      <c r="C71" s="70">
        <v>1624210</v>
      </c>
      <c r="D71" s="70">
        <v>852390.76</v>
      </c>
      <c r="E71" s="75">
        <v>0.52480329514040669</v>
      </c>
      <c r="F71" s="104"/>
      <c r="G71" s="106"/>
      <c r="H71" s="106"/>
      <c r="I71" s="106"/>
    </row>
    <row r="72" spans="1:9" s="41" customFormat="1" ht="15" customHeight="1" x14ac:dyDescent="0.2">
      <c r="A72" s="72" t="s">
        <v>147</v>
      </c>
      <c r="B72" s="73"/>
      <c r="C72" s="74">
        <v>4736740</v>
      </c>
      <c r="D72" s="74">
        <v>4452671.9400000004</v>
      </c>
      <c r="E72" s="76">
        <v>0.9400287835093335</v>
      </c>
      <c r="F72" s="104"/>
      <c r="G72" s="106"/>
      <c r="H72" s="106"/>
      <c r="I72" s="106"/>
    </row>
    <row r="73" spans="1:9" s="41" customFormat="1" ht="15" customHeight="1" x14ac:dyDescent="0.2">
      <c r="A73" s="68"/>
      <c r="B73" s="69" t="s">
        <v>186</v>
      </c>
      <c r="C73" s="70">
        <v>207800</v>
      </c>
      <c r="D73" s="70">
        <v>206595.91</v>
      </c>
      <c r="E73" s="75">
        <v>0.99420553416746871</v>
      </c>
      <c r="F73" s="104"/>
      <c r="G73" s="106"/>
      <c r="H73" s="106"/>
      <c r="I73" s="106"/>
    </row>
    <row r="74" spans="1:9" s="41" customFormat="1" ht="15" customHeight="1" x14ac:dyDescent="0.2">
      <c r="A74" s="68"/>
      <c r="B74" s="69" t="s">
        <v>187</v>
      </c>
      <c r="C74" s="70">
        <v>600000</v>
      </c>
      <c r="D74" s="70">
        <v>640755.47</v>
      </c>
      <c r="E74" s="75">
        <v>1.0679257833333333</v>
      </c>
      <c r="F74" s="104"/>
      <c r="G74" s="106"/>
      <c r="H74" s="106"/>
      <c r="I74" s="106"/>
    </row>
    <row r="75" spans="1:9" s="41" customFormat="1" ht="15" customHeight="1" x14ac:dyDescent="0.2">
      <c r="A75" s="68"/>
      <c r="B75" s="69" t="s">
        <v>188</v>
      </c>
      <c r="C75" s="70">
        <v>247550</v>
      </c>
      <c r="D75" s="70">
        <v>272296.59999999998</v>
      </c>
      <c r="E75" s="75">
        <v>1.0999660674611189</v>
      </c>
      <c r="F75" s="104"/>
      <c r="G75" s="106"/>
      <c r="H75" s="106"/>
      <c r="I75" s="106"/>
    </row>
    <row r="76" spans="1:9" s="41" customFormat="1" ht="15" customHeight="1" x14ac:dyDescent="0.2">
      <c r="A76" s="68"/>
      <c r="B76" s="69" t="s">
        <v>189</v>
      </c>
      <c r="C76" s="70">
        <v>0</v>
      </c>
      <c r="D76" s="70">
        <v>5983.33</v>
      </c>
      <c r="E76" s="75"/>
      <c r="F76" s="104"/>
      <c r="G76" s="106"/>
      <c r="H76" s="106"/>
      <c r="I76" s="106"/>
    </row>
    <row r="77" spans="1:9" s="41" customFormat="1" ht="15" customHeight="1" x14ac:dyDescent="0.2">
      <c r="A77" s="68"/>
      <c r="B77" s="69" t="s">
        <v>190</v>
      </c>
      <c r="C77" s="70">
        <v>0</v>
      </c>
      <c r="D77" s="70">
        <v>14285.2</v>
      </c>
      <c r="E77" s="76"/>
      <c r="F77" s="104"/>
      <c r="G77" s="106"/>
      <c r="H77" s="106"/>
      <c r="I77" s="106"/>
    </row>
    <row r="78" spans="1:9" s="41" customFormat="1" ht="15" customHeight="1" x14ac:dyDescent="0.2">
      <c r="A78" s="68"/>
      <c r="B78" s="69" t="s">
        <v>191</v>
      </c>
      <c r="C78" s="70">
        <v>0</v>
      </c>
      <c r="D78" s="70">
        <v>2552.02</v>
      </c>
      <c r="E78" s="75"/>
      <c r="F78" s="104"/>
      <c r="G78" s="106"/>
      <c r="H78" s="106"/>
      <c r="I78" s="106"/>
    </row>
    <row r="79" spans="1:9" s="67" customFormat="1" ht="15" customHeight="1" x14ac:dyDescent="0.2">
      <c r="A79" s="68"/>
      <c r="B79" s="69" t="s">
        <v>192</v>
      </c>
      <c r="C79" s="70">
        <v>3681390</v>
      </c>
      <c r="D79" s="70">
        <v>3310203.41</v>
      </c>
      <c r="E79" s="75">
        <v>0.89917216323182281</v>
      </c>
      <c r="F79" s="104"/>
      <c r="G79" s="105"/>
      <c r="H79" s="105"/>
      <c r="I79" s="105"/>
    </row>
    <row r="80" spans="1:9" s="41" customFormat="1" ht="15" customHeight="1" x14ac:dyDescent="0.2">
      <c r="A80" s="72" t="s">
        <v>129</v>
      </c>
      <c r="B80" s="73"/>
      <c r="C80" s="74">
        <v>36423400</v>
      </c>
      <c r="D80" s="74">
        <v>159277505.16000003</v>
      </c>
      <c r="E80" s="76">
        <v>4.372944457683797</v>
      </c>
      <c r="F80" s="104"/>
      <c r="G80" s="106"/>
      <c r="H80" s="106"/>
      <c r="I80" s="106"/>
    </row>
    <row r="81" spans="1:9" s="41" customFormat="1" ht="15" customHeight="1" x14ac:dyDescent="0.2">
      <c r="A81" s="68"/>
      <c r="B81" s="69" t="s">
        <v>130</v>
      </c>
      <c r="C81" s="70">
        <v>0</v>
      </c>
      <c r="D81" s="70">
        <v>15993547.939999999</v>
      </c>
      <c r="E81" s="75"/>
      <c r="F81" s="104"/>
      <c r="G81" s="106"/>
      <c r="H81" s="106"/>
      <c r="I81" s="106"/>
    </row>
    <row r="82" spans="1:9" s="41" customFormat="1" ht="15" customHeight="1" x14ac:dyDescent="0.2">
      <c r="A82" s="68"/>
      <c r="B82" s="69" t="s">
        <v>193</v>
      </c>
      <c r="C82" s="70">
        <v>860340</v>
      </c>
      <c r="D82" s="70">
        <v>509522.16</v>
      </c>
      <c r="E82" s="75">
        <v>0.59223348908571027</v>
      </c>
      <c r="F82" s="104"/>
      <c r="G82" s="106"/>
      <c r="H82" s="106"/>
      <c r="I82" s="106"/>
    </row>
    <row r="83" spans="1:9" s="41" customFormat="1" ht="15" customHeight="1" x14ac:dyDescent="0.2">
      <c r="A83" s="68"/>
      <c r="B83" s="69" t="s">
        <v>136</v>
      </c>
      <c r="C83" s="70">
        <v>18234450</v>
      </c>
      <c r="D83" s="70">
        <v>19787399.07</v>
      </c>
      <c r="E83" s="75">
        <v>1.0851656655396791</v>
      </c>
      <c r="F83" s="104"/>
      <c r="G83" s="106"/>
      <c r="H83" s="106"/>
      <c r="I83" s="106"/>
    </row>
    <row r="84" spans="1:9" s="41" customFormat="1" ht="15" customHeight="1" x14ac:dyDescent="0.2">
      <c r="A84" s="68"/>
      <c r="B84" s="69" t="s">
        <v>155</v>
      </c>
      <c r="C84" s="70">
        <v>0</v>
      </c>
      <c r="D84" s="70">
        <v>4687703.3600000003</v>
      </c>
      <c r="E84" s="75"/>
      <c r="F84" s="104"/>
      <c r="G84" s="106"/>
      <c r="H84" s="106"/>
      <c r="I84" s="106"/>
    </row>
    <row r="85" spans="1:9" s="41" customFormat="1" ht="15" customHeight="1" x14ac:dyDescent="0.2">
      <c r="A85" s="68"/>
      <c r="B85" s="69" t="s">
        <v>138</v>
      </c>
      <c r="C85" s="70">
        <v>0</v>
      </c>
      <c r="D85" s="70">
        <v>768163.75</v>
      </c>
      <c r="E85" s="75"/>
      <c r="F85" s="104"/>
      <c r="G85" s="106"/>
      <c r="H85" s="106"/>
      <c r="I85" s="106"/>
    </row>
    <row r="86" spans="1:9" s="41" customFormat="1" ht="15" customHeight="1" x14ac:dyDescent="0.2">
      <c r="A86" s="68"/>
      <c r="B86" s="69" t="s">
        <v>149</v>
      </c>
      <c r="C86" s="70">
        <v>0</v>
      </c>
      <c r="D86" s="70">
        <v>1993213.83</v>
      </c>
      <c r="E86" s="75"/>
      <c r="F86" s="104"/>
      <c r="G86" s="106"/>
      <c r="H86" s="106"/>
      <c r="I86" s="106"/>
    </row>
    <row r="87" spans="1:9" s="67" customFormat="1" ht="15" customHeight="1" x14ac:dyDescent="0.2">
      <c r="A87" s="68"/>
      <c r="B87" s="69" t="s">
        <v>194</v>
      </c>
      <c r="C87" s="70">
        <v>12310320</v>
      </c>
      <c r="D87" s="70">
        <v>7289567.4400000004</v>
      </c>
      <c r="E87" s="75">
        <v>0.59215093027638599</v>
      </c>
      <c r="F87" s="104"/>
      <c r="G87" s="105"/>
      <c r="H87" s="105"/>
      <c r="I87" s="105"/>
    </row>
    <row r="88" spans="1:9" s="41" customFormat="1" ht="15" customHeight="1" x14ac:dyDescent="0.2">
      <c r="A88" s="68"/>
      <c r="B88" s="69" t="s">
        <v>195</v>
      </c>
      <c r="C88" s="70">
        <v>655500</v>
      </c>
      <c r="D88" s="70">
        <v>505564.49</v>
      </c>
      <c r="E88" s="75">
        <v>0.77126543096872613</v>
      </c>
      <c r="F88" s="104"/>
      <c r="G88" s="106"/>
      <c r="H88" s="106"/>
      <c r="I88" s="106"/>
    </row>
    <row r="89" spans="1:9" s="41" customFormat="1" ht="15" customHeight="1" x14ac:dyDescent="0.2">
      <c r="A89" s="79"/>
      <c r="B89" s="80" t="s">
        <v>131</v>
      </c>
      <c r="C89" s="81">
        <v>4362790</v>
      </c>
      <c r="D89" s="81">
        <v>107742823.12000002</v>
      </c>
      <c r="E89" s="89">
        <v>24.695853598270837</v>
      </c>
      <c r="F89" s="104"/>
      <c r="G89" s="106"/>
      <c r="H89" s="106"/>
      <c r="I89" s="106"/>
    </row>
    <row r="90" spans="1:9" s="41" customFormat="1" ht="15" customHeight="1" x14ac:dyDescent="0.25">
      <c r="A90" s="113" t="s">
        <v>59</v>
      </c>
      <c r="B90" s="114"/>
      <c r="C90" s="97">
        <v>135707790</v>
      </c>
      <c r="D90" s="97">
        <v>315737234.9230001</v>
      </c>
      <c r="E90" s="90">
        <v>2.3265962471498511</v>
      </c>
      <c r="F90" s="104"/>
      <c r="G90" s="106"/>
      <c r="H90" s="106"/>
      <c r="I90" s="106"/>
    </row>
    <row r="91" spans="1:9" ht="15" customHeight="1" x14ac:dyDescent="0.25">
      <c r="A91" s="85" t="s">
        <v>8</v>
      </c>
      <c r="B91" s="13"/>
      <c r="C91" s="13"/>
      <c r="D91" s="13"/>
      <c r="E91" s="13"/>
    </row>
    <row r="92" spans="1:9" x14ac:dyDescent="0.25">
      <c r="D92" s="22"/>
    </row>
    <row r="93" spans="1:9" x14ac:dyDescent="0.25">
      <c r="C93" s="22"/>
      <c r="D93" s="22"/>
    </row>
  </sheetData>
  <mergeCells count="1">
    <mergeCell ref="A90:B90"/>
  </mergeCells>
  <pageMargins left="0.39370078740157483" right="0.39370078740157483" top="0.59055118110236227" bottom="0.39370078740157483" header="0" footer="0"/>
  <pageSetup paperSize="9" fitToWidth="0" orientation="portrait" r:id="rId1"/>
  <headerFooter alignWithMargins="0">
    <oddFooter>&amp;LDatos definitivos</oddFooter>
  </headerFooter>
  <rowBreaks count="2" manualBreakCount="2">
    <brk id="46" max="16383" man="1"/>
    <brk id="87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94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1805518.8200000003</v>
      </c>
      <c r="E9" s="88"/>
    </row>
    <row r="10" spans="1:5" s="41" customFormat="1" ht="15" customHeight="1" x14ac:dyDescent="0.2">
      <c r="A10" s="68"/>
      <c r="B10" s="69" t="s">
        <v>104</v>
      </c>
      <c r="C10" s="70">
        <v>0</v>
      </c>
      <c r="D10" s="70">
        <v>172403.62</v>
      </c>
      <c r="E10" s="75"/>
    </row>
    <row r="11" spans="1:5" s="41" customFormat="1" ht="15" customHeight="1" x14ac:dyDescent="0.2">
      <c r="A11" s="68"/>
      <c r="B11" s="69" t="s">
        <v>105</v>
      </c>
      <c r="C11" s="70">
        <v>0</v>
      </c>
      <c r="D11" s="70">
        <v>1633115.2000000002</v>
      </c>
      <c r="E11" s="75"/>
    </row>
    <row r="12" spans="1:5" s="41" customFormat="1" ht="15" customHeight="1" x14ac:dyDescent="0.2">
      <c r="A12" s="72" t="s">
        <v>106</v>
      </c>
      <c r="B12" s="73"/>
      <c r="C12" s="74">
        <v>0</v>
      </c>
      <c r="D12" s="74">
        <v>9712006.1973749995</v>
      </c>
      <c r="E12" s="75"/>
    </row>
    <row r="13" spans="1:5" s="41" customFormat="1" ht="15" customHeight="1" x14ac:dyDescent="0.2">
      <c r="A13" s="68"/>
      <c r="B13" s="69" t="s">
        <v>107</v>
      </c>
      <c r="C13" s="70">
        <v>0</v>
      </c>
      <c r="D13" s="70">
        <v>16876.93</v>
      </c>
      <c r="E13" s="76"/>
    </row>
    <row r="14" spans="1:5" s="41" customFormat="1" ht="15" customHeight="1" x14ac:dyDescent="0.2">
      <c r="A14" s="68"/>
      <c r="B14" s="69" t="s">
        <v>108</v>
      </c>
      <c r="C14" s="70"/>
      <c r="D14" s="70">
        <v>9695129.2673749998</v>
      </c>
      <c r="E14" s="75"/>
    </row>
    <row r="15" spans="1:5" s="67" customFormat="1" ht="15" customHeight="1" x14ac:dyDescent="0.2">
      <c r="A15" s="72" t="s">
        <v>109</v>
      </c>
      <c r="B15" s="73"/>
      <c r="C15" s="74">
        <v>0</v>
      </c>
      <c r="D15" s="74">
        <v>9988122.2899999991</v>
      </c>
      <c r="E15" s="75"/>
    </row>
    <row r="16" spans="1:5" s="41" customFormat="1" ht="15" customHeight="1" x14ac:dyDescent="0.2">
      <c r="A16" s="68"/>
      <c r="B16" s="69" t="s">
        <v>110</v>
      </c>
      <c r="C16" s="70">
        <v>0</v>
      </c>
      <c r="D16" s="70">
        <v>9911081.1099999994</v>
      </c>
      <c r="E16" s="75"/>
    </row>
    <row r="17" spans="1:6" s="41" customFormat="1" ht="15" customHeight="1" x14ac:dyDescent="0.2">
      <c r="A17" s="68"/>
      <c r="B17" s="69" t="s">
        <v>112</v>
      </c>
      <c r="C17" s="70">
        <v>0</v>
      </c>
      <c r="D17" s="70">
        <v>77041.180000000008</v>
      </c>
      <c r="E17" s="75"/>
    </row>
    <row r="18" spans="1:6" s="67" customFormat="1" ht="15" customHeight="1" x14ac:dyDescent="0.2">
      <c r="A18" s="72" t="s">
        <v>116</v>
      </c>
      <c r="B18" s="73"/>
      <c r="C18" s="74">
        <v>11798380</v>
      </c>
      <c r="D18" s="74">
        <v>12297924.080000004</v>
      </c>
      <c r="E18" s="76">
        <v>1.0423400568552634</v>
      </c>
    </row>
    <row r="19" spans="1:6" s="41" customFormat="1" ht="15" customHeight="1" x14ac:dyDescent="0.2">
      <c r="A19" s="68"/>
      <c r="B19" s="69" t="s">
        <v>117</v>
      </c>
      <c r="C19" s="70">
        <v>11786380</v>
      </c>
      <c r="D19" s="70">
        <v>12195272.080000004</v>
      </c>
      <c r="E19" s="75">
        <v>1.0346919138870463</v>
      </c>
    </row>
    <row r="20" spans="1:6" s="67" customFormat="1" ht="15" customHeight="1" x14ac:dyDescent="0.2">
      <c r="A20" s="68"/>
      <c r="B20" s="69" t="s">
        <v>118</v>
      </c>
      <c r="C20" s="70">
        <v>0</v>
      </c>
      <c r="D20" s="70">
        <v>47074.8</v>
      </c>
      <c r="E20" s="76"/>
    </row>
    <row r="21" spans="1:6" s="41" customFormat="1" ht="15" customHeight="1" x14ac:dyDescent="0.2">
      <c r="A21" s="68"/>
      <c r="B21" s="69" t="s">
        <v>172</v>
      </c>
      <c r="C21" s="70">
        <v>12000</v>
      </c>
      <c r="D21" s="70">
        <v>55577.2</v>
      </c>
      <c r="E21" s="75">
        <v>4.6314333333333328</v>
      </c>
    </row>
    <row r="22" spans="1:6" s="41" customFormat="1" ht="15" customHeight="1" x14ac:dyDescent="0.2">
      <c r="A22" s="72" t="s">
        <v>119</v>
      </c>
      <c r="B22" s="73"/>
      <c r="C22" s="74">
        <v>0</v>
      </c>
      <c r="D22" s="74">
        <v>316374</v>
      </c>
      <c r="E22" s="76"/>
    </row>
    <row r="23" spans="1:6" s="41" customFormat="1" ht="15" customHeight="1" x14ac:dyDescent="0.2">
      <c r="A23" s="68"/>
      <c r="B23" s="69" t="s">
        <v>120</v>
      </c>
      <c r="C23" s="70">
        <v>0</v>
      </c>
      <c r="D23" s="70">
        <v>273144.94</v>
      </c>
      <c r="E23" s="75"/>
    </row>
    <row r="24" spans="1:6" s="67" customFormat="1" ht="15" customHeight="1" x14ac:dyDescent="0.2">
      <c r="A24" s="68"/>
      <c r="B24" s="69" t="s">
        <v>121</v>
      </c>
      <c r="C24" s="70">
        <v>0</v>
      </c>
      <c r="D24" s="70">
        <v>43229.06</v>
      </c>
      <c r="E24" s="75"/>
    </row>
    <row r="25" spans="1:6" s="41" customFormat="1" ht="15" customHeight="1" x14ac:dyDescent="0.2">
      <c r="A25" s="72" t="s">
        <v>123</v>
      </c>
      <c r="B25" s="73"/>
      <c r="C25" s="74">
        <v>0</v>
      </c>
      <c r="D25" s="74">
        <v>24443.54</v>
      </c>
      <c r="E25" s="76"/>
      <c r="F25" s="40"/>
    </row>
    <row r="26" spans="1:6" s="67" customFormat="1" ht="15" customHeight="1" x14ac:dyDescent="0.2">
      <c r="A26" s="68"/>
      <c r="B26" s="69" t="s">
        <v>124</v>
      </c>
      <c r="C26" s="70">
        <v>0</v>
      </c>
      <c r="D26" s="70">
        <v>24443.54</v>
      </c>
      <c r="E26" s="75"/>
      <c r="F26" s="40"/>
    </row>
    <row r="27" spans="1:6" s="41" customFormat="1" ht="15" customHeight="1" x14ac:dyDescent="0.2">
      <c r="A27" s="72" t="s">
        <v>125</v>
      </c>
      <c r="B27" s="73"/>
      <c r="C27" s="74">
        <v>18388450</v>
      </c>
      <c r="D27" s="74">
        <v>29401329.469999999</v>
      </c>
      <c r="E27" s="76">
        <v>1.5989019993528544</v>
      </c>
      <c r="F27" s="40"/>
    </row>
    <row r="28" spans="1:6" s="41" customFormat="1" ht="15" customHeight="1" x14ac:dyDescent="0.2">
      <c r="A28" s="68"/>
      <c r="B28" s="69" t="s">
        <v>133</v>
      </c>
      <c r="C28" s="70">
        <v>0</v>
      </c>
      <c r="D28" s="70">
        <v>489363.5</v>
      </c>
      <c r="E28" s="75"/>
      <c r="F28" s="40"/>
    </row>
    <row r="29" spans="1:6" s="67" customFormat="1" ht="15" customHeight="1" x14ac:dyDescent="0.2">
      <c r="A29" s="68"/>
      <c r="B29" s="69" t="s">
        <v>134</v>
      </c>
      <c r="C29" s="70">
        <v>0</v>
      </c>
      <c r="D29" s="70">
        <v>163235.45000000001</v>
      </c>
      <c r="E29" s="75"/>
      <c r="F29" s="40"/>
    </row>
    <row r="30" spans="1:6" s="41" customFormat="1" ht="15" customHeight="1" x14ac:dyDescent="0.2">
      <c r="A30" s="68"/>
      <c r="B30" s="69" t="s">
        <v>196</v>
      </c>
      <c r="C30" s="70">
        <v>17678450</v>
      </c>
      <c r="D30" s="70">
        <v>25792056.920000002</v>
      </c>
      <c r="E30" s="75">
        <v>1.4589546549612664</v>
      </c>
      <c r="F30" s="40"/>
    </row>
    <row r="31" spans="1:6" s="41" customFormat="1" ht="15" customHeight="1" x14ac:dyDescent="0.2">
      <c r="A31" s="68"/>
      <c r="B31" s="69" t="s">
        <v>126</v>
      </c>
      <c r="C31" s="70">
        <v>0</v>
      </c>
      <c r="D31" s="70">
        <v>312851.8</v>
      </c>
      <c r="E31" s="75"/>
      <c r="F31" s="40"/>
    </row>
    <row r="32" spans="1:6" s="67" customFormat="1" ht="15" customHeight="1" x14ac:dyDescent="0.2">
      <c r="A32" s="68"/>
      <c r="B32" s="69" t="s">
        <v>137</v>
      </c>
      <c r="C32" s="70">
        <v>510000</v>
      </c>
      <c r="D32" s="70">
        <v>350783.14999999997</v>
      </c>
      <c r="E32" s="75">
        <v>0.68781009803921567</v>
      </c>
      <c r="F32" s="40"/>
    </row>
    <row r="33" spans="1:6" s="41" customFormat="1" ht="15" customHeight="1" x14ac:dyDescent="0.2">
      <c r="A33" s="68"/>
      <c r="B33" s="69" t="s">
        <v>127</v>
      </c>
      <c r="C33" s="70">
        <v>0</v>
      </c>
      <c r="D33" s="70">
        <v>14423.77</v>
      </c>
      <c r="E33" s="76"/>
      <c r="F33" s="40"/>
    </row>
    <row r="34" spans="1:6" s="41" customFormat="1" ht="15" customHeight="1" x14ac:dyDescent="0.2">
      <c r="A34" s="68"/>
      <c r="B34" s="69" t="s">
        <v>154</v>
      </c>
      <c r="C34" s="70">
        <v>200000</v>
      </c>
      <c r="D34" s="70">
        <v>2148406.64</v>
      </c>
      <c r="E34" s="75">
        <v>10.7420332</v>
      </c>
      <c r="F34" s="40"/>
    </row>
    <row r="35" spans="1:6" s="41" customFormat="1" ht="15" customHeight="1" x14ac:dyDescent="0.2">
      <c r="A35" s="68"/>
      <c r="B35" s="69" t="s">
        <v>128</v>
      </c>
      <c r="C35" s="70">
        <v>0</v>
      </c>
      <c r="D35" s="70">
        <v>130208.24</v>
      </c>
      <c r="E35" s="75"/>
      <c r="F35" s="40"/>
    </row>
    <row r="36" spans="1:6" s="41" customFormat="1" ht="15" customHeight="1" x14ac:dyDescent="0.2">
      <c r="A36" s="72" t="s">
        <v>145</v>
      </c>
      <c r="B36" s="73"/>
      <c r="C36" s="74">
        <v>0</v>
      </c>
      <c r="D36" s="74">
        <v>529346.72</v>
      </c>
      <c r="E36" s="75"/>
      <c r="F36" s="40"/>
    </row>
    <row r="37" spans="1:6" s="67" customFormat="1" ht="15" customHeight="1" x14ac:dyDescent="0.2">
      <c r="A37" s="68"/>
      <c r="B37" s="69" t="s">
        <v>146</v>
      </c>
      <c r="C37" s="70">
        <v>0</v>
      </c>
      <c r="D37" s="70">
        <v>529346.72</v>
      </c>
      <c r="E37" s="75"/>
      <c r="F37" s="40"/>
    </row>
    <row r="38" spans="1:6" s="41" customFormat="1" ht="15" customHeight="1" x14ac:dyDescent="0.2">
      <c r="A38" s="72" t="s">
        <v>129</v>
      </c>
      <c r="B38" s="73"/>
      <c r="C38" s="74">
        <v>250930</v>
      </c>
      <c r="D38" s="74">
        <v>2805849.4499999997</v>
      </c>
      <c r="E38" s="76">
        <v>11.181801498425855</v>
      </c>
      <c r="F38" s="40"/>
    </row>
    <row r="39" spans="1:6" s="41" customFormat="1" ht="15" customHeight="1" x14ac:dyDescent="0.2">
      <c r="A39" s="68"/>
      <c r="B39" s="69" t="s">
        <v>130</v>
      </c>
      <c r="C39" s="70">
        <v>0</v>
      </c>
      <c r="D39" s="70">
        <v>27161.919999999998</v>
      </c>
      <c r="E39" s="75"/>
      <c r="F39" s="40"/>
    </row>
    <row r="40" spans="1:6" s="41" customFormat="1" ht="15" customHeight="1" x14ac:dyDescent="0.2">
      <c r="A40" s="68"/>
      <c r="B40" s="69" t="s">
        <v>136</v>
      </c>
      <c r="C40" s="70">
        <v>200930</v>
      </c>
      <c r="D40" s="70">
        <v>826112.34</v>
      </c>
      <c r="E40" s="75">
        <v>4.1114434877818145</v>
      </c>
      <c r="F40" s="40"/>
    </row>
    <row r="41" spans="1:6" s="41" customFormat="1" ht="15" customHeight="1" x14ac:dyDescent="0.2">
      <c r="A41" s="68"/>
      <c r="B41" s="69" t="s">
        <v>155</v>
      </c>
      <c r="C41" s="70">
        <v>50000</v>
      </c>
      <c r="D41" s="70">
        <v>0</v>
      </c>
      <c r="E41" s="75">
        <v>0</v>
      </c>
      <c r="F41" s="40"/>
    </row>
    <row r="42" spans="1:6" s="41" customFormat="1" ht="15" customHeight="1" x14ac:dyDescent="0.2">
      <c r="A42" s="68"/>
      <c r="B42" s="69" t="s">
        <v>149</v>
      </c>
      <c r="C42" s="70">
        <v>0</v>
      </c>
      <c r="D42" s="70">
        <v>13061.43</v>
      </c>
      <c r="E42" s="76"/>
      <c r="F42" s="40"/>
    </row>
    <row r="43" spans="1:6" s="41" customFormat="1" ht="15" customHeight="1" x14ac:dyDescent="0.2">
      <c r="A43" s="79"/>
      <c r="B43" s="80" t="s">
        <v>131</v>
      </c>
      <c r="C43" s="81"/>
      <c r="D43" s="81">
        <v>1939513.7599999998</v>
      </c>
      <c r="E43" s="89"/>
      <c r="F43" s="40"/>
    </row>
    <row r="44" spans="1:6" s="41" customFormat="1" ht="15" customHeight="1" x14ac:dyDescent="0.25">
      <c r="A44" s="113" t="s">
        <v>59</v>
      </c>
      <c r="B44" s="116"/>
      <c r="C44" s="97">
        <v>30437760</v>
      </c>
      <c r="D44" s="97">
        <v>66880914.567375012</v>
      </c>
      <c r="E44" s="90">
        <v>2.1973008055578016</v>
      </c>
      <c r="F44" s="40"/>
    </row>
    <row r="45" spans="1:6" ht="15" customHeight="1" x14ac:dyDescent="0.25">
      <c r="A45" s="85" t="s">
        <v>8</v>
      </c>
      <c r="B45" s="13"/>
      <c r="C45" s="13"/>
      <c r="D45" s="13"/>
      <c r="E45" s="13"/>
    </row>
    <row r="46" spans="1:6" x14ac:dyDescent="0.25">
      <c r="D46" s="22"/>
    </row>
    <row r="47" spans="1:6" x14ac:dyDescent="0.25">
      <c r="C47" s="22"/>
      <c r="D47" s="22"/>
    </row>
  </sheetData>
  <mergeCells count="1">
    <mergeCell ref="A44:B4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19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94" t="s">
        <v>102</v>
      </c>
      <c r="B8" s="95"/>
      <c r="C8" s="96" t="s">
        <v>4</v>
      </c>
      <c r="D8" s="96" t="s">
        <v>5</v>
      </c>
      <c r="E8" s="9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1569681.24</v>
      </c>
      <c r="E9" s="99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1569681.24</v>
      </c>
      <c r="E10" s="75"/>
    </row>
    <row r="11" spans="1:5" s="41" customFormat="1" ht="15" customHeight="1" x14ac:dyDescent="0.2">
      <c r="A11" s="72" t="s">
        <v>106</v>
      </c>
      <c r="B11" s="73"/>
      <c r="C11" s="74"/>
      <c r="D11" s="74">
        <v>7469.93</v>
      </c>
      <c r="E11" s="75"/>
    </row>
    <row r="12" spans="1:5" s="67" customFormat="1" ht="15" customHeight="1" x14ac:dyDescent="0.2">
      <c r="A12" s="68"/>
      <c r="B12" s="69" t="s">
        <v>108</v>
      </c>
      <c r="C12" s="70"/>
      <c r="D12" s="70">
        <v>7469.93</v>
      </c>
      <c r="E12" s="75"/>
    </row>
    <row r="13" spans="1:5" s="41" customFormat="1" ht="15" customHeight="1" x14ac:dyDescent="0.2">
      <c r="A13" s="72" t="s">
        <v>109</v>
      </c>
      <c r="B13" s="73"/>
      <c r="C13" s="74">
        <v>0</v>
      </c>
      <c r="D13" s="74">
        <v>117522.27</v>
      </c>
      <c r="E13" s="75"/>
    </row>
    <row r="14" spans="1:5" s="41" customFormat="1" ht="15" customHeight="1" x14ac:dyDescent="0.2">
      <c r="A14" s="68"/>
      <c r="B14" s="69" t="s">
        <v>110</v>
      </c>
      <c r="C14" s="70">
        <v>0</v>
      </c>
      <c r="D14" s="70">
        <v>117522.27</v>
      </c>
      <c r="E14" s="75"/>
    </row>
    <row r="15" spans="1:5" s="67" customFormat="1" ht="15" customHeight="1" x14ac:dyDescent="0.2">
      <c r="A15" s="72" t="s">
        <v>116</v>
      </c>
      <c r="B15" s="73"/>
      <c r="C15" s="74">
        <v>700000</v>
      </c>
      <c r="D15" s="74">
        <v>1033920.82</v>
      </c>
      <c r="E15" s="76">
        <v>1.4770297428571428</v>
      </c>
    </row>
    <row r="16" spans="1:5" s="41" customFormat="1" ht="15" customHeight="1" x14ac:dyDescent="0.2">
      <c r="A16" s="68"/>
      <c r="B16" s="69" t="s">
        <v>117</v>
      </c>
      <c r="C16" s="70">
        <v>700000</v>
      </c>
      <c r="D16" s="70">
        <v>1033920.82</v>
      </c>
      <c r="E16" s="75">
        <v>1.4770297428571428</v>
      </c>
    </row>
    <row r="17" spans="1:6" s="41" customFormat="1" ht="15" customHeight="1" x14ac:dyDescent="0.2">
      <c r="A17" s="72" t="s">
        <v>119</v>
      </c>
      <c r="B17" s="73"/>
      <c r="C17" s="74">
        <v>0</v>
      </c>
      <c r="D17" s="74">
        <v>18256.2</v>
      </c>
      <c r="E17" s="75"/>
    </row>
    <row r="18" spans="1:6" s="67" customFormat="1" ht="15" customHeight="1" x14ac:dyDescent="0.2">
      <c r="A18" s="68"/>
      <c r="B18" s="69" t="s">
        <v>120</v>
      </c>
      <c r="C18" s="70">
        <v>0</v>
      </c>
      <c r="D18" s="70">
        <v>18256.2</v>
      </c>
      <c r="E18" s="75"/>
    </row>
    <row r="19" spans="1:6" s="41" customFormat="1" ht="15" customHeight="1" x14ac:dyDescent="0.2">
      <c r="A19" s="72" t="s">
        <v>125</v>
      </c>
      <c r="B19" s="73"/>
      <c r="C19" s="74">
        <v>0</v>
      </c>
      <c r="D19" s="74">
        <v>92262.37000000001</v>
      </c>
      <c r="E19" s="75"/>
    </row>
    <row r="20" spans="1:6" s="41" customFormat="1" ht="15" customHeight="1" x14ac:dyDescent="0.2">
      <c r="A20" s="68"/>
      <c r="B20" s="69" t="s">
        <v>142</v>
      </c>
      <c r="C20" s="70">
        <v>0</v>
      </c>
      <c r="D20" s="70">
        <v>91159.13</v>
      </c>
      <c r="E20" s="75"/>
    </row>
    <row r="21" spans="1:6" s="41" customFormat="1" ht="15" customHeight="1" x14ac:dyDescent="0.2">
      <c r="A21" s="68"/>
      <c r="B21" s="69" t="s">
        <v>128</v>
      </c>
      <c r="C21" s="70">
        <v>0</v>
      </c>
      <c r="D21" s="70">
        <v>1103.24</v>
      </c>
      <c r="E21" s="75"/>
    </row>
    <row r="22" spans="1:6" s="41" customFormat="1" ht="15" customHeight="1" x14ac:dyDescent="0.2">
      <c r="A22" s="72" t="s">
        <v>129</v>
      </c>
      <c r="B22" s="73"/>
      <c r="C22" s="74">
        <v>0</v>
      </c>
      <c r="D22" s="74">
        <v>28287.99</v>
      </c>
      <c r="E22" s="75"/>
    </row>
    <row r="23" spans="1:6" s="41" customFormat="1" ht="15" customHeight="1" x14ac:dyDescent="0.2">
      <c r="A23" s="79"/>
      <c r="B23" s="80" t="s">
        <v>130</v>
      </c>
      <c r="C23" s="81">
        <v>0</v>
      </c>
      <c r="D23" s="81">
        <v>28287.99</v>
      </c>
      <c r="E23" s="89"/>
      <c r="F23" s="40"/>
    </row>
    <row r="24" spans="1:6" s="41" customFormat="1" ht="15" customHeight="1" x14ac:dyDescent="0.25">
      <c r="A24" s="113" t="s">
        <v>59</v>
      </c>
      <c r="B24" s="114"/>
      <c r="C24" s="97">
        <v>700000</v>
      </c>
      <c r="D24" s="97">
        <v>2867400.8200000003</v>
      </c>
      <c r="E24" s="90">
        <v>4.096286885714286</v>
      </c>
      <c r="F24" s="40"/>
    </row>
    <row r="25" spans="1:6" ht="15" customHeight="1" x14ac:dyDescent="0.25">
      <c r="A25" s="85" t="s">
        <v>8</v>
      </c>
      <c r="B25" s="13"/>
      <c r="C25" s="13"/>
      <c r="D25" s="13"/>
      <c r="E25" s="13"/>
    </row>
    <row r="26" spans="1:6" x14ac:dyDescent="0.25">
      <c r="D26" s="22"/>
    </row>
    <row r="27" spans="1:6" x14ac:dyDescent="0.25">
      <c r="D27" s="22"/>
    </row>
    <row r="28" spans="1:6" ht="12.75" customHeight="1" x14ac:dyDescent="0.25"/>
  </sheetData>
  <mergeCells count="1">
    <mergeCell ref="A24:B2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20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0</v>
      </c>
      <c r="D9" s="64">
        <v>1074717.3400000001</v>
      </c>
      <c r="E9" s="107"/>
    </row>
    <row r="10" spans="1:5" s="41" customFormat="1" ht="15" customHeight="1" x14ac:dyDescent="0.2">
      <c r="A10" s="68"/>
      <c r="B10" s="69" t="s">
        <v>105</v>
      </c>
      <c r="C10" s="70">
        <v>0</v>
      </c>
      <c r="D10" s="70">
        <v>1074717.3400000001</v>
      </c>
      <c r="E10" s="108"/>
    </row>
    <row r="11" spans="1:5" s="67" customFormat="1" ht="15" customHeight="1" x14ac:dyDescent="0.2">
      <c r="A11" s="72" t="s">
        <v>106</v>
      </c>
      <c r="B11" s="73"/>
      <c r="C11" s="74"/>
      <c r="D11" s="74">
        <v>2879.38</v>
      </c>
      <c r="E11" s="108"/>
    </row>
    <row r="12" spans="1:5" s="67" customFormat="1" ht="15" customHeight="1" x14ac:dyDescent="0.2">
      <c r="A12" s="68"/>
      <c r="B12" s="69" t="s">
        <v>108</v>
      </c>
      <c r="C12" s="70"/>
      <c r="D12" s="70">
        <v>2879.38</v>
      </c>
      <c r="E12" s="108"/>
    </row>
    <row r="13" spans="1:5" s="67" customFormat="1" ht="15" customHeight="1" x14ac:dyDescent="0.2">
      <c r="A13" s="72" t="s">
        <v>109</v>
      </c>
      <c r="B13" s="73"/>
      <c r="C13" s="74">
        <v>0</v>
      </c>
      <c r="D13" s="74">
        <v>24681.91</v>
      </c>
      <c r="E13" s="108"/>
    </row>
    <row r="14" spans="1:5" s="67" customFormat="1" ht="15" customHeight="1" x14ac:dyDescent="0.2">
      <c r="A14" s="68"/>
      <c r="B14" s="69" t="s">
        <v>110</v>
      </c>
      <c r="C14" s="70">
        <v>0</v>
      </c>
      <c r="D14" s="70">
        <v>21936.91</v>
      </c>
      <c r="E14" s="108"/>
    </row>
    <row r="15" spans="1:5" s="41" customFormat="1" ht="15" customHeight="1" x14ac:dyDescent="0.2">
      <c r="A15" s="68"/>
      <c r="B15" s="69" t="s">
        <v>112</v>
      </c>
      <c r="C15" s="70">
        <v>0</v>
      </c>
      <c r="D15" s="70">
        <v>2745</v>
      </c>
      <c r="E15" s="109"/>
    </row>
    <row r="16" spans="1:5" s="41" customFormat="1" ht="15" customHeight="1" x14ac:dyDescent="0.2">
      <c r="A16" s="72" t="s">
        <v>116</v>
      </c>
      <c r="B16" s="73"/>
      <c r="C16" s="74">
        <v>0</v>
      </c>
      <c r="D16" s="74">
        <v>819304.57</v>
      </c>
      <c r="E16" s="109"/>
    </row>
    <row r="17" spans="1:5" s="67" customFormat="1" ht="15" customHeight="1" x14ac:dyDescent="0.2">
      <c r="A17" s="68"/>
      <c r="B17" s="69" t="s">
        <v>117</v>
      </c>
      <c r="C17" s="70">
        <v>0</v>
      </c>
      <c r="D17" s="70">
        <v>738751.58</v>
      </c>
      <c r="E17" s="108"/>
    </row>
    <row r="18" spans="1:5" s="67" customFormat="1" ht="15" customHeight="1" x14ac:dyDescent="0.2">
      <c r="A18" s="68"/>
      <c r="B18" s="69" t="s">
        <v>118</v>
      </c>
      <c r="C18" s="70">
        <v>0</v>
      </c>
      <c r="D18" s="70">
        <v>80552.990000000005</v>
      </c>
      <c r="E18" s="108"/>
    </row>
    <row r="19" spans="1:5" s="67" customFormat="1" ht="15" customHeight="1" x14ac:dyDescent="0.2">
      <c r="A19" s="72" t="s">
        <v>119</v>
      </c>
      <c r="B19" s="73"/>
      <c r="C19" s="74">
        <v>0</v>
      </c>
      <c r="D19" s="74">
        <v>43326.6</v>
      </c>
      <c r="E19" s="108"/>
    </row>
    <row r="20" spans="1:5" s="67" customFormat="1" ht="15" customHeight="1" x14ac:dyDescent="0.2">
      <c r="A20" s="68"/>
      <c r="B20" s="69" t="s">
        <v>120</v>
      </c>
      <c r="C20" s="70">
        <v>0</v>
      </c>
      <c r="D20" s="70">
        <v>43326.6</v>
      </c>
      <c r="E20" s="108"/>
    </row>
    <row r="21" spans="1:5" s="67" customFormat="1" ht="15" customHeight="1" x14ac:dyDescent="0.2">
      <c r="A21" s="72" t="s">
        <v>125</v>
      </c>
      <c r="B21" s="73"/>
      <c r="C21" s="74">
        <v>0</v>
      </c>
      <c r="D21" s="74">
        <v>1650820.72</v>
      </c>
      <c r="E21" s="108"/>
    </row>
    <row r="22" spans="1:5" s="67" customFormat="1" ht="15" customHeight="1" x14ac:dyDescent="0.2">
      <c r="A22" s="79"/>
      <c r="B22" s="80" t="s">
        <v>142</v>
      </c>
      <c r="C22" s="81">
        <v>0</v>
      </c>
      <c r="D22" s="81">
        <v>1650820.72</v>
      </c>
      <c r="E22" s="110"/>
    </row>
    <row r="23" spans="1:5" s="41" customFormat="1" ht="15" customHeight="1" x14ac:dyDescent="0.25">
      <c r="A23" s="113" t="s">
        <v>59</v>
      </c>
      <c r="B23" s="114"/>
      <c r="C23" s="97">
        <v>0</v>
      </c>
      <c r="D23" s="97">
        <v>3615730.52</v>
      </c>
      <c r="E23" s="90"/>
    </row>
    <row r="24" spans="1:5" ht="15" customHeight="1" x14ac:dyDescent="0.25">
      <c r="A24" s="85" t="s">
        <v>8</v>
      </c>
      <c r="B24" s="13"/>
      <c r="C24" s="13"/>
      <c r="D24" s="13"/>
      <c r="E24" s="13"/>
    </row>
    <row r="25" spans="1:5" x14ac:dyDescent="0.25">
      <c r="D25" s="22"/>
    </row>
    <row r="26" spans="1:5" x14ac:dyDescent="0.25">
      <c r="D26" s="22"/>
    </row>
    <row r="32" spans="1:5" ht="12.75" customHeight="1" x14ac:dyDescent="0.25"/>
  </sheetData>
  <mergeCells count="1">
    <mergeCell ref="A23:B2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3.6640625" bestFit="1" customWidth="1"/>
  </cols>
  <sheetData>
    <row r="1" spans="1:5" ht="39" customHeight="1" x14ac:dyDescent="0.25">
      <c r="A1" s="42"/>
      <c r="B1" s="1"/>
      <c r="C1" s="1"/>
      <c r="D1" s="38"/>
      <c r="E1" s="3" t="s">
        <v>96</v>
      </c>
    </row>
    <row r="3" spans="1:5" s="8" customFormat="1" ht="39.6" x14ac:dyDescent="0.25">
      <c r="A3" s="4" t="s">
        <v>97</v>
      </c>
      <c r="B3" s="4"/>
      <c r="C3" s="4"/>
      <c r="D3" s="4"/>
      <c r="E3" s="4"/>
    </row>
    <row r="4" spans="1:5" s="8" customFormat="1" x14ac:dyDescent="0.25">
      <c r="A4" s="4" t="s">
        <v>95</v>
      </c>
      <c r="B4" s="4"/>
      <c r="C4" s="4"/>
      <c r="D4" s="4"/>
      <c r="E4" s="4"/>
    </row>
    <row r="5" spans="1:5" s="8" customFormat="1" x14ac:dyDescent="0.25">
      <c r="A5" s="4" t="s">
        <v>101</v>
      </c>
      <c r="B5" s="4"/>
      <c r="C5" s="4"/>
      <c r="D5" s="4"/>
      <c r="E5" s="4"/>
    </row>
    <row r="6" spans="1:5" s="8" customFormat="1" x14ac:dyDescent="0.25"/>
    <row r="7" spans="1:5" s="8" customFormat="1" x14ac:dyDescent="0.25">
      <c r="E7" s="43" t="s">
        <v>2</v>
      </c>
    </row>
    <row r="8" spans="1:5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5" s="67" customFormat="1" ht="15" customHeight="1" x14ac:dyDescent="0.2">
      <c r="A9" s="62" t="s">
        <v>103</v>
      </c>
      <c r="B9" s="63"/>
      <c r="C9" s="64">
        <v>550330</v>
      </c>
      <c r="D9" s="64"/>
      <c r="E9" s="88"/>
    </row>
    <row r="10" spans="1:5" s="41" customFormat="1" ht="15" customHeight="1" x14ac:dyDescent="0.2">
      <c r="A10" s="68"/>
      <c r="B10" s="69" t="s">
        <v>132</v>
      </c>
      <c r="C10" s="70">
        <v>550330</v>
      </c>
      <c r="D10" s="70"/>
      <c r="E10" s="75"/>
    </row>
    <row r="11" spans="1:5" s="41" customFormat="1" ht="15" customHeight="1" x14ac:dyDescent="0.2">
      <c r="A11" s="72" t="s">
        <v>106</v>
      </c>
      <c r="B11" s="73"/>
      <c r="C11" s="74">
        <v>24151610</v>
      </c>
      <c r="D11" s="74"/>
      <c r="E11" s="75"/>
    </row>
    <row r="12" spans="1:5" s="41" customFormat="1" ht="15" customHeight="1" x14ac:dyDescent="0.2">
      <c r="A12" s="68"/>
      <c r="B12" s="69" t="s">
        <v>164</v>
      </c>
      <c r="C12" s="70">
        <v>314570</v>
      </c>
      <c r="D12" s="70"/>
      <c r="E12" s="75"/>
    </row>
    <row r="13" spans="1:5" s="41" customFormat="1" ht="15" customHeight="1" x14ac:dyDescent="0.2">
      <c r="A13" s="68"/>
      <c r="B13" s="69" t="s">
        <v>108</v>
      </c>
      <c r="C13" s="70">
        <v>23837040</v>
      </c>
      <c r="D13" s="70"/>
      <c r="E13" s="76"/>
    </row>
    <row r="14" spans="1:5" s="67" customFormat="1" ht="15" customHeight="1" x14ac:dyDescent="0.2">
      <c r="A14" s="72" t="s">
        <v>113</v>
      </c>
      <c r="B14" s="73"/>
      <c r="C14" s="74">
        <v>230000</v>
      </c>
      <c r="D14" s="74"/>
      <c r="E14" s="75"/>
    </row>
    <row r="15" spans="1:5" s="67" customFormat="1" ht="15" customHeight="1" x14ac:dyDescent="0.2">
      <c r="A15" s="68"/>
      <c r="B15" s="69" t="s">
        <v>115</v>
      </c>
      <c r="C15" s="70">
        <v>230000</v>
      </c>
      <c r="D15" s="70"/>
      <c r="E15" s="75"/>
    </row>
    <row r="16" spans="1:5" s="67" customFormat="1" ht="15" customHeight="1" x14ac:dyDescent="0.2">
      <c r="A16" s="72" t="s">
        <v>125</v>
      </c>
      <c r="B16" s="73"/>
      <c r="C16" s="74">
        <v>229457910</v>
      </c>
      <c r="D16" s="74"/>
      <c r="E16" s="75"/>
    </row>
    <row r="17" spans="1:5" s="67" customFormat="1" ht="15" customHeight="1" x14ac:dyDescent="0.2">
      <c r="A17" s="68"/>
      <c r="B17" s="69" t="s">
        <v>133</v>
      </c>
      <c r="C17" s="70">
        <v>7171330</v>
      </c>
      <c r="D17" s="70"/>
      <c r="E17" s="75"/>
    </row>
    <row r="18" spans="1:5" s="67" customFormat="1" ht="15" customHeight="1" x14ac:dyDescent="0.2">
      <c r="A18" s="68"/>
      <c r="B18" s="69" t="s">
        <v>196</v>
      </c>
      <c r="C18" s="70">
        <v>11250000</v>
      </c>
      <c r="D18" s="70"/>
      <c r="E18" s="75"/>
    </row>
    <row r="19" spans="1:5" s="67" customFormat="1" ht="15" customHeight="1" x14ac:dyDescent="0.2">
      <c r="A19" s="68"/>
      <c r="B19" s="69" t="s">
        <v>126</v>
      </c>
      <c r="C19" s="70">
        <v>9203000</v>
      </c>
      <c r="D19" s="70"/>
      <c r="E19" s="75"/>
    </row>
    <row r="20" spans="1:5" s="67" customFormat="1" ht="15" customHeight="1" x14ac:dyDescent="0.2">
      <c r="A20" s="68"/>
      <c r="B20" s="69" t="s">
        <v>142</v>
      </c>
      <c r="C20" s="70">
        <v>123080000</v>
      </c>
      <c r="D20" s="70"/>
      <c r="E20" s="75"/>
    </row>
    <row r="21" spans="1:5" s="41" customFormat="1" ht="15" customHeight="1" x14ac:dyDescent="0.2">
      <c r="A21" s="68"/>
      <c r="B21" s="69" t="s">
        <v>143</v>
      </c>
      <c r="C21" s="70">
        <v>19182920</v>
      </c>
      <c r="D21" s="70"/>
      <c r="E21" s="75"/>
    </row>
    <row r="22" spans="1:5" s="67" customFormat="1" ht="15" customHeight="1" x14ac:dyDescent="0.2">
      <c r="A22" s="68"/>
      <c r="B22" s="69" t="s">
        <v>135</v>
      </c>
      <c r="C22" s="70">
        <v>14698850</v>
      </c>
      <c r="D22" s="70"/>
      <c r="E22" s="75"/>
    </row>
    <row r="23" spans="1:5" s="67" customFormat="1" ht="15" customHeight="1" x14ac:dyDescent="0.2">
      <c r="A23" s="68"/>
      <c r="B23" s="69" t="s">
        <v>137</v>
      </c>
      <c r="C23" s="70">
        <v>5006850</v>
      </c>
      <c r="D23" s="70"/>
      <c r="E23" s="75"/>
    </row>
    <row r="24" spans="1:5" s="67" customFormat="1" ht="15" customHeight="1" x14ac:dyDescent="0.2">
      <c r="A24" s="68"/>
      <c r="B24" s="69" t="s">
        <v>144</v>
      </c>
      <c r="C24" s="70">
        <v>1418710</v>
      </c>
      <c r="D24" s="70"/>
      <c r="E24" s="75"/>
    </row>
    <row r="25" spans="1:5" s="67" customFormat="1" ht="15" customHeight="1" x14ac:dyDescent="0.2">
      <c r="A25" s="68"/>
      <c r="B25" s="69" t="s">
        <v>127</v>
      </c>
      <c r="C25" s="70">
        <v>1350000</v>
      </c>
      <c r="D25" s="70"/>
      <c r="E25" s="75"/>
    </row>
    <row r="26" spans="1:5" s="67" customFormat="1" ht="15" customHeight="1" x14ac:dyDescent="0.2">
      <c r="A26" s="68"/>
      <c r="B26" s="69" t="s">
        <v>154</v>
      </c>
      <c r="C26" s="70">
        <v>26905170</v>
      </c>
      <c r="D26" s="70"/>
      <c r="E26" s="75"/>
    </row>
    <row r="27" spans="1:5" s="67" customFormat="1" ht="15" customHeight="1" x14ac:dyDescent="0.2">
      <c r="A27" s="68"/>
      <c r="B27" s="69" t="s">
        <v>128</v>
      </c>
      <c r="C27" s="70">
        <v>10191080</v>
      </c>
      <c r="D27" s="70"/>
      <c r="E27" s="75"/>
    </row>
    <row r="28" spans="1:5" s="67" customFormat="1" ht="15" customHeight="1" x14ac:dyDescent="0.2">
      <c r="A28" s="72" t="s">
        <v>145</v>
      </c>
      <c r="B28" s="73"/>
      <c r="C28" s="74">
        <v>4285610</v>
      </c>
      <c r="D28" s="74"/>
      <c r="E28" s="75"/>
    </row>
    <row r="29" spans="1:5" s="67" customFormat="1" ht="15" customHeight="1" x14ac:dyDescent="0.2">
      <c r="A29" s="68"/>
      <c r="B29" s="69" t="s">
        <v>146</v>
      </c>
      <c r="C29" s="70">
        <v>4285610</v>
      </c>
      <c r="D29" s="70"/>
      <c r="E29" s="75"/>
    </row>
    <row r="30" spans="1:5" s="67" customFormat="1" ht="15" customHeight="1" x14ac:dyDescent="0.2">
      <c r="A30" s="72" t="s">
        <v>129</v>
      </c>
      <c r="B30" s="73"/>
      <c r="C30" s="74">
        <v>23026610</v>
      </c>
      <c r="D30" s="74"/>
      <c r="E30" s="75"/>
    </row>
    <row r="31" spans="1:5" s="67" customFormat="1" ht="15" customHeight="1" x14ac:dyDescent="0.2">
      <c r="A31" s="68"/>
      <c r="B31" s="69" t="s">
        <v>130</v>
      </c>
      <c r="C31" s="70">
        <v>22526610</v>
      </c>
      <c r="D31" s="70"/>
      <c r="E31" s="75"/>
    </row>
    <row r="32" spans="1:5" s="67" customFormat="1" ht="15" customHeight="1" x14ac:dyDescent="0.2">
      <c r="A32" s="79"/>
      <c r="B32" s="80" t="s">
        <v>155</v>
      </c>
      <c r="C32" s="81">
        <v>500000</v>
      </c>
      <c r="D32" s="81"/>
      <c r="E32" s="89"/>
    </row>
    <row r="33" spans="1:6" s="67" customFormat="1" ht="15" customHeight="1" x14ac:dyDescent="0.25">
      <c r="A33" s="113" t="s">
        <v>59</v>
      </c>
      <c r="B33" s="114"/>
      <c r="C33" s="19">
        <v>281702070</v>
      </c>
      <c r="D33" s="19">
        <v>0</v>
      </c>
      <c r="E33" s="90">
        <v>0</v>
      </c>
    </row>
    <row r="34" spans="1:6" ht="15" customHeight="1" x14ac:dyDescent="0.25">
      <c r="A34" s="85" t="s">
        <v>8</v>
      </c>
      <c r="B34" s="13"/>
      <c r="C34" s="13"/>
      <c r="D34" s="13"/>
      <c r="E34" s="13"/>
      <c r="F34" s="22"/>
    </row>
    <row r="35" spans="1:6" x14ac:dyDescent="0.25">
      <c r="D35" s="22"/>
    </row>
    <row r="36" spans="1:6" x14ac:dyDescent="0.25">
      <c r="C36" s="22"/>
      <c r="D36" s="22"/>
    </row>
  </sheetData>
  <mergeCells count="1">
    <mergeCell ref="A33:B3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3" spans="1:6" s="8" customFormat="1" ht="39.6" x14ac:dyDescent="0.25">
      <c r="A3" s="4" t="s">
        <v>97</v>
      </c>
      <c r="B3" s="4"/>
      <c r="C3" s="4"/>
      <c r="D3" s="4"/>
      <c r="E3" s="4"/>
    </row>
    <row r="4" spans="1:6" s="8" customFormat="1" x14ac:dyDescent="0.25">
      <c r="A4" s="4" t="s">
        <v>21</v>
      </c>
      <c r="B4" s="4"/>
      <c r="C4" s="4"/>
      <c r="D4" s="4"/>
      <c r="E4" s="4"/>
    </row>
    <row r="5" spans="1:6" s="8" customFormat="1" x14ac:dyDescent="0.25">
      <c r="A5" s="4" t="s">
        <v>101</v>
      </c>
      <c r="B5" s="4"/>
      <c r="C5" s="4"/>
      <c r="D5" s="4"/>
      <c r="E5" s="4"/>
    </row>
    <row r="6" spans="1:6" s="8" customFormat="1" x14ac:dyDescent="0.25"/>
    <row r="7" spans="1:6" s="8" customFormat="1" x14ac:dyDescent="0.25">
      <c r="E7" s="43" t="s">
        <v>2</v>
      </c>
    </row>
    <row r="8" spans="1:6" s="8" customFormat="1" ht="36" customHeight="1" x14ac:dyDescent="0.25">
      <c r="A8" s="61" t="s">
        <v>102</v>
      </c>
      <c r="B8" s="92"/>
      <c r="C8" s="6" t="s">
        <v>4</v>
      </c>
      <c r="D8" s="6" t="s">
        <v>5</v>
      </c>
      <c r="E8" s="6" t="s">
        <v>6</v>
      </c>
    </row>
    <row r="9" spans="1:6" s="67" customFormat="1" ht="15" customHeight="1" x14ac:dyDescent="0.2">
      <c r="A9" s="62" t="s">
        <v>158</v>
      </c>
      <c r="B9" s="63"/>
      <c r="C9" s="64">
        <v>3252310</v>
      </c>
      <c r="D9" s="64">
        <v>559758.52</v>
      </c>
      <c r="E9" s="88">
        <v>0.17211105952384614</v>
      </c>
      <c r="F9" s="66"/>
    </row>
    <row r="10" spans="1:6" s="41" customFormat="1" ht="15" customHeight="1" x14ac:dyDescent="0.2">
      <c r="A10" s="68"/>
      <c r="B10" s="69" t="s">
        <v>159</v>
      </c>
      <c r="C10" s="70">
        <v>2025000</v>
      </c>
      <c r="D10" s="70">
        <v>199707.49000000002</v>
      </c>
      <c r="E10" s="75">
        <v>9.8620982716049396E-2</v>
      </c>
      <c r="F10" s="66"/>
    </row>
    <row r="11" spans="1:6" s="41" customFormat="1" ht="15" customHeight="1" x14ac:dyDescent="0.2">
      <c r="A11" s="68"/>
      <c r="B11" s="69" t="s">
        <v>160</v>
      </c>
      <c r="C11" s="70">
        <v>1227310</v>
      </c>
      <c r="D11" s="70">
        <v>360051.03</v>
      </c>
      <c r="E11" s="111">
        <v>0.29336600369914695</v>
      </c>
      <c r="F11" s="66"/>
    </row>
    <row r="12" spans="1:6" s="41" customFormat="1" ht="15" customHeight="1" x14ac:dyDescent="0.2">
      <c r="A12" s="72" t="s">
        <v>116</v>
      </c>
      <c r="B12" s="73"/>
      <c r="C12" s="74">
        <v>0</v>
      </c>
      <c r="D12" s="74">
        <v>2781831.36</v>
      </c>
      <c r="E12" s="76"/>
      <c r="F12" s="66"/>
    </row>
    <row r="13" spans="1:6" s="41" customFormat="1" ht="15" customHeight="1" x14ac:dyDescent="0.2">
      <c r="A13" s="68"/>
      <c r="B13" s="69" t="s">
        <v>117</v>
      </c>
      <c r="C13" s="70">
        <v>0</v>
      </c>
      <c r="D13" s="70">
        <v>2781831.36</v>
      </c>
      <c r="E13" s="75"/>
      <c r="F13" s="66"/>
    </row>
    <row r="14" spans="1:6" s="41" customFormat="1" ht="15" customHeight="1" x14ac:dyDescent="0.2">
      <c r="A14" s="72" t="s">
        <v>123</v>
      </c>
      <c r="B14" s="73"/>
      <c r="C14" s="74">
        <v>0</v>
      </c>
      <c r="D14" s="74">
        <v>12768759.039999999</v>
      </c>
      <c r="E14" s="75"/>
      <c r="F14" s="66"/>
    </row>
    <row r="15" spans="1:6" s="41" customFormat="1" ht="15" customHeight="1" x14ac:dyDescent="0.2">
      <c r="A15" s="68"/>
      <c r="B15" s="69" t="s">
        <v>124</v>
      </c>
      <c r="C15" s="70">
        <v>0</v>
      </c>
      <c r="D15" s="70">
        <v>12768759.039999999</v>
      </c>
      <c r="E15" s="76"/>
      <c r="F15" s="66"/>
    </row>
    <row r="16" spans="1:6" s="41" customFormat="1" ht="15" customHeight="1" x14ac:dyDescent="0.2">
      <c r="A16" s="72" t="s">
        <v>125</v>
      </c>
      <c r="B16" s="73"/>
      <c r="C16" s="74">
        <v>0</v>
      </c>
      <c r="D16" s="74">
        <v>195232.29</v>
      </c>
      <c r="E16" s="75"/>
      <c r="F16" s="66"/>
    </row>
    <row r="17" spans="1:6" s="41" customFormat="1" ht="15" customHeight="1" x14ac:dyDescent="0.2">
      <c r="A17" s="68"/>
      <c r="B17" s="69" t="s">
        <v>126</v>
      </c>
      <c r="C17" s="70">
        <v>0</v>
      </c>
      <c r="D17" s="70">
        <v>1029.72</v>
      </c>
      <c r="E17" s="75"/>
      <c r="F17" s="66"/>
    </row>
    <row r="18" spans="1:6" s="41" customFormat="1" ht="15" customHeight="1" x14ac:dyDescent="0.2">
      <c r="A18" s="68"/>
      <c r="B18" s="69" t="s">
        <v>128</v>
      </c>
      <c r="C18" s="70">
        <v>0</v>
      </c>
      <c r="D18" s="70">
        <v>194202.57</v>
      </c>
      <c r="E18" s="75"/>
      <c r="F18" s="66"/>
    </row>
    <row r="19" spans="1:6" s="41" customFormat="1" ht="15" customHeight="1" x14ac:dyDescent="0.2">
      <c r="A19" s="72" t="s">
        <v>129</v>
      </c>
      <c r="B19" s="73"/>
      <c r="C19" s="74">
        <v>1183900</v>
      </c>
      <c r="D19" s="74">
        <v>1256220.3700000001</v>
      </c>
      <c r="E19" s="76">
        <v>1.0610865529183209</v>
      </c>
      <c r="F19" s="66"/>
    </row>
    <row r="20" spans="1:6" s="41" customFormat="1" ht="15" customHeight="1" x14ac:dyDescent="0.2">
      <c r="A20" s="68"/>
      <c r="B20" s="69" t="s">
        <v>149</v>
      </c>
      <c r="C20" s="70">
        <v>0</v>
      </c>
      <c r="D20" s="70">
        <v>8868.56</v>
      </c>
      <c r="E20" s="75"/>
      <c r="F20" s="66"/>
    </row>
    <row r="21" spans="1:6" s="41" customFormat="1" ht="15" customHeight="1" x14ac:dyDescent="0.2">
      <c r="A21" s="79"/>
      <c r="B21" s="80" t="s">
        <v>131</v>
      </c>
      <c r="C21" s="81">
        <v>1183900</v>
      </c>
      <c r="D21" s="81">
        <v>1247351.81</v>
      </c>
      <c r="E21" s="89">
        <v>1.0535955823971619</v>
      </c>
      <c r="F21" s="66"/>
    </row>
    <row r="22" spans="1:6" s="41" customFormat="1" ht="15" customHeight="1" x14ac:dyDescent="0.25">
      <c r="A22" s="113" t="s">
        <v>59</v>
      </c>
      <c r="B22" s="116"/>
      <c r="C22" s="97">
        <v>4436210</v>
      </c>
      <c r="D22" s="97">
        <v>17561801.579999998</v>
      </c>
      <c r="E22" s="90">
        <v>3.9587399108698635</v>
      </c>
      <c r="F22" s="66"/>
    </row>
    <row r="23" spans="1:6" ht="15" customHeight="1" x14ac:dyDescent="0.25">
      <c r="A23" s="85" t="s">
        <v>8</v>
      </c>
      <c r="B23" s="13"/>
      <c r="C23" s="13"/>
      <c r="D23" s="13"/>
      <c r="E23" s="13"/>
    </row>
    <row r="24" spans="1:6" x14ac:dyDescent="0.25">
      <c r="C24" s="22"/>
      <c r="D24" s="22"/>
    </row>
    <row r="25" spans="1:6" ht="12.75" customHeight="1" x14ac:dyDescent="0.25">
      <c r="D25" s="22"/>
    </row>
  </sheetData>
  <mergeCells count="1">
    <mergeCell ref="A22:B2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2.6640625" customWidth="1"/>
    <col min="3" max="4" width="16.6640625" customWidth="1"/>
    <col min="5" max="5" width="8.33203125" customWidth="1"/>
    <col min="6" max="6" width="12.6640625" bestFit="1" customWidth="1"/>
  </cols>
  <sheetData>
    <row r="1" spans="1:6" ht="39" customHeight="1" x14ac:dyDescent="0.25">
      <c r="A1" s="42"/>
      <c r="B1" s="1"/>
      <c r="C1" s="1"/>
      <c r="D1" s="38"/>
      <c r="E1" s="3" t="s">
        <v>96</v>
      </c>
    </row>
    <row r="3" spans="1:6" s="8" customFormat="1" ht="39.6" x14ac:dyDescent="0.25">
      <c r="A3" s="4" t="s">
        <v>97</v>
      </c>
      <c r="B3" s="4"/>
      <c r="C3" s="4"/>
      <c r="D3" s="4"/>
      <c r="E3" s="4"/>
    </row>
    <row r="4" spans="1:6" s="8" customFormat="1" x14ac:dyDescent="0.25">
      <c r="A4" s="4" t="s">
        <v>22</v>
      </c>
      <c r="B4" s="4"/>
      <c r="C4" s="4"/>
      <c r="D4" s="4"/>
      <c r="E4" s="4"/>
    </row>
    <row r="5" spans="1:6" s="8" customFormat="1" x14ac:dyDescent="0.25">
      <c r="A5" s="4" t="s">
        <v>101</v>
      </c>
      <c r="B5" s="4"/>
      <c r="C5" s="4"/>
      <c r="D5" s="4"/>
      <c r="E5" s="4"/>
    </row>
    <row r="6" spans="1:6" s="8" customFormat="1" x14ac:dyDescent="0.25"/>
    <row r="7" spans="1:6" s="8" customFormat="1" x14ac:dyDescent="0.25">
      <c r="E7" s="43" t="s">
        <v>2</v>
      </c>
    </row>
    <row r="8" spans="1:6" s="8" customFormat="1" ht="36" customHeight="1" x14ac:dyDescent="0.25">
      <c r="A8" s="61" t="s">
        <v>102</v>
      </c>
      <c r="B8" s="14"/>
      <c r="C8" s="6" t="s">
        <v>4</v>
      </c>
      <c r="D8" s="6" t="s">
        <v>5</v>
      </c>
      <c r="E8" s="6" t="s">
        <v>6</v>
      </c>
    </row>
    <row r="9" spans="1:6" s="67" customFormat="1" ht="15" customHeight="1" x14ac:dyDescent="0.2">
      <c r="A9" s="62" t="s">
        <v>158</v>
      </c>
      <c r="B9" s="63"/>
      <c r="C9" s="64">
        <v>50000</v>
      </c>
      <c r="D9" s="64"/>
      <c r="E9" s="88">
        <v>0</v>
      </c>
    </row>
    <row r="10" spans="1:6" s="41" customFormat="1" ht="15" customHeight="1" x14ac:dyDescent="0.2">
      <c r="A10" s="68"/>
      <c r="B10" s="69" t="s">
        <v>159</v>
      </c>
      <c r="C10" s="70">
        <v>50000</v>
      </c>
      <c r="D10" s="70"/>
      <c r="E10" s="75">
        <v>0</v>
      </c>
    </row>
    <row r="11" spans="1:6" s="67" customFormat="1" ht="15" customHeight="1" x14ac:dyDescent="0.2">
      <c r="A11" s="72" t="s">
        <v>139</v>
      </c>
      <c r="B11" s="73"/>
      <c r="C11" s="74">
        <v>1944840</v>
      </c>
      <c r="D11" s="74">
        <v>0</v>
      </c>
      <c r="E11" s="75">
        <v>0</v>
      </c>
    </row>
    <row r="12" spans="1:6" s="41" customFormat="1" ht="15" customHeight="1" x14ac:dyDescent="0.2">
      <c r="A12" s="68"/>
      <c r="B12" s="69" t="s">
        <v>161</v>
      </c>
      <c r="C12" s="70">
        <v>488430</v>
      </c>
      <c r="D12" s="70">
        <v>0</v>
      </c>
      <c r="E12" s="75">
        <v>0</v>
      </c>
    </row>
    <row r="13" spans="1:6" s="41" customFormat="1" ht="15" customHeight="1" x14ac:dyDescent="0.2">
      <c r="A13" s="68"/>
      <c r="B13" s="69" t="s">
        <v>140</v>
      </c>
      <c r="C13" s="70">
        <v>84250</v>
      </c>
      <c r="D13" s="70">
        <v>0</v>
      </c>
      <c r="E13" s="75">
        <v>0</v>
      </c>
    </row>
    <row r="14" spans="1:6" s="41" customFormat="1" ht="15" customHeight="1" x14ac:dyDescent="0.2">
      <c r="A14" s="68"/>
      <c r="B14" s="69" t="s">
        <v>162</v>
      </c>
      <c r="C14" s="70">
        <v>1372160</v>
      </c>
      <c r="D14" s="70">
        <v>0</v>
      </c>
      <c r="E14" s="75">
        <v>0</v>
      </c>
    </row>
    <row r="15" spans="1:6" s="67" customFormat="1" ht="15" customHeight="1" x14ac:dyDescent="0.2">
      <c r="A15" s="72" t="s">
        <v>103</v>
      </c>
      <c r="B15" s="73"/>
      <c r="C15" s="74">
        <v>50612630</v>
      </c>
      <c r="D15" s="74">
        <v>41217.43</v>
      </c>
      <c r="E15" s="76">
        <v>8.1437044468939872E-4</v>
      </c>
      <c r="F15" s="66"/>
    </row>
    <row r="16" spans="1:6" s="41" customFormat="1" ht="15" customHeight="1" x14ac:dyDescent="0.2">
      <c r="A16" s="68"/>
      <c r="B16" s="69" t="s">
        <v>104</v>
      </c>
      <c r="C16" s="70">
        <v>839000</v>
      </c>
      <c r="D16" s="70">
        <v>41217.43</v>
      </c>
      <c r="E16" s="75">
        <v>4.9126853396901073E-2</v>
      </c>
      <c r="F16" s="66"/>
    </row>
    <row r="17" spans="1:6" s="41" customFormat="1" ht="15" customHeight="1" x14ac:dyDescent="0.2">
      <c r="A17" s="68"/>
      <c r="B17" s="69" t="s">
        <v>105</v>
      </c>
      <c r="C17" s="70">
        <v>42692500</v>
      </c>
      <c r="D17" s="70">
        <v>0</v>
      </c>
      <c r="E17" s="75">
        <v>0</v>
      </c>
      <c r="F17" s="66"/>
    </row>
    <row r="18" spans="1:6" s="41" customFormat="1" ht="15" customHeight="1" x14ac:dyDescent="0.2">
      <c r="A18" s="68"/>
      <c r="B18" s="69" t="s">
        <v>163</v>
      </c>
      <c r="C18" s="70">
        <v>695200</v>
      </c>
      <c r="D18" s="70">
        <v>0</v>
      </c>
      <c r="E18" s="76">
        <v>0</v>
      </c>
      <c r="F18" s="66"/>
    </row>
    <row r="19" spans="1:6" s="67" customFormat="1" ht="15" customHeight="1" x14ac:dyDescent="0.2">
      <c r="A19" s="68"/>
      <c r="B19" s="69" t="s">
        <v>153</v>
      </c>
      <c r="C19" s="70">
        <v>370570</v>
      </c>
      <c r="D19" s="70">
        <v>0</v>
      </c>
      <c r="E19" s="76">
        <v>0</v>
      </c>
      <c r="F19" s="66"/>
    </row>
    <row r="20" spans="1:6" s="41" customFormat="1" ht="15" customHeight="1" x14ac:dyDescent="0.2">
      <c r="A20" s="68"/>
      <c r="B20" s="69" t="s">
        <v>141</v>
      </c>
      <c r="C20" s="70">
        <v>6015360</v>
      </c>
      <c r="D20" s="70">
        <v>0</v>
      </c>
      <c r="E20" s="75">
        <v>0</v>
      </c>
      <c r="F20" s="66"/>
    </row>
    <row r="21" spans="1:6" s="41" customFormat="1" ht="15" customHeight="1" x14ac:dyDescent="0.2">
      <c r="A21" s="72" t="s">
        <v>106</v>
      </c>
      <c r="B21" s="73"/>
      <c r="C21" s="74">
        <v>3041060</v>
      </c>
      <c r="D21" s="74">
        <v>18796862.360000003</v>
      </c>
      <c r="E21" s="76">
        <v>6.1810231827060313</v>
      </c>
      <c r="F21" s="66"/>
    </row>
    <row r="22" spans="1:6" s="67" customFormat="1" ht="15" customHeight="1" x14ac:dyDescent="0.2">
      <c r="A22" s="68"/>
      <c r="B22" s="69" t="s">
        <v>197</v>
      </c>
      <c r="C22" s="70">
        <v>641260</v>
      </c>
      <c r="D22" s="70">
        <v>626797.56999999995</v>
      </c>
      <c r="E22" s="75">
        <v>0.97744685462994718</v>
      </c>
      <c r="F22" s="66"/>
    </row>
    <row r="23" spans="1:6" s="41" customFormat="1" ht="15" customHeight="1" x14ac:dyDescent="0.2">
      <c r="A23" s="68"/>
      <c r="B23" s="69" t="s">
        <v>107</v>
      </c>
      <c r="C23" s="70">
        <v>2399800</v>
      </c>
      <c r="D23" s="70">
        <v>0</v>
      </c>
      <c r="E23" s="75">
        <v>0</v>
      </c>
      <c r="F23" s="66"/>
    </row>
    <row r="24" spans="1:6" s="41" customFormat="1" ht="15" customHeight="1" x14ac:dyDescent="0.2">
      <c r="A24" s="68"/>
      <c r="B24" s="69" t="s">
        <v>108</v>
      </c>
      <c r="C24" s="70"/>
      <c r="D24" s="70">
        <v>18170064.790000003</v>
      </c>
      <c r="E24" s="76"/>
      <c r="F24" s="66"/>
    </row>
    <row r="25" spans="1:6" s="41" customFormat="1" ht="15" customHeight="1" x14ac:dyDescent="0.2">
      <c r="A25" s="72" t="s">
        <v>109</v>
      </c>
      <c r="B25" s="73"/>
      <c r="C25" s="74">
        <v>117600000</v>
      </c>
      <c r="D25" s="74">
        <v>12751519.57</v>
      </c>
      <c r="E25" s="76">
        <v>0.10843128886054422</v>
      </c>
      <c r="F25" s="66"/>
    </row>
    <row r="26" spans="1:6" s="67" customFormat="1" ht="15" customHeight="1" x14ac:dyDescent="0.2">
      <c r="A26" s="68"/>
      <c r="B26" s="69" t="s">
        <v>110</v>
      </c>
      <c r="C26" s="70">
        <v>99393000</v>
      </c>
      <c r="D26" s="70">
        <v>12751519.57</v>
      </c>
      <c r="E26" s="75">
        <v>0.12829393991528579</v>
      </c>
      <c r="F26" s="66"/>
    </row>
    <row r="27" spans="1:6" s="41" customFormat="1" ht="15" customHeight="1" x14ac:dyDescent="0.2">
      <c r="A27" s="68"/>
      <c r="B27" s="69" t="s">
        <v>111</v>
      </c>
      <c r="C27" s="70">
        <v>16855500</v>
      </c>
      <c r="D27" s="70">
        <v>0</v>
      </c>
      <c r="E27" s="75">
        <v>0</v>
      </c>
      <c r="F27" s="66"/>
    </row>
    <row r="28" spans="1:6" s="67" customFormat="1" ht="15" customHeight="1" x14ac:dyDescent="0.2">
      <c r="A28" s="68"/>
      <c r="B28" s="69" t="s">
        <v>112</v>
      </c>
      <c r="C28" s="70">
        <v>1351500</v>
      </c>
      <c r="D28" s="70">
        <v>0</v>
      </c>
      <c r="E28" s="75">
        <v>0</v>
      </c>
      <c r="F28" s="66"/>
    </row>
    <row r="29" spans="1:6" s="41" customFormat="1" ht="15" customHeight="1" x14ac:dyDescent="0.2">
      <c r="A29" s="72" t="s">
        <v>113</v>
      </c>
      <c r="B29" s="73"/>
      <c r="C29" s="74">
        <v>4722250</v>
      </c>
      <c r="D29" s="74">
        <v>241021.26</v>
      </c>
      <c r="E29" s="76">
        <v>5.1039496002964688E-2</v>
      </c>
      <c r="F29" s="66"/>
    </row>
    <row r="30" spans="1:6" s="41" customFormat="1" ht="15" customHeight="1" x14ac:dyDescent="0.2">
      <c r="A30" s="68"/>
      <c r="B30" s="69" t="s">
        <v>114</v>
      </c>
      <c r="C30" s="70">
        <v>2852750</v>
      </c>
      <c r="D30" s="70">
        <v>0</v>
      </c>
      <c r="E30" s="76">
        <v>0</v>
      </c>
      <c r="F30" s="66"/>
    </row>
    <row r="31" spans="1:6" s="67" customFormat="1" ht="15" customHeight="1" x14ac:dyDescent="0.2">
      <c r="A31" s="68"/>
      <c r="B31" s="69" t="s">
        <v>115</v>
      </c>
      <c r="C31" s="70">
        <v>1869500</v>
      </c>
      <c r="D31" s="70">
        <v>241021.26</v>
      </c>
      <c r="E31" s="75">
        <v>0.12892284568066328</v>
      </c>
      <c r="F31" s="66"/>
    </row>
    <row r="32" spans="1:6" s="41" customFormat="1" ht="15" customHeight="1" x14ac:dyDescent="0.2">
      <c r="A32" s="72" t="s">
        <v>116</v>
      </c>
      <c r="B32" s="73"/>
      <c r="C32" s="74">
        <v>5699770</v>
      </c>
      <c r="D32" s="74">
        <v>40232.46</v>
      </c>
      <c r="E32" s="76">
        <v>7.0586111369406136E-3</v>
      </c>
      <c r="F32" s="66"/>
    </row>
    <row r="33" spans="1:6" s="41" customFormat="1" ht="15" customHeight="1" x14ac:dyDescent="0.2">
      <c r="A33" s="68"/>
      <c r="B33" s="69" t="s">
        <v>169</v>
      </c>
      <c r="C33" s="70">
        <v>150000</v>
      </c>
      <c r="D33" s="70">
        <v>0</v>
      </c>
      <c r="E33" s="75">
        <v>0</v>
      </c>
      <c r="F33" s="66"/>
    </row>
    <row r="34" spans="1:6" s="41" customFormat="1" ht="15" customHeight="1" x14ac:dyDescent="0.2">
      <c r="A34" s="68"/>
      <c r="B34" s="69" t="s">
        <v>170</v>
      </c>
      <c r="C34" s="70">
        <v>415640</v>
      </c>
      <c r="D34" s="70">
        <v>0</v>
      </c>
      <c r="E34" s="75">
        <v>0</v>
      </c>
      <c r="F34" s="66"/>
    </row>
    <row r="35" spans="1:6" s="41" customFormat="1" ht="15" customHeight="1" x14ac:dyDescent="0.2">
      <c r="A35" s="68"/>
      <c r="B35" s="69" t="s">
        <v>117</v>
      </c>
      <c r="C35" s="70">
        <v>3934130</v>
      </c>
      <c r="D35" s="70">
        <v>40232.46</v>
      </c>
      <c r="E35" s="75">
        <v>1.0226520221751696E-2</v>
      </c>
      <c r="F35" s="66"/>
    </row>
    <row r="36" spans="1:6" s="67" customFormat="1" ht="15" customHeight="1" x14ac:dyDescent="0.2">
      <c r="A36" s="68"/>
      <c r="B36" s="69" t="s">
        <v>118</v>
      </c>
      <c r="C36" s="70">
        <v>1200000</v>
      </c>
      <c r="D36" s="70">
        <v>0</v>
      </c>
      <c r="E36" s="75">
        <v>0</v>
      </c>
      <c r="F36" s="66"/>
    </row>
    <row r="37" spans="1:6" s="41" customFormat="1" ht="15" customHeight="1" x14ac:dyDescent="0.2">
      <c r="A37" s="72" t="s">
        <v>119</v>
      </c>
      <c r="B37" s="73"/>
      <c r="C37" s="74">
        <v>16988040</v>
      </c>
      <c r="D37" s="74">
        <v>8617647.0199999996</v>
      </c>
      <c r="E37" s="76">
        <v>0.50727729743984584</v>
      </c>
      <c r="F37" s="66"/>
    </row>
    <row r="38" spans="1:6" s="41" customFormat="1" ht="15" customHeight="1" x14ac:dyDescent="0.2">
      <c r="A38" s="72"/>
      <c r="B38" s="69" t="s">
        <v>120</v>
      </c>
      <c r="C38" s="70">
        <v>14263880</v>
      </c>
      <c r="D38" s="70">
        <v>8617647.0199999996</v>
      </c>
      <c r="E38" s="75">
        <v>0.60415868753803315</v>
      </c>
      <c r="F38" s="66"/>
    </row>
    <row r="39" spans="1:6" s="41" customFormat="1" ht="15" customHeight="1" x14ac:dyDescent="0.2">
      <c r="A39" s="68"/>
      <c r="B39" s="69" t="s">
        <v>121</v>
      </c>
      <c r="C39" s="70">
        <v>1347500</v>
      </c>
      <c r="D39" s="70">
        <v>0</v>
      </c>
      <c r="E39" s="75">
        <v>0</v>
      </c>
      <c r="F39" s="66"/>
    </row>
    <row r="40" spans="1:6" s="67" customFormat="1" ht="15" customHeight="1" x14ac:dyDescent="0.2">
      <c r="A40" s="68"/>
      <c r="B40" s="69" t="s">
        <v>122</v>
      </c>
      <c r="C40" s="70">
        <v>973790</v>
      </c>
      <c r="D40" s="70">
        <v>0</v>
      </c>
      <c r="E40" s="76">
        <v>0</v>
      </c>
      <c r="F40" s="66"/>
    </row>
    <row r="41" spans="1:6" s="41" customFormat="1" ht="15" customHeight="1" x14ac:dyDescent="0.2">
      <c r="A41" s="68"/>
      <c r="B41" s="69" t="s">
        <v>176</v>
      </c>
      <c r="C41" s="70">
        <v>402870</v>
      </c>
      <c r="D41" s="70">
        <v>0</v>
      </c>
      <c r="E41" s="76">
        <v>0</v>
      </c>
      <c r="F41" s="66"/>
    </row>
    <row r="42" spans="1:6" s="41" customFormat="1" ht="15" customHeight="1" x14ac:dyDescent="0.2">
      <c r="A42" s="72" t="s">
        <v>123</v>
      </c>
      <c r="B42" s="73"/>
      <c r="C42" s="74">
        <v>35810000</v>
      </c>
      <c r="D42" s="74">
        <v>10496770.619999999</v>
      </c>
      <c r="E42" s="76">
        <v>0.29312400502652886</v>
      </c>
      <c r="F42" s="66"/>
    </row>
    <row r="43" spans="1:6" s="41" customFormat="1" ht="15" customHeight="1" x14ac:dyDescent="0.2">
      <c r="A43" s="68"/>
      <c r="B43" s="69" t="s">
        <v>124</v>
      </c>
      <c r="C43" s="70">
        <v>35810000</v>
      </c>
      <c r="D43" s="70">
        <v>10496770.619999999</v>
      </c>
      <c r="E43" s="75">
        <v>0.29312400502652886</v>
      </c>
      <c r="F43" s="66"/>
    </row>
    <row r="44" spans="1:6" s="41" customFormat="1" ht="15" customHeight="1" x14ac:dyDescent="0.2">
      <c r="A44" s="72" t="s">
        <v>125</v>
      </c>
      <c r="B44" s="73"/>
      <c r="C44" s="74">
        <v>82016150</v>
      </c>
      <c r="D44" s="74">
        <v>23139188.719999999</v>
      </c>
      <c r="E44" s="76">
        <v>0.28212966251159072</v>
      </c>
      <c r="F44" s="66"/>
    </row>
    <row r="45" spans="1:6" s="41" customFormat="1" ht="15" customHeight="1" x14ac:dyDescent="0.2">
      <c r="A45" s="68"/>
      <c r="B45" s="69" t="s">
        <v>133</v>
      </c>
      <c r="C45" s="70">
        <v>5826710</v>
      </c>
      <c r="D45" s="70">
        <v>0</v>
      </c>
      <c r="E45" s="75">
        <v>0</v>
      </c>
      <c r="F45" s="66"/>
    </row>
    <row r="46" spans="1:6" s="67" customFormat="1" ht="15" customHeight="1" x14ac:dyDescent="0.2">
      <c r="A46" s="68"/>
      <c r="B46" s="69" t="s">
        <v>134</v>
      </c>
      <c r="C46" s="70">
        <v>19235950</v>
      </c>
      <c r="D46" s="70">
        <v>17880713.649999999</v>
      </c>
      <c r="E46" s="75">
        <v>0.92954668992173506</v>
      </c>
      <c r="F46" s="66"/>
    </row>
    <row r="47" spans="1:6" s="41" customFormat="1" ht="15" customHeight="1" x14ac:dyDescent="0.2">
      <c r="A47" s="68"/>
      <c r="B47" s="69" t="s">
        <v>126</v>
      </c>
      <c r="C47" s="70">
        <v>8605000</v>
      </c>
      <c r="D47" s="70">
        <v>5146285.8099999996</v>
      </c>
      <c r="E47" s="75">
        <v>0.59805761882626374</v>
      </c>
      <c r="F47" s="66"/>
    </row>
    <row r="48" spans="1:6" s="67" customFormat="1" ht="15" customHeight="1" x14ac:dyDescent="0.2">
      <c r="A48" s="68"/>
      <c r="B48" s="69" t="s">
        <v>144</v>
      </c>
      <c r="C48" s="70">
        <v>23161620</v>
      </c>
      <c r="D48" s="70">
        <v>112189.26</v>
      </c>
      <c r="E48" s="75">
        <v>4.8437570429011442E-3</v>
      </c>
      <c r="F48" s="66"/>
    </row>
    <row r="49" spans="1:6" s="41" customFormat="1" ht="15" customHeight="1" x14ac:dyDescent="0.2">
      <c r="A49" s="68"/>
      <c r="B49" s="69" t="s">
        <v>154</v>
      </c>
      <c r="C49" s="70">
        <v>8124870</v>
      </c>
      <c r="D49" s="70">
        <v>0</v>
      </c>
      <c r="E49" s="75">
        <v>0</v>
      </c>
      <c r="F49" s="66"/>
    </row>
    <row r="50" spans="1:6" s="41" customFormat="1" ht="15" customHeight="1" x14ac:dyDescent="0.2">
      <c r="A50" s="68"/>
      <c r="B50" s="69" t="s">
        <v>152</v>
      </c>
      <c r="C50" s="70">
        <v>16612000</v>
      </c>
      <c r="D50" s="70">
        <v>0</v>
      </c>
      <c r="E50" s="75">
        <v>0</v>
      </c>
      <c r="F50" s="66"/>
    </row>
    <row r="51" spans="1:6" s="41" customFormat="1" ht="15" customHeight="1" x14ac:dyDescent="0.2">
      <c r="A51" s="68"/>
      <c r="B51" s="69" t="s">
        <v>128</v>
      </c>
      <c r="C51" s="70">
        <v>450000</v>
      </c>
      <c r="D51" s="70">
        <v>0</v>
      </c>
      <c r="E51" s="76">
        <v>0</v>
      </c>
      <c r="F51" s="66"/>
    </row>
    <row r="52" spans="1:6" s="41" customFormat="1" ht="15" customHeight="1" x14ac:dyDescent="0.2">
      <c r="A52" s="72" t="s">
        <v>145</v>
      </c>
      <c r="B52" s="73"/>
      <c r="C52" s="74">
        <v>7876920</v>
      </c>
      <c r="D52" s="74">
        <v>0</v>
      </c>
      <c r="E52" s="76">
        <v>0</v>
      </c>
      <c r="F52" s="66"/>
    </row>
    <row r="53" spans="1:6" s="41" customFormat="1" ht="15" customHeight="1" x14ac:dyDescent="0.2">
      <c r="A53" s="68"/>
      <c r="B53" s="69" t="s">
        <v>146</v>
      </c>
      <c r="C53" s="70">
        <v>7876920</v>
      </c>
      <c r="D53" s="70">
        <v>0</v>
      </c>
      <c r="E53" s="75">
        <v>0</v>
      </c>
      <c r="F53" s="66"/>
    </row>
    <row r="54" spans="1:6" s="41" customFormat="1" ht="15" customHeight="1" x14ac:dyDescent="0.2">
      <c r="A54" s="72" t="s">
        <v>147</v>
      </c>
      <c r="B54" s="73"/>
      <c r="C54" s="74">
        <v>609490</v>
      </c>
      <c r="D54" s="74">
        <v>143245.22</v>
      </c>
      <c r="E54" s="76">
        <v>0.23502472559024759</v>
      </c>
      <c r="F54" s="66"/>
    </row>
    <row r="55" spans="1:6" s="41" customFormat="1" ht="15" customHeight="1" x14ac:dyDescent="0.2">
      <c r="A55" s="68"/>
      <c r="B55" s="69" t="s">
        <v>189</v>
      </c>
      <c r="C55" s="70">
        <v>7000</v>
      </c>
      <c r="D55" s="70">
        <v>0</v>
      </c>
      <c r="E55" s="75">
        <v>0</v>
      </c>
      <c r="F55" s="66"/>
    </row>
    <row r="56" spans="1:6" s="41" customFormat="1" ht="15" customHeight="1" x14ac:dyDescent="0.2">
      <c r="A56" s="68"/>
      <c r="B56" s="69" t="s">
        <v>190</v>
      </c>
      <c r="C56" s="70">
        <v>215000</v>
      </c>
      <c r="D56" s="70">
        <v>0</v>
      </c>
      <c r="E56" s="75">
        <v>0</v>
      </c>
      <c r="F56" s="66"/>
    </row>
    <row r="57" spans="1:6" s="41" customFormat="1" ht="15" customHeight="1" x14ac:dyDescent="0.2">
      <c r="A57" s="68"/>
      <c r="B57" s="69" t="s">
        <v>191</v>
      </c>
      <c r="C57" s="70">
        <v>180270</v>
      </c>
      <c r="D57" s="70">
        <v>0</v>
      </c>
      <c r="E57" s="75">
        <v>0</v>
      </c>
      <c r="F57" s="66"/>
    </row>
    <row r="58" spans="1:6" s="67" customFormat="1" ht="15" customHeight="1" x14ac:dyDescent="0.2">
      <c r="A58" s="68"/>
      <c r="B58" s="69" t="s">
        <v>148</v>
      </c>
      <c r="C58" s="70">
        <v>207220</v>
      </c>
      <c r="D58" s="70">
        <v>143245.22</v>
      </c>
      <c r="E58" s="75">
        <v>0.69127120934272757</v>
      </c>
      <c r="F58" s="66"/>
    </row>
    <row r="59" spans="1:6" s="67" customFormat="1" ht="15" customHeight="1" x14ac:dyDescent="0.2">
      <c r="A59" s="72" t="s">
        <v>129</v>
      </c>
      <c r="B59" s="73"/>
      <c r="C59" s="74">
        <v>157845250</v>
      </c>
      <c r="D59" s="74">
        <v>1711877.2</v>
      </c>
      <c r="E59" s="76">
        <v>1.0845288027355907E-2</v>
      </c>
      <c r="F59" s="66"/>
    </row>
    <row r="60" spans="1:6" s="67" customFormat="1" ht="15" customHeight="1" x14ac:dyDescent="0.2">
      <c r="A60" s="68"/>
      <c r="B60" s="69" t="s">
        <v>130</v>
      </c>
      <c r="C60" s="70">
        <v>14937070</v>
      </c>
      <c r="D60" s="70">
        <v>698134.43</v>
      </c>
      <c r="E60" s="75">
        <v>4.6738378410223692E-2</v>
      </c>
      <c r="F60" s="66"/>
    </row>
    <row r="61" spans="1:6" s="67" customFormat="1" ht="15" customHeight="1" x14ac:dyDescent="0.2">
      <c r="A61" s="68"/>
      <c r="B61" s="69" t="s">
        <v>155</v>
      </c>
      <c r="C61" s="70">
        <v>6601870</v>
      </c>
      <c r="D61" s="70">
        <v>0</v>
      </c>
      <c r="E61" s="75">
        <v>0</v>
      </c>
      <c r="F61" s="66"/>
    </row>
    <row r="62" spans="1:6" s="67" customFormat="1" ht="15" customHeight="1" x14ac:dyDescent="0.2">
      <c r="A62" s="68"/>
      <c r="B62" s="69" t="s">
        <v>138</v>
      </c>
      <c r="C62" s="70">
        <v>22350000</v>
      </c>
      <c r="D62" s="70">
        <v>569625.57999999996</v>
      </c>
      <c r="E62" s="75">
        <v>2.548660313199105E-2</v>
      </c>
      <c r="F62" s="66"/>
    </row>
    <row r="63" spans="1:6" s="67" customFormat="1" ht="15" customHeight="1" x14ac:dyDescent="0.2">
      <c r="A63" s="68"/>
      <c r="B63" s="69" t="s">
        <v>149</v>
      </c>
      <c r="C63" s="70">
        <v>3968000</v>
      </c>
      <c r="D63" s="70">
        <v>444117.19</v>
      </c>
      <c r="E63" s="75">
        <v>0.11192469506048387</v>
      </c>
      <c r="F63" s="66"/>
    </row>
    <row r="64" spans="1:6" s="67" customFormat="1" ht="15" customHeight="1" x14ac:dyDescent="0.2">
      <c r="A64" s="68"/>
      <c r="B64" s="69" t="s">
        <v>131</v>
      </c>
      <c r="C64" s="70">
        <v>109988310</v>
      </c>
      <c r="D64" s="70"/>
      <c r="E64" s="75">
        <v>0</v>
      </c>
      <c r="F64" s="66"/>
    </row>
    <row r="65" spans="1:6" s="67" customFormat="1" ht="15" customHeight="1" x14ac:dyDescent="0.25">
      <c r="A65" s="113" t="s">
        <v>59</v>
      </c>
      <c r="B65" s="116"/>
      <c r="C65" s="97">
        <v>484816400</v>
      </c>
      <c r="D65" s="97">
        <v>75979581.860000014</v>
      </c>
      <c r="E65" s="90">
        <v>0.15671825841700077</v>
      </c>
      <c r="F65" s="66"/>
    </row>
    <row r="66" spans="1:6" ht="15" customHeight="1" x14ac:dyDescent="0.25">
      <c r="A66" s="85" t="s">
        <v>99</v>
      </c>
      <c r="B66" s="13"/>
      <c r="C66" s="13"/>
      <c r="D66" s="13"/>
      <c r="E66" s="13"/>
    </row>
    <row r="67" spans="1:6" ht="24.75" customHeight="1" x14ac:dyDescent="0.25">
      <c r="A67" s="120" t="s">
        <v>100</v>
      </c>
      <c r="B67" s="120"/>
      <c r="C67" s="120"/>
      <c r="D67" s="120"/>
      <c r="E67" s="120"/>
    </row>
    <row r="68" spans="1:6" x14ac:dyDescent="0.25">
      <c r="C68" s="22"/>
      <c r="D68" s="22"/>
    </row>
    <row r="69" spans="1:6" x14ac:dyDescent="0.25">
      <c r="D69" s="22"/>
    </row>
  </sheetData>
  <mergeCells count="2">
    <mergeCell ref="A65:B65"/>
    <mergeCell ref="A67:E67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90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11253.92</v>
      </c>
      <c r="E9" s="17">
        <f t="shared" ref="E9:E21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744824.19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20818407.629999999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3381221.35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734460</v>
      </c>
      <c r="D13" s="16">
        <v>7096533.8499999996</v>
      </c>
      <c r="E13" s="17">
        <f t="shared" si="0"/>
        <v>9.6622468888707349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289430270</v>
      </c>
      <c r="D14" s="16">
        <v>475909091.32999998</v>
      </c>
      <c r="E14" s="17">
        <f t="shared" si="0"/>
        <v>1.6442961937947955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401000</v>
      </c>
      <c r="D15" s="16">
        <v>931847.08</v>
      </c>
      <c r="E15" s="17">
        <f t="shared" si="0"/>
        <v>2.3238081795511221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415547.75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148699.04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14242120</v>
      </c>
      <c r="D18" s="16">
        <v>28094827.010000002</v>
      </c>
      <c r="E18" s="17">
        <f t="shared" si="0"/>
        <v>1.972657652793264</v>
      </c>
    </row>
    <row r="19" spans="1:5" s="12" customFormat="1" ht="15" customHeight="1" x14ac:dyDescent="0.2">
      <c r="A19" s="27" t="s">
        <v>38</v>
      </c>
      <c r="B19" s="15" t="s">
        <v>60</v>
      </c>
      <c r="C19" s="16">
        <v>0</v>
      </c>
      <c r="D19" s="16">
        <v>117661.99</v>
      </c>
      <c r="E19" s="17">
        <f t="shared" si="0"/>
        <v>0</v>
      </c>
    </row>
    <row r="20" spans="1:5" s="12" customFormat="1" ht="15" customHeight="1" x14ac:dyDescent="0.2">
      <c r="A20" s="27" t="s">
        <v>35</v>
      </c>
      <c r="B20" s="15" t="s">
        <v>36</v>
      </c>
      <c r="C20" s="16">
        <v>1639540</v>
      </c>
      <c r="D20" s="16">
        <v>1888775.65</v>
      </c>
      <c r="E20" s="17">
        <f t="shared" si="0"/>
        <v>1.1520155958378568</v>
      </c>
    </row>
    <row r="21" spans="1:5" ht="15" customHeight="1" x14ac:dyDescent="0.25">
      <c r="A21" s="28" t="s">
        <v>59</v>
      </c>
      <c r="B21" s="18"/>
      <c r="C21" s="19">
        <f>SUM(C9:C20)</f>
        <v>306447390</v>
      </c>
      <c r="D21" s="19">
        <f>SUM(D9:D20)</f>
        <v>539558690.78999996</v>
      </c>
      <c r="E21" s="20">
        <f t="shared" si="0"/>
        <v>1.7606894638260746</v>
      </c>
    </row>
    <row r="22" spans="1:5" ht="15" customHeight="1" x14ac:dyDescent="0.25">
      <c r="A22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12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4644.99</v>
      </c>
      <c r="E9" s="17">
        <f t="shared" ref="E9:E19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26977.74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81407.91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445788.66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447000</v>
      </c>
      <c r="D13" s="16">
        <v>368761.18</v>
      </c>
      <c r="E13" s="17">
        <f t="shared" si="0"/>
        <v>0.82496908277404923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115981750</v>
      </c>
      <c r="D14" s="16">
        <v>163500185</v>
      </c>
      <c r="E14" s="17">
        <f t="shared" si="0"/>
        <v>1.4097061391124035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750000</v>
      </c>
      <c r="D15" s="16">
        <v>30690.639999999999</v>
      </c>
      <c r="E15" s="17">
        <f t="shared" si="0"/>
        <v>4.0920853333333333E-2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100697.69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61931.5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8959770</v>
      </c>
      <c r="D18" s="16">
        <v>14141782.27</v>
      </c>
      <c r="E18" s="17">
        <f t="shared" si="0"/>
        <v>1.5783644301137194</v>
      </c>
    </row>
    <row r="19" spans="1:5" ht="15" customHeight="1" x14ac:dyDescent="0.25">
      <c r="A19" s="28" t="s">
        <v>59</v>
      </c>
      <c r="B19" s="18"/>
      <c r="C19" s="19">
        <f>SUM(C9:C18)</f>
        <v>126138520</v>
      </c>
      <c r="D19" s="19">
        <f>SUM(D9:D18)</f>
        <v>178762867.57999998</v>
      </c>
      <c r="E19" s="20">
        <f t="shared" si="0"/>
        <v>1.4171949027148882</v>
      </c>
    </row>
    <row r="20" spans="1:5" ht="15" customHeight="1" x14ac:dyDescent="0.25">
      <c r="A20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13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1092.5899999999999</v>
      </c>
      <c r="E9" s="17">
        <f t="shared" ref="E9:E19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14235.23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72609.429999999993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675120.91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194650</v>
      </c>
      <c r="D13" s="16">
        <v>577470.41</v>
      </c>
      <c r="E13" s="17">
        <f t="shared" si="0"/>
        <v>2.9667115848959673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65498410</v>
      </c>
      <c r="D14" s="16">
        <v>96292840.159999996</v>
      </c>
      <c r="E14" s="17">
        <f t="shared" si="0"/>
        <v>1.4701553848406397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250000</v>
      </c>
      <c r="D15" s="16">
        <v>440191.75</v>
      </c>
      <c r="E15" s="17">
        <f t="shared" si="0"/>
        <v>1.760767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116862.56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17121.46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3483060</v>
      </c>
      <c r="D18" s="16">
        <v>8082430.5</v>
      </c>
      <c r="E18" s="17">
        <f t="shared" si="0"/>
        <v>2.320497062927426</v>
      </c>
    </row>
    <row r="19" spans="1:5" ht="15" customHeight="1" x14ac:dyDescent="0.25">
      <c r="A19" s="28" t="s">
        <v>59</v>
      </c>
      <c r="B19" s="18"/>
      <c r="C19" s="19">
        <f>SUM(C9:C18)</f>
        <v>69426120</v>
      </c>
      <c r="D19" s="19">
        <f>SUM(D9:D18)</f>
        <v>106289974.99999999</v>
      </c>
      <c r="E19" s="20">
        <f t="shared" si="0"/>
        <v>1.530979622654989</v>
      </c>
    </row>
    <row r="20" spans="1:5" ht="15" customHeight="1" x14ac:dyDescent="0.25">
      <c r="A20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14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964.04</v>
      </c>
      <c r="E9" s="17">
        <f t="shared" ref="E9:E20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3954.55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6456.56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118580.82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201000</v>
      </c>
      <c r="D13" s="16">
        <v>747861.01</v>
      </c>
      <c r="E13" s="17">
        <f t="shared" si="0"/>
        <v>3.7207015422885572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29800750</v>
      </c>
      <c r="D14" s="16">
        <v>44769060.159999996</v>
      </c>
      <c r="E14" s="17">
        <f t="shared" si="0"/>
        <v>1.502279645982064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34000</v>
      </c>
      <c r="D15" s="16">
        <v>66374.7</v>
      </c>
      <c r="E15" s="17">
        <f t="shared" si="0"/>
        <v>1.9521970588235293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17609.580000000002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10036.950000000001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2692650</v>
      </c>
      <c r="D18" s="16">
        <v>3107739.55</v>
      </c>
      <c r="E18" s="17">
        <f t="shared" si="0"/>
        <v>1.1541565186711975</v>
      </c>
    </row>
    <row r="19" spans="1:5" s="12" customFormat="1" ht="15" customHeight="1" x14ac:dyDescent="0.2">
      <c r="A19" s="27" t="s">
        <v>35</v>
      </c>
      <c r="B19" s="15" t="s">
        <v>36</v>
      </c>
      <c r="C19" s="16">
        <v>0</v>
      </c>
      <c r="D19" s="16">
        <v>8387.36</v>
      </c>
      <c r="E19" s="17">
        <f t="shared" si="0"/>
        <v>0</v>
      </c>
    </row>
    <row r="20" spans="1:5" ht="15" customHeight="1" x14ac:dyDescent="0.25">
      <c r="A20" s="28" t="s">
        <v>59</v>
      </c>
      <c r="B20" s="18"/>
      <c r="C20" s="19">
        <f>SUM(C9:C19)</f>
        <v>32728400</v>
      </c>
      <c r="D20" s="19">
        <f>SUM(D9:D19)</f>
        <v>48857025.279999994</v>
      </c>
      <c r="E20" s="20">
        <f t="shared" si="0"/>
        <v>1.4928021314821376</v>
      </c>
    </row>
    <row r="21" spans="1:5" ht="15" customHeight="1" x14ac:dyDescent="0.25">
      <c r="A21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B25" sqref="B25"/>
    </sheetView>
  </sheetViews>
  <sheetFormatPr baseColWidth="10" defaultRowHeight="13.2" x14ac:dyDescent="0.25"/>
  <cols>
    <col min="1" max="1" width="5.6640625" style="25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3"/>
      <c r="B1" s="1"/>
      <c r="C1" s="1"/>
      <c r="D1" s="2"/>
      <c r="E1" s="3" t="s">
        <v>0</v>
      </c>
    </row>
    <row r="3" spans="1:5" ht="26.4" x14ac:dyDescent="0.25">
      <c r="A3" s="24" t="s">
        <v>88</v>
      </c>
      <c r="B3" s="4"/>
      <c r="C3" s="4"/>
      <c r="D3" s="4"/>
      <c r="E3" s="4"/>
    </row>
    <row r="4" spans="1:5" x14ac:dyDescent="0.25">
      <c r="A4" s="24" t="s">
        <v>15</v>
      </c>
      <c r="B4" s="4"/>
      <c r="C4" s="4"/>
      <c r="D4" s="4"/>
      <c r="E4" s="4"/>
    </row>
    <row r="5" spans="1:5" x14ac:dyDescent="0.25">
      <c r="A5" s="24" t="s">
        <v>61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6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7" t="s">
        <v>25</v>
      </c>
      <c r="B9" s="15" t="s">
        <v>26</v>
      </c>
      <c r="C9" s="16">
        <v>0</v>
      </c>
      <c r="D9" s="16">
        <v>1141.3499999999999</v>
      </c>
      <c r="E9" s="17">
        <f t="shared" ref="E9:E20" si="0">IF(C9&gt;0,D9/C9,0)</f>
        <v>0</v>
      </c>
    </row>
    <row r="10" spans="1:5" s="12" customFormat="1" ht="15" customHeight="1" x14ac:dyDescent="0.2">
      <c r="A10" s="27" t="s">
        <v>27</v>
      </c>
      <c r="B10" s="15" t="s">
        <v>50</v>
      </c>
      <c r="C10" s="16">
        <v>0</v>
      </c>
      <c r="D10" s="16">
        <v>1323563.21</v>
      </c>
      <c r="E10" s="17">
        <f t="shared" si="0"/>
        <v>0</v>
      </c>
    </row>
    <row r="11" spans="1:5" s="12" customFormat="1" ht="15" customHeight="1" x14ac:dyDescent="0.2">
      <c r="A11" s="27" t="s">
        <v>28</v>
      </c>
      <c r="B11" s="15" t="s">
        <v>51</v>
      </c>
      <c r="C11" s="16">
        <v>0</v>
      </c>
      <c r="D11" s="16">
        <v>2045329.46</v>
      </c>
      <c r="E11" s="17">
        <f t="shared" si="0"/>
        <v>0</v>
      </c>
    </row>
    <row r="12" spans="1:5" s="12" customFormat="1" ht="15" customHeight="1" x14ac:dyDescent="0.2">
      <c r="A12" s="27" t="s">
        <v>29</v>
      </c>
      <c r="B12" s="15" t="s">
        <v>52</v>
      </c>
      <c r="C12" s="16">
        <v>0</v>
      </c>
      <c r="D12" s="16">
        <v>431926.51</v>
      </c>
      <c r="E12" s="17">
        <f t="shared" si="0"/>
        <v>0</v>
      </c>
    </row>
    <row r="13" spans="1:5" s="12" customFormat="1" ht="15" customHeight="1" x14ac:dyDescent="0.2">
      <c r="A13" s="27" t="s">
        <v>30</v>
      </c>
      <c r="B13" s="15" t="s">
        <v>53</v>
      </c>
      <c r="C13" s="16">
        <v>0</v>
      </c>
      <c r="D13" s="16">
        <v>422685.03</v>
      </c>
      <c r="E13" s="17">
        <f t="shared" si="0"/>
        <v>0</v>
      </c>
    </row>
    <row r="14" spans="1:5" s="12" customFormat="1" ht="15" customHeight="1" x14ac:dyDescent="0.2">
      <c r="A14" s="27" t="s">
        <v>31</v>
      </c>
      <c r="B14" s="15" t="s">
        <v>54</v>
      </c>
      <c r="C14" s="16">
        <v>39976740</v>
      </c>
      <c r="D14" s="16">
        <v>46746445.57</v>
      </c>
      <c r="E14" s="17">
        <f t="shared" si="0"/>
        <v>1.1693411111061083</v>
      </c>
    </row>
    <row r="15" spans="1:5" s="12" customFormat="1" ht="15" customHeight="1" x14ac:dyDescent="0.2">
      <c r="A15" s="27" t="s">
        <v>32</v>
      </c>
      <c r="B15" s="15" t="s">
        <v>55</v>
      </c>
      <c r="C15" s="16">
        <v>526000</v>
      </c>
      <c r="D15" s="16">
        <v>401676.92</v>
      </c>
      <c r="E15" s="17">
        <f t="shared" si="0"/>
        <v>0.76364433460076042</v>
      </c>
    </row>
    <row r="16" spans="1:5" s="12" customFormat="1" ht="15" customHeight="1" x14ac:dyDescent="0.2">
      <c r="A16" s="27" t="s">
        <v>33</v>
      </c>
      <c r="B16" s="15" t="s">
        <v>56</v>
      </c>
      <c r="C16" s="16">
        <v>0</v>
      </c>
      <c r="D16" s="16">
        <v>32876.81</v>
      </c>
      <c r="E16" s="17">
        <f t="shared" si="0"/>
        <v>0</v>
      </c>
    </row>
    <row r="17" spans="1:5" s="12" customFormat="1" ht="15" customHeight="1" x14ac:dyDescent="0.2">
      <c r="A17" s="27" t="s">
        <v>37</v>
      </c>
      <c r="B17" s="15" t="s">
        <v>57</v>
      </c>
      <c r="C17" s="16">
        <v>0</v>
      </c>
      <c r="D17" s="16">
        <v>36173</v>
      </c>
      <c r="E17" s="17">
        <f t="shared" si="0"/>
        <v>0</v>
      </c>
    </row>
    <row r="18" spans="1:5" s="12" customFormat="1" ht="15" customHeight="1" x14ac:dyDescent="0.2">
      <c r="A18" s="27" t="s">
        <v>34</v>
      </c>
      <c r="B18" s="15" t="s">
        <v>58</v>
      </c>
      <c r="C18" s="16">
        <v>7146540</v>
      </c>
      <c r="D18" s="16">
        <v>10556718.73</v>
      </c>
      <c r="E18" s="17">
        <f t="shared" si="0"/>
        <v>1.4771789887134195</v>
      </c>
    </row>
    <row r="19" spans="1:5" s="12" customFormat="1" ht="15" customHeight="1" x14ac:dyDescent="0.2">
      <c r="A19" s="27" t="s">
        <v>35</v>
      </c>
      <c r="B19" s="15" t="s">
        <v>36</v>
      </c>
      <c r="C19" s="16">
        <v>0</v>
      </c>
      <c r="D19" s="16">
        <v>40211.08</v>
      </c>
      <c r="E19" s="17">
        <f t="shared" si="0"/>
        <v>0</v>
      </c>
    </row>
    <row r="20" spans="1:5" ht="15" customHeight="1" x14ac:dyDescent="0.25">
      <c r="A20" s="28" t="s">
        <v>59</v>
      </c>
      <c r="B20" s="18"/>
      <c r="C20" s="19">
        <f>SUM(C9:C19)</f>
        <v>47649280</v>
      </c>
      <c r="D20" s="19">
        <f>SUM(D9:D19)</f>
        <v>62038747.670000002</v>
      </c>
      <c r="E20" s="20">
        <f t="shared" si="0"/>
        <v>1.3019870955028072</v>
      </c>
    </row>
    <row r="21" spans="1:5" ht="15" customHeight="1" x14ac:dyDescent="0.25">
      <c r="A21" s="29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0982A1-B3FB-4C59-9CEA-C38390911EC4}"/>
</file>

<file path=customXml/itemProps2.xml><?xml version="1.0" encoding="utf-8"?>
<ds:datastoreItem xmlns:ds="http://schemas.openxmlformats.org/officeDocument/2006/customXml" ds:itemID="{D1E23B92-F47E-4C68-A302-9CCDAAA7F42D}"/>
</file>

<file path=customXml/itemProps3.xml><?xml version="1.0" encoding="utf-8"?>
<ds:datastoreItem xmlns:ds="http://schemas.openxmlformats.org/officeDocument/2006/customXml" ds:itemID="{6120B932-BEE0-4541-8724-109FBF8EA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4</vt:i4>
      </vt:variant>
    </vt:vector>
  </HeadingPairs>
  <TitlesOfParts>
    <vt:vector size="50" baseType="lpstr">
      <vt:lpstr>00 AGE (CA)</vt:lpstr>
      <vt:lpstr>01 País Vasco</vt:lpstr>
      <vt:lpstr>02 Cataluña</vt:lpstr>
      <vt:lpstr>03 Galicia</vt:lpstr>
      <vt:lpstr>04 Andalucía</vt:lpstr>
      <vt:lpstr>05 P. Asturias</vt:lpstr>
      <vt:lpstr>06 Cantabria</vt:lpstr>
      <vt:lpstr>07 La Rioja</vt:lpstr>
      <vt:lpstr>08 R. Murcia</vt:lpstr>
      <vt:lpstr>09 C. Valenciana</vt:lpstr>
      <vt:lpstr>10 Aragón</vt:lpstr>
      <vt:lpstr>11 C. Mancha</vt:lpstr>
      <vt:lpstr>12 Canarias</vt:lpstr>
      <vt:lpstr>13 Navarra</vt:lpstr>
      <vt:lpstr>14 Extremadura</vt:lpstr>
      <vt:lpstr>15 Illes Balears</vt:lpstr>
      <vt:lpstr>16 C. Madrid</vt:lpstr>
      <vt:lpstr>17 C. Leon</vt:lpstr>
      <vt:lpstr>18 Ceuta</vt:lpstr>
      <vt:lpstr>19 Melilla</vt:lpstr>
      <vt:lpstr>90 Varias Comunidades</vt:lpstr>
      <vt:lpstr>92 Extranjero</vt:lpstr>
      <vt:lpstr>93 No Regionalizable</vt:lpstr>
      <vt:lpstr>00 OOAA (CA)</vt:lpstr>
      <vt:lpstr>01 País Vasco (2)</vt:lpstr>
      <vt:lpstr>02 Cataluña (2)</vt:lpstr>
      <vt:lpstr>03 Galicia (2)</vt:lpstr>
      <vt:lpstr>04 Andalucía (2)</vt:lpstr>
      <vt:lpstr>05 P. Asturias (2)</vt:lpstr>
      <vt:lpstr>06 Cantabria (2)</vt:lpstr>
      <vt:lpstr>07 La Rioja (2)</vt:lpstr>
      <vt:lpstr>08 R. Murcia (2)</vt:lpstr>
      <vt:lpstr>09 C. Valenciana (2)</vt:lpstr>
      <vt:lpstr>10 Aragón (2)</vt:lpstr>
      <vt:lpstr>11 C. Mancha (2)</vt:lpstr>
      <vt:lpstr>12 Canarias (2)</vt:lpstr>
      <vt:lpstr>13 Navarra (2)</vt:lpstr>
      <vt:lpstr>14 Extremadura (2)</vt:lpstr>
      <vt:lpstr>15 Illes Balears (2)</vt:lpstr>
      <vt:lpstr>16 C. Madrid (2)</vt:lpstr>
      <vt:lpstr>17 C. León</vt:lpstr>
      <vt:lpstr>18 Ceuta (2)</vt:lpstr>
      <vt:lpstr>19 Melilla (2)</vt:lpstr>
      <vt:lpstr>90 Varias Comunidades (2)</vt:lpstr>
      <vt:lpstr>92 Extranjero (2)</vt:lpstr>
      <vt:lpstr>93 No Regionalizable (2)</vt:lpstr>
      <vt:lpstr>'04 Andalucía (2)'!Títulos_a_imprimir</vt:lpstr>
      <vt:lpstr>'16 C. Madrid (2)'!Títulos_a_imprimir</vt:lpstr>
      <vt:lpstr>'17 C. León'!Títulos_a_imprimir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2019-05-06T10:54:11Z</dcterms:created>
  <dcterms:modified xsi:type="dcterms:W3CDTF">2019-05-06T10:55:24Z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