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39.xml" ContentType="application/vnd.openxmlformats-officedocument.drawing+xml"/>
  <Override PartName="/xl/drawings/drawing38.xml" ContentType="application/vnd.openxmlformats-officedocument.drawing+xml"/>
  <Override PartName="/xl/drawings/drawing37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worksheets/sheet1.xml" ContentType="application/vnd.openxmlformats-officedocument.spreadsheetml.worksheet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2.xml" ContentType="application/vnd.openxmlformats-officedocument.drawing+xml"/>
  <Override PartName="/xl/drawings/drawing36.xml" ContentType="application/vnd.openxmlformats-officedocument.drawing+xml"/>
  <Override PartName="/xl/worksheets/sheet37.xml" ContentType="application/vnd.openxmlformats-officedocument.spreadsheetml.worksheet+xml"/>
  <Override PartName="/xl/drawings/drawing14.xml" ContentType="application/vnd.openxmlformats-officedocument.drawing+xml"/>
  <Override PartName="/xl/worksheets/sheet38.xml" ContentType="application/vnd.openxmlformats-officedocument.spreadsheetml.worksheet+xml"/>
  <Override PartName="/xl/drawings/drawing13.xml" ContentType="application/vnd.openxmlformats-officedocument.drawing+xml"/>
  <Override PartName="/xl/worksheets/sheet39.xml" ContentType="application/vnd.openxmlformats-officedocument.spreadsheetml.worksheet+xml"/>
  <Override PartName="/xl/drawings/drawing12.xml" ContentType="application/vnd.openxmlformats-officedocument.drawing+xml"/>
  <Override PartName="/xl/worksheets/sheet40.xml" ContentType="application/vnd.openxmlformats-officedocument.spreadsheetml.worksheet+xml"/>
  <Override PartName="/xl/drawings/drawing15.xml" ContentType="application/vnd.openxmlformats-officedocument.drawing+xml"/>
  <Override PartName="/xl/worksheets/sheet36.xml" ContentType="application/vnd.openxmlformats-officedocument.spreadsheetml.worksheet+xml"/>
  <Override PartName="/xl/drawings/drawing16.xml" ContentType="application/vnd.openxmlformats-officedocument.drawing+xml"/>
  <Override PartName="/xl/worksheets/sheet32.xml" ContentType="application/vnd.openxmlformats-officedocument.spreadsheetml.worksheet+xml"/>
  <Override PartName="/xl/drawings/drawing19.xml" ContentType="application/vnd.openxmlformats-officedocument.drawing+xml"/>
  <Override PartName="/xl/worksheets/sheet33.xml" ContentType="application/vnd.openxmlformats-officedocument.spreadsheetml.worksheet+xml"/>
  <Override PartName="/xl/drawings/drawing18.xml" ContentType="application/vnd.openxmlformats-officedocument.drawing+xml"/>
  <Override PartName="/xl/worksheets/sheet34.xml" ContentType="application/vnd.openxmlformats-officedocument.spreadsheetml.worksheet+xml"/>
  <Override PartName="/xl/drawings/drawing17.xml" ContentType="application/vnd.openxmlformats-officedocument.drawing+xml"/>
  <Override PartName="/xl/worksheets/sheet35.xml" ContentType="application/vnd.openxmlformats-officedocument.spreadsheetml.worksheet+xml"/>
  <Override PartName="/xl/drawings/drawing11.xml" ContentType="application/vnd.openxmlformats-officedocument.drawing+xml"/>
  <Override PartName="/xl/worksheets/sheet41.xml" ContentType="application/vnd.openxmlformats-officedocument.spreadsheetml.worksheet+xml"/>
  <Override PartName="/xl/drawings/drawing10.xml" ContentType="application/vnd.openxmlformats-officedocument.drawing+xml"/>
  <Override PartName="/xl/drawings/drawing5.xml" ContentType="application/vnd.openxmlformats-officedocument.drawing+xml"/>
  <Override PartName="/xl/theme/theme1.xml" ContentType="application/vnd.openxmlformats-officedocument.theme+xml"/>
  <Override PartName="/xl/drawings/drawing4.xml" ContentType="application/vnd.openxmlformats-officedocument.drawing+xml"/>
  <Override PartName="/xl/styles.xml" ContentType="application/vnd.openxmlformats-officedocument.spreadsheetml.styles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worksheets/sheet46.xml" ContentType="application/vnd.openxmlformats-officedocument.spreadsheetml.worksheet+xml"/>
  <Override PartName="/xl/drawings/drawing6.xml" ContentType="application/vnd.openxmlformats-officedocument.drawing+xml"/>
  <Override PartName="/xl/worksheets/sheet45.xml" ContentType="application/vnd.openxmlformats-officedocument.spreadsheetml.worksheet+xml"/>
  <Override PartName="/xl/worksheets/sheet42.xml" ContentType="application/vnd.openxmlformats-officedocument.spreadsheetml.worksheet+xml"/>
  <Override PartName="/xl/drawings/drawing9.xml" ContentType="application/vnd.openxmlformats-officedocument.drawing+xml"/>
  <Override PartName="/xl/worksheets/sheet43.xml" ContentType="application/vnd.openxmlformats-officedocument.spreadsheetml.worksheet+xml"/>
  <Override PartName="/xl/drawings/drawing8.xml" ContentType="application/vnd.openxmlformats-officedocument.drawing+xml"/>
  <Override PartName="/xl/worksheets/sheet44.xml" ContentType="application/vnd.openxmlformats-officedocument.spreadsheetml.worksheet+xml"/>
  <Override PartName="/xl/drawings/drawing7.xml" ContentType="application/vnd.openxmlformats-officedocument.drawing+xml"/>
  <Override PartName="/xl/drawings/drawing1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28.xml" ContentType="application/vnd.openxmlformats-officedocument.drawing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drawings/drawing27.xml" ContentType="application/vnd.openxmlformats-officedocument.drawing+xml"/>
  <Override PartName="/xl/worksheets/sheet11.xml" ContentType="application/vnd.openxmlformats-officedocument.spreadsheetml.worksheet+xml"/>
  <Override PartName="/xl/drawings/drawing29.xml" ContentType="application/vnd.openxmlformats-officedocument.drawing+xml"/>
  <Override PartName="/xl/worksheets/sheet10.xml" ContentType="application/vnd.openxmlformats-officedocument.spreadsheetml.worksheet+xml"/>
  <Override PartName="/xl/drawings/drawing31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30.xml" ContentType="application/vnd.openxmlformats-officedocument.drawing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9.xml" ContentType="application/vnd.openxmlformats-officedocument.spreadsheetml.worksheet+xml"/>
  <Override PartName="/xl/worksheets/sheet27.xml" ContentType="application/vnd.openxmlformats-officedocument.spreadsheetml.worksheet+xml"/>
  <Override PartName="/xl/drawings/drawing24.xml" ContentType="application/vnd.openxmlformats-officedocument.drawing+xml"/>
  <Override PartName="/xl/worksheets/sheet28.xml" ContentType="application/vnd.openxmlformats-officedocument.spreadsheetml.worksheet+xml"/>
  <Override PartName="/xl/drawings/drawing23.xml" ContentType="application/vnd.openxmlformats-officedocument.drawing+xml"/>
  <Override PartName="/xl/worksheets/sheet29.xml" ContentType="application/vnd.openxmlformats-officedocument.spreadsheetml.worksheet+xml"/>
  <Override PartName="/xl/drawings/drawing22.xml" ContentType="application/vnd.openxmlformats-officedocument.drawing+xml"/>
  <Override PartName="/xl/worksheets/sheet30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4.xml" ContentType="application/vnd.openxmlformats-officedocument.spreadsheetml.worksheet+xml"/>
  <Override PartName="/xl/drawings/drawing26.xml" ContentType="application/vnd.openxmlformats-officedocument.drawing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21.xml" ContentType="application/vnd.openxmlformats-officedocument.spreadsheetml.worksheet+xml"/>
  <Override PartName="/xl/drawings/drawing25.xml" ContentType="application/vnd.openxmlformats-officedocument.drawing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0" yWindow="120" windowWidth="15180" windowHeight="8832"/>
  </bookViews>
  <sheets>
    <sheet name="00 AGE" sheetId="1" r:id="rId1"/>
    <sheet name="01 País Vasco" sheetId="2" r:id="rId2"/>
    <sheet name="02 Cataluña" sheetId="3" r:id="rId3"/>
    <sheet name="03 Galicia" sheetId="4" r:id="rId4"/>
    <sheet name="04 Andalucía" sheetId="5" r:id="rId5"/>
    <sheet name="05 P_Asturias" sheetId="6" r:id="rId6"/>
    <sheet name="06 Cantabria" sheetId="7" r:id="rId7"/>
    <sheet name="07 La Rioja" sheetId="8" r:id="rId8"/>
    <sheet name="08 R_Murcia" sheetId="9" r:id="rId9"/>
    <sheet name="09 C_Valenciana" sheetId="10" r:id="rId10"/>
    <sheet name="10 Aragón" sheetId="11" r:id="rId11"/>
    <sheet name="11 C_Mancha" sheetId="12" r:id="rId12"/>
    <sheet name="12 Canarias" sheetId="13" r:id="rId13"/>
    <sheet name="13 Navarra" sheetId="14" r:id="rId14"/>
    <sheet name="14 Extremadura" sheetId="15" r:id="rId15"/>
    <sheet name="15 Illes Balears" sheetId="16" r:id="rId16"/>
    <sheet name="16 C_Madrid" sheetId="17" r:id="rId17"/>
    <sheet name="17 C_León" sheetId="18" r:id="rId18"/>
    <sheet name="18 Ceuta" sheetId="19" r:id="rId19"/>
    <sheet name="19 Melilla" sheetId="20" r:id="rId20"/>
    <sheet name="90 Varias Comunidades" sheetId="21" r:id="rId21"/>
    <sheet name="92 Extranjero" sheetId="22" r:id="rId22"/>
    <sheet name="93 No Regionalizable" sheetId="23" r:id="rId23"/>
    <sheet name="00 OOAA" sheetId="24" r:id="rId24"/>
    <sheet name="01 País Vasco (2)" sheetId="25" r:id="rId25"/>
    <sheet name="02 Cataluña (2)" sheetId="26" r:id="rId26"/>
    <sheet name="03 Galicia (2)" sheetId="27" r:id="rId27"/>
    <sheet name="04 Andalucía (2)" sheetId="28" r:id="rId28"/>
    <sheet name="05 P_Asturias (2)" sheetId="29" r:id="rId29"/>
    <sheet name="06 Cantabria (2)" sheetId="30" r:id="rId30"/>
    <sheet name="07 La Rioja (2)" sheetId="31" r:id="rId31"/>
    <sheet name="08 R_Murcia (2)" sheetId="32" r:id="rId32"/>
    <sheet name="09 C_Valenciana (2)" sheetId="33" r:id="rId33"/>
    <sheet name="10 Aragón (2)" sheetId="34" r:id="rId34"/>
    <sheet name="11 C_Mancha (2)" sheetId="35" r:id="rId35"/>
    <sheet name="12 Canarias (2)" sheetId="36" r:id="rId36"/>
    <sheet name="13 Navarra (2)" sheetId="37" r:id="rId37"/>
    <sheet name="14 Extremadura (2)" sheetId="38" r:id="rId38"/>
    <sheet name="15 Illes Balears (2)" sheetId="39" r:id="rId39"/>
    <sheet name="16 C_Madrid (2)" sheetId="40" r:id="rId40"/>
    <sheet name="17 C_León (2)" sheetId="41" r:id="rId41"/>
    <sheet name="18 Ceuta (2)" sheetId="42" r:id="rId42"/>
    <sheet name="19 Melilla (2)" sheetId="43" r:id="rId43"/>
    <sheet name="90 Varias Comunidades (2)" sheetId="44" r:id="rId44"/>
    <sheet name="92 Extranjero (2)" sheetId="45" r:id="rId45"/>
    <sheet name="93 No Regionalizable (2)" sheetId="46" r:id="rId46"/>
  </sheets>
  <definedNames>
    <definedName name="_xlnm._FilterDatabase" localSheetId="27" hidden="1">'04 Andalucía (2)'!$A$8:$H$8</definedName>
    <definedName name="_xlnm.Print_Titles" localSheetId="27">'04 Andalucía (2)'!$1:$8</definedName>
    <definedName name="_xlnm.Print_Titles" localSheetId="39">'16 C_Madrid (2)'!$1:$8</definedName>
    <definedName name="_xlnm.Print_Titles" localSheetId="40">'17 C_León (2)'!$1:$8</definedName>
    <definedName name="_xlnm.Print_Titles" localSheetId="45">'93 No Regionalizable (2)'!$1:$8</definedName>
  </definedNames>
  <calcPr calcId="162913"/>
</workbook>
</file>

<file path=xl/calcChain.xml><?xml version="1.0" encoding="utf-8"?>
<calcChain xmlns="http://schemas.openxmlformats.org/spreadsheetml/2006/main">
  <c r="C25" i="23" l="1"/>
  <c r="D25" i="23"/>
  <c r="C16" i="21"/>
  <c r="C20" i="20"/>
  <c r="E20" i="20" s="1"/>
  <c r="D20" i="20"/>
  <c r="C21" i="19"/>
  <c r="D21" i="19"/>
  <c r="C30" i="17"/>
  <c r="D30" i="17"/>
  <c r="C21" i="16"/>
  <c r="D21" i="16"/>
  <c r="C21" i="14"/>
  <c r="E21" i="14" s="1"/>
  <c r="D21" i="14"/>
  <c r="C22" i="12"/>
  <c r="D22" i="12"/>
  <c r="C22" i="11"/>
  <c r="E22" i="11" s="1"/>
  <c r="D22" i="11"/>
  <c r="C20" i="6"/>
  <c r="D20" i="6"/>
  <c r="C22" i="3"/>
  <c r="D22" i="3"/>
  <c r="E22" i="3" s="1"/>
  <c r="C21" i="2"/>
  <c r="D21" i="2"/>
  <c r="E21" i="2" l="1"/>
  <c r="E22" i="12"/>
  <c r="E30" i="17"/>
  <c r="E21" i="19"/>
  <c r="E20" i="6"/>
  <c r="E25" i="23"/>
  <c r="E21" i="16"/>
  <c r="C22" i="7" l="1"/>
  <c r="D22" i="7"/>
  <c r="D21" i="5"/>
  <c r="E21" i="5" s="1"/>
  <c r="C21" i="5"/>
  <c r="D21" i="4"/>
  <c r="C21" i="4"/>
  <c r="E21" i="4" l="1"/>
  <c r="E22" i="7"/>
  <c r="E15" i="21"/>
  <c r="E14" i="21"/>
  <c r="E13" i="21"/>
  <c r="E10" i="21"/>
  <c r="E9" i="21"/>
  <c r="D20" i="8"/>
  <c r="D20" i="9"/>
  <c r="D21" i="10"/>
  <c r="D21" i="13"/>
  <c r="D22" i="15"/>
  <c r="D22" i="18"/>
  <c r="D16" i="21"/>
  <c r="D20" i="22"/>
  <c r="C20" i="8"/>
  <c r="C20" i="9"/>
  <c r="C21" i="10"/>
  <c r="C21" i="13"/>
  <c r="E21" i="13" s="1"/>
  <c r="C22" i="15"/>
  <c r="E22" i="15" s="1"/>
  <c r="C22" i="18"/>
  <c r="E22" i="18" s="1"/>
  <c r="C20" i="22"/>
  <c r="E20" i="22" s="1"/>
  <c r="E16" i="21" l="1"/>
  <c r="E21" i="10"/>
  <c r="E20" i="9"/>
  <c r="E20" i="8"/>
</calcChain>
</file>

<file path=xl/sharedStrings.xml><?xml version="1.0" encoding="utf-8"?>
<sst xmlns="http://schemas.openxmlformats.org/spreadsheetml/2006/main" count="2384" uniqueCount="331">
  <si>
    <t xml:space="preserve">                                        INTERVENCION GENERAL  DE LA ADMINISTRACION DEL ESTADO</t>
  </si>
  <si>
    <t>CON DETALLE DE COMUNIDAD.</t>
  </si>
  <si>
    <t>Importe en euros</t>
  </si>
  <si>
    <t>Comunidad</t>
  </si>
  <si>
    <t>Crédito
Inicial (*)</t>
  </si>
  <si>
    <t>Obligaciones
Reconocidas</t>
  </si>
  <si>
    <t>%</t>
  </si>
  <si>
    <t>Total general</t>
  </si>
  <si>
    <t>(*) Créditos consignados en el Anexo de inversiones reales y programación plurianual (distribución orgánica)</t>
  </si>
  <si>
    <t>Sección</t>
  </si>
  <si>
    <t>EN LA COMUNIDAD 02 "CATALUÑA"</t>
  </si>
  <si>
    <t>EN LA COMUNIDAD 03 "GALICIA"</t>
  </si>
  <si>
    <t>EN LA COMUNIDAD 05 "PRINCIPADO DE ASTURIAS"</t>
  </si>
  <si>
    <t>EN LA COMUNIDAD 06 "CANTABRIA"</t>
  </si>
  <si>
    <t>EN LA COMUNIDAD 07 "LA RIOJA"</t>
  </si>
  <si>
    <t>EN LA COMUNIDAD 08 "REGIÓN DE MURCIA"</t>
  </si>
  <si>
    <t>EN LA COMUNIDAD 09 "COMUNIDAD VALENCIANA"</t>
  </si>
  <si>
    <t>EN LA COMUNIDAD 12 "CANARIAS"</t>
  </si>
  <si>
    <t>EN LA COMUNIDAD 14 "EXTREMADURA"</t>
  </si>
  <si>
    <t>EN LA COMUNIDAD 18 "CEUTA"</t>
  </si>
  <si>
    <t>EN LA COMUNIDAD 19 "MELILLA"</t>
  </si>
  <si>
    <t>EN LA COMUNIDAD 92 "EXTRANJERO"</t>
  </si>
  <si>
    <t>EN LA COMUNIDAD 93 "NO REGIONALIZABLE"</t>
  </si>
  <si>
    <t>EN LA COMUNIDAD 15 "ILLES BALEARS"</t>
  </si>
  <si>
    <t>EN LA COMUNIDAD 11 "CASTILLA-LA MANCHA"</t>
  </si>
  <si>
    <t>08</t>
  </si>
  <si>
    <t>13</t>
  </si>
  <si>
    <t>14</t>
  </si>
  <si>
    <t>15</t>
  </si>
  <si>
    <t>16</t>
  </si>
  <si>
    <t>17</t>
  </si>
  <si>
    <t>18</t>
  </si>
  <si>
    <t>19</t>
  </si>
  <si>
    <t>02</t>
  </si>
  <si>
    <t>03</t>
  </si>
  <si>
    <t>04</t>
  </si>
  <si>
    <t>05</t>
  </si>
  <si>
    <t>12</t>
  </si>
  <si>
    <t>Totales</t>
  </si>
  <si>
    <t>CON DETALLE DE SECCIÓN</t>
  </si>
  <si>
    <t>01</t>
  </si>
  <si>
    <t>CATALUÑA</t>
  </si>
  <si>
    <t>GALICIA</t>
  </si>
  <si>
    <t>PRINCIPADO DE ASTURIAS</t>
  </si>
  <si>
    <t>06</t>
  </si>
  <si>
    <t>CANTABRIA</t>
  </si>
  <si>
    <t>07</t>
  </si>
  <si>
    <t>LA RIOJA</t>
  </si>
  <si>
    <t>09</t>
  </si>
  <si>
    <t>COMUNIDAD VALENCIANA</t>
  </si>
  <si>
    <t>10</t>
  </si>
  <si>
    <t>11</t>
  </si>
  <si>
    <t>CASTILLA-LA MANCHA</t>
  </si>
  <si>
    <t>CANARIAS</t>
  </si>
  <si>
    <t>EXTREMADURA</t>
  </si>
  <si>
    <t>ILLES BALEARS</t>
  </si>
  <si>
    <t>CEUTA</t>
  </si>
  <si>
    <t>MELILLA</t>
  </si>
  <si>
    <t>90</t>
  </si>
  <si>
    <t>VARIAS COMUNIDADES</t>
  </si>
  <si>
    <t>92</t>
  </si>
  <si>
    <t>EXTRANJERO</t>
  </si>
  <si>
    <t>93</t>
  </si>
  <si>
    <t>NO REGIONALIZABLE</t>
  </si>
  <si>
    <t>08 </t>
  </si>
  <si>
    <t>CONSEJO GENERAL DEL PODER JUDICIAL </t>
  </si>
  <si>
    <t>13 </t>
  </si>
  <si>
    <t>14 </t>
  </si>
  <si>
    <t>15 </t>
  </si>
  <si>
    <t>16 </t>
  </si>
  <si>
    <t>17 </t>
  </si>
  <si>
    <t>18 </t>
  </si>
  <si>
    <t>19 </t>
  </si>
  <si>
    <t>20 </t>
  </si>
  <si>
    <t>23 </t>
  </si>
  <si>
    <t>31 </t>
  </si>
  <si>
    <t>GASTOS DE DIVERSOS MINISTERIOS </t>
  </si>
  <si>
    <t>02 </t>
  </si>
  <si>
    <t>CORTES GENERALES </t>
  </si>
  <si>
    <t>03 </t>
  </si>
  <si>
    <t>TRIBUNAL DE CUENTAS </t>
  </si>
  <si>
    <t>04 </t>
  </si>
  <si>
    <t>TRIBUNAL CONSTITUCIONAL </t>
  </si>
  <si>
    <t>05 </t>
  </si>
  <si>
    <t>CONSEJO DE ESTADO </t>
  </si>
  <si>
    <t>12 </t>
  </si>
  <si>
    <t>25 </t>
  </si>
  <si>
    <t>26 </t>
  </si>
  <si>
    <t>EJECUCIÓN PRESUPUESTARIA DEL CAPÍTULO 6 "INVERSIONES REALES" DEL PRESUPUESTO DE GASTOS DE LA AGE DEL EJERCICIO 2011 HASTA EL 31 DE DICIEMBRE</t>
  </si>
  <si>
    <t>22 </t>
  </si>
  <si>
    <t>24 </t>
  </si>
  <si>
    <t>21 </t>
  </si>
  <si>
    <t>PAÍS VASCO</t>
  </si>
  <si>
    <t>ANDALUCÍA</t>
  </si>
  <si>
    <t>REGIÓN DE MURCIA</t>
  </si>
  <si>
    <t>ARAGÓN</t>
  </si>
  <si>
    <t>COMUNIDAD FORAL DE NAVARRA</t>
  </si>
  <si>
    <t>COMUNIDAD DE MADRID</t>
  </si>
  <si>
    <t>CASTILLA Y LEÓN</t>
  </si>
  <si>
    <t>MINISTERIO DE JUSTICIA </t>
  </si>
  <si>
    <t>MINISTERIO DE DEFENSA </t>
  </si>
  <si>
    <t>MINISTERIO DE ECONOMÍA Y HACIENDA </t>
  </si>
  <si>
    <t>MINISTERIO DE INTERIOR </t>
  </si>
  <si>
    <t>MINISTERIO DE FOMENTO </t>
  </si>
  <si>
    <t>MINISTERIO DE TRABAJO E INMIGRACIÓN </t>
  </si>
  <si>
    <t>MINISTERIO DE INDUSTRIA, TURISMO Y COMERCIO </t>
  </si>
  <si>
    <t>MINISTERIO DE POLÍTICA TERRITORIAL Y ADMINISTRACIÓN PÚBLICA </t>
  </si>
  <si>
    <t>MINISTERIO DE MEDIO AMBIENTE, Y MEDIO RURAL Y MARINO </t>
  </si>
  <si>
    <t>MINISTERIO DE CULTURA </t>
  </si>
  <si>
    <t>MINISTERIO DE EDUCACIÓN </t>
  </si>
  <si>
    <t>MINISTERIO DE ASUNTOS EXTERIORES Y DE COOPERACIÓN </t>
  </si>
  <si>
    <t>MINISTERIO DE CIENCIA E INNOVACIÓN </t>
  </si>
  <si>
    <t>MINISTERIO DE PRESIDENCIA </t>
  </si>
  <si>
    <t>MINISTERIO DE SANIDAD, POLÍTICA SOCIAL E IGUALDAD </t>
  </si>
  <si>
    <t>EN LA COMUNIDAD 01 "PAÍS VASCO"</t>
  </si>
  <si>
    <t>EN LA COMUNIDAD 04 "ANDALUCÍA"</t>
  </si>
  <si>
    <t>EN LA COMUNIDAD 10 "ARAGÓN"</t>
  </si>
  <si>
    <t>EN LA COMUNIDAD 13 "COMUNIDAD FORAL DE NAVARRA"</t>
  </si>
  <si>
    <t>EN LA COMUNIDAD 16 "COMUNIDAD DE MADRID"</t>
  </si>
  <si>
    <t>EN LA COMUNIDAD 17 "CASTILLA Y LEÓN"</t>
  </si>
  <si>
    <t>EN LA COMUNIDAD 90 "VARIAS COMUNIDADES"</t>
  </si>
  <si>
    <t>EJECUCIÓN PRESUPUESTARIA DEL CAPÍTULO 6 "INVERSIONES REALES" DEL PRESUPUESTO DE GASTOS DE ORGANISMOS AUTÓNOMOS, AGENCIAS ESTATALES Y OTROS ORGANISMOS PÚBLICOS DEPENDIENTES DE LA AGE DEL EJERCICIO 2011 HASTA EL 31 DE DICIEMBRE.</t>
  </si>
  <si>
    <t>01 PAÍS VASCO</t>
  </si>
  <si>
    <t>02 CATALUÑA</t>
  </si>
  <si>
    <t>03 GALICIA</t>
  </si>
  <si>
    <t>04 ANDALUCÍA</t>
  </si>
  <si>
    <t>05 PRINCIPADO DE ASTURIAS</t>
  </si>
  <si>
    <t>06 CANTABRIA</t>
  </si>
  <si>
    <t>07 LA RIOJA</t>
  </si>
  <si>
    <t>08 REGIÓN DE MURCIA</t>
  </si>
  <si>
    <t>09 COMUNIDAD VALENCIANA</t>
  </si>
  <si>
    <t>10 ARAGÓN</t>
  </si>
  <si>
    <t>11 CASTILLA-LA MANCHA</t>
  </si>
  <si>
    <t>12 CANARIAS</t>
  </si>
  <si>
    <t>13 COMUNIDAD FORAL DE NAVARRA</t>
  </si>
  <si>
    <t>14 EXTREMADURA</t>
  </si>
  <si>
    <t>15 ILLES BALEARS</t>
  </si>
  <si>
    <t>16 COMUNIDAD DE MADRID</t>
  </si>
  <si>
    <t>17 CASTILLA Y LEÓN</t>
  </si>
  <si>
    <t>18 CEUTA</t>
  </si>
  <si>
    <t>19 MELILLA</t>
  </si>
  <si>
    <t>90 VARIAS COMUNIDADES</t>
  </si>
  <si>
    <t>92 EXTRANJERO</t>
  </si>
  <si>
    <t>93 NO REGIONALIZABLE</t>
  </si>
  <si>
    <t>No se incluyen los créditos iniciales del Centro Nacional de Inteligencia por importe de 17.340.730,00 € ya que dicho Organismo no suministra a esta Subdirección información relativa a la ejecución presupuestaria</t>
  </si>
  <si>
    <t>CON DETALLE DE ORGANISMO Y ADSCRIPCIÓN MINISTERIAL</t>
  </si>
  <si>
    <t>Sección / Código Presupuestario Organismo / Denominación</t>
  </si>
  <si>
    <t>TOTAL ORGANISMOS ADSCRITOS A DEFENSA</t>
  </si>
  <si>
    <t>14104</t>
  </si>
  <si>
    <t>CRÍA CABALLAR DE LAS FUERZAS ARMADAS</t>
  </si>
  <si>
    <t>14107</t>
  </si>
  <si>
    <t>INST. DE VIVIENDA, INFRAEST. Y EQUIP. DE LA DEFENSA</t>
  </si>
  <si>
    <t>14113</t>
  </si>
  <si>
    <t>INSTITUTO SOCIAL DE LAS FUERZAS ARMADAS</t>
  </si>
  <si>
    <t>TOTAL ORGANISMOS ADSCRITOS A ECONOMÍA Y HACIENDA</t>
  </si>
  <si>
    <t>15105</t>
  </si>
  <si>
    <t>INSTITUTO NACIONAL DE ESTADÍSTICA</t>
  </si>
  <si>
    <t>15302</t>
  </si>
  <si>
    <t>AGENCIA ESTATAL DE ADMINISTRACIÓN TRIBUTARIA</t>
  </si>
  <si>
    <t>TOTAL ORGANISMOS ADSCRITOS A INTERIOR</t>
  </si>
  <si>
    <t>16101</t>
  </si>
  <si>
    <t>JEFATURA DE TRÁFICO</t>
  </si>
  <si>
    <t>16102</t>
  </si>
  <si>
    <t>GERENCIA DE INFRAESTR. Y EQUIPAM. DE LA SEG. DEL ESTADO</t>
  </si>
  <si>
    <t>16201</t>
  </si>
  <si>
    <t>TRABAJO PENITENCIARIO Y FORMACIÓN PARA EL EMPLEO</t>
  </si>
  <si>
    <t>TOTAL ORGANISMOS ADSCRITOS A FOMENTO</t>
  </si>
  <si>
    <t>17239</t>
  </si>
  <si>
    <t>CENTRO NACIONAL DE INFORMACIÓN GEOGRÁFICA</t>
  </si>
  <si>
    <t>17401</t>
  </si>
  <si>
    <t>AGENCIA ESTATAL DE SEGURIDAD AÉREA</t>
  </si>
  <si>
    <t>TOTAL ORGANISMOS ADSCRITOS A TRABAJO E INMIGRACIÓN</t>
  </si>
  <si>
    <t>19101</t>
  </si>
  <si>
    <t>SERVICIO PÚBLICO DE EMPLEO ESTATAL</t>
  </si>
  <si>
    <t>19102</t>
  </si>
  <si>
    <t>FONDO DE GARANTÍA SALARIAL</t>
  </si>
  <si>
    <t>19104</t>
  </si>
  <si>
    <t>INSTITUTO NACIONAL DE SEGURIDAD E HIGIENE EN EL TRABAJO</t>
  </si>
  <si>
    <t>TOTAL ORGANISMOS ADSCRITOS A INDUSTRIA, TURISMO Y COMERCIO</t>
  </si>
  <si>
    <t>20208</t>
  </si>
  <si>
    <t>INSTITUTO DE TURISMO DE ESPAÑA</t>
  </si>
  <si>
    <t>20301</t>
  </si>
  <si>
    <t>INSTITUTO ESPAÑOL DE COMERCIO EXTERIOR</t>
  </si>
  <si>
    <t>TOTAL ORGANISMOS ADSCRITOS A CIENCIA E INNOVACIÓN</t>
  </si>
  <si>
    <t>21204</t>
  </si>
  <si>
    <t>INST. NAC. DE INVEST. Y TECNOLOG. AGRARIA Y ALIMENTARIA</t>
  </si>
  <si>
    <t>21401</t>
  </si>
  <si>
    <t>CONSEJO SUPERIOR DE INVESTIGACIONES CIENTÍFICAS</t>
  </si>
  <si>
    <t>TOTAL ORGANISMOS ADSCRITOS A MEDIO AMB., MEDIO RURAL Y MARINO</t>
  </si>
  <si>
    <t>23101</t>
  </si>
  <si>
    <t>PARQUES NACIONALES</t>
  </si>
  <si>
    <t>23208</t>
  </si>
  <si>
    <t>FONDO REG. Y ORG. DEL MERC. DE PROD. DE PESCA Y CULT. MAR.</t>
  </si>
  <si>
    <t>23226</t>
  </si>
  <si>
    <t>CONFEDERACIÓN HIDROGRÁFICA DEL EBRO</t>
  </si>
  <si>
    <t>23233</t>
  </si>
  <si>
    <t>CONFEDERACIÓN HIDROGRÁFICA DEL CANTÁBRICO</t>
  </si>
  <si>
    <t>23401</t>
  </si>
  <si>
    <t>AGENCIA ESTATAL DE METEOROLOGÍA</t>
  </si>
  <si>
    <t>TOTAL ORGANISMOS ADSCRITOS A CULTURA</t>
  </si>
  <si>
    <t>24103</t>
  </si>
  <si>
    <t>GERENCIA DE INFRAESTRUCTURAS Y EQUIP. DE CULTURA</t>
  </si>
  <si>
    <t>TOTAL ORGANISMOS ADSCRITOS A PRESIDENCIA</t>
  </si>
  <si>
    <t>25105</t>
  </si>
  <si>
    <t>MUTUALIDAD GENERAL DE FUNCIONARIOS CIVILES DEL ESTADO</t>
  </si>
  <si>
    <t>15101</t>
  </si>
  <si>
    <t>INSTITUTO DE ESTUDIOS FISCALES</t>
  </si>
  <si>
    <t>21203</t>
  </si>
  <si>
    <t>C. DE INVESTIG. ENERGÉTICAS, MEDIOAMBIENTALES Y TECNOLÓG.</t>
  </si>
  <si>
    <t>21206</t>
  </si>
  <si>
    <t>INSTITUTO GEOLÓGICO Y MINERO DE ESPAÑA</t>
  </si>
  <si>
    <t>23211</t>
  </si>
  <si>
    <t>FONDO ESPAÑOL DE GARANTÍA AGRARIA</t>
  </si>
  <si>
    <t>23230</t>
  </si>
  <si>
    <t>CONFEDERACIÓN HIDROGRÁFICA DEL JÚCAR</t>
  </si>
  <si>
    <t>TOTAL ORGANISMOS ADSCRITOS A EDUCACIÓN</t>
  </si>
  <si>
    <t>18101</t>
  </si>
  <si>
    <t>UNIVERSIDAD INTERNACIONAL MENÉNDEZ PELAYO</t>
  </si>
  <si>
    <t>21205</t>
  </si>
  <si>
    <t>INSTITUTO ESPAÑOL DE OCEANOGRAFÍA</t>
  </si>
  <si>
    <t>23225</t>
  </si>
  <si>
    <t>CONFEDERACIÓN HIDROGRÁFICA DEL DUERO</t>
  </si>
  <si>
    <t>23231</t>
  </si>
  <si>
    <t>CONFEDERACIÓN HIDROGRÁFICA DEL MIÑO-SIL</t>
  </si>
  <si>
    <t>14204</t>
  </si>
  <si>
    <t>SERVICIO MILITAR DE CONSTRUCCIONES</t>
  </si>
  <si>
    <t>14205</t>
  </si>
  <si>
    <t>INSTITUTO NACIONAL DE TÉC. AEROESPACIAL ESTEBAN TERRADAS</t>
  </si>
  <si>
    <t>17238</t>
  </si>
  <si>
    <t>CENTRO DE ESTUDIOS Y EXPERIMENTACIÓN DE OBRAS PÚBLICAS</t>
  </si>
  <si>
    <t>23228</t>
  </si>
  <si>
    <t>CONFEDERACIÓN HIDROGRÁFICA DEL GUADALQUIVIR</t>
  </si>
  <si>
    <t>23229</t>
  </si>
  <si>
    <t>CONFEDERACIÓN HIDROGRÁFICA DEL GUADIANA</t>
  </si>
  <si>
    <t>23232</t>
  </si>
  <si>
    <t>CONFEDERACIÓN HIDROGRÁFICA DEL SEGURA</t>
  </si>
  <si>
    <t>25103</t>
  </si>
  <si>
    <t>CONSEJO DE ADMINISTRACIÓN DEL PATRIMONIO NACIONAL</t>
  </si>
  <si>
    <t>25106</t>
  </si>
  <si>
    <t>CONSEJO SUPERIOR DE DEPORTES</t>
  </si>
  <si>
    <t/>
  </si>
  <si>
    <t>EN LA COMUNIDAD 07 " LA RIOJA"</t>
  </si>
  <si>
    <t>23236</t>
  </si>
  <si>
    <t>MANCOMUNIDAD DE LOS CANALES DEL TAIBILLA</t>
  </si>
  <si>
    <t>23207</t>
  </si>
  <si>
    <t>ENTIDAD ESTATAL DE SEGUROS AGRARIOS</t>
  </si>
  <si>
    <t>23234</t>
  </si>
  <si>
    <t>CONFEDERACIÓN HIDROGRÁFICA DEL TAJO</t>
  </si>
  <si>
    <t>EN LA COMUNIDAD 11 " CASTILLA-LA MANCHA"</t>
  </si>
  <si>
    <t>TOTAL ORGANISMOS ADSCRITOS A SANIDAD Y POL. SOCIAL E IGUALDAD</t>
  </si>
  <si>
    <t>26107</t>
  </si>
  <si>
    <t>INSTITUTO DE LA MUJER</t>
  </si>
  <si>
    <t>EN LA COMUNIDAD 12 " CANARIAS"</t>
  </si>
  <si>
    <t>21201</t>
  </si>
  <si>
    <t>INSTITUTO DE ASTROFÍSICA DE CANARIAS</t>
  </si>
  <si>
    <t>TOTAL ORGANISMOS ADSCRITOS A ASUNTOS EXTERIORES Y DE COOPERACIÓN</t>
  </si>
  <si>
    <t>12301</t>
  </si>
  <si>
    <t>INSTITUTO CERVANTES</t>
  </si>
  <si>
    <t>12401</t>
  </si>
  <si>
    <t>AG. ESPAÑOLA DE COOP. INTERNACIONAL PARA EL DESARROLLO</t>
  </si>
  <si>
    <t>TOTAL ORGANISMOS ADSCRITOS A JUSTICIA</t>
  </si>
  <si>
    <t>13101</t>
  </si>
  <si>
    <t>CENTRO DE ESTUDIOS JURÍDICOS</t>
  </si>
  <si>
    <t>13102</t>
  </si>
  <si>
    <t>MUTUALIDAD GENERAL JUDICIAL</t>
  </si>
  <si>
    <t>13301</t>
  </si>
  <si>
    <t>AGENCIA ESPAÑOLA DE PROTECCIÓN DE DATOS</t>
  </si>
  <si>
    <t>14111</t>
  </si>
  <si>
    <t>CANAL DE EXPERIENCIAS HIDRODINÁMICAS DE EL PARDO</t>
  </si>
  <si>
    <t>15103</t>
  </si>
  <si>
    <t>INSTITUTO DE CONTABILIDAD Y AUDITORÍA DE CUENTAS</t>
  </si>
  <si>
    <t>15104</t>
  </si>
  <si>
    <t>COMISIONADO PARA EL MERCADO DE TABACOS</t>
  </si>
  <si>
    <t>15202</t>
  </si>
  <si>
    <t>PARQUE MÓVIL DEL ESTADO</t>
  </si>
  <si>
    <t>15303</t>
  </si>
  <si>
    <t>COMISIÓN NACIONAL DE LA COMPETENCIA</t>
  </si>
  <si>
    <t>18102</t>
  </si>
  <si>
    <t>PROGRAMAS EDUCATIVOS EUROPEOS</t>
  </si>
  <si>
    <t>19301</t>
  </si>
  <si>
    <t>CONSEJO ECONÓMICO Y SOCIAL</t>
  </si>
  <si>
    <t>20101</t>
  </si>
  <si>
    <t>INST. PARA LA REESTRUCT. DE LA MINERÍA DEL CARBÓN Y D.A.C.M.</t>
  </si>
  <si>
    <t>20102</t>
  </si>
  <si>
    <t>OFICINA ESPAÑOLA DE PATENTES Y MARCAS</t>
  </si>
  <si>
    <t>20207</t>
  </si>
  <si>
    <t>CENTRO ESPAÑOL DE METROLOGÍA</t>
  </si>
  <si>
    <t>20302</t>
  </si>
  <si>
    <t>CONSEJO DE SEGURIDAD NUCLEAR</t>
  </si>
  <si>
    <t>21207</t>
  </si>
  <si>
    <t>INSTITUTO DE SALUD CARLOS III</t>
  </si>
  <si>
    <t>23112</t>
  </si>
  <si>
    <t>AGENCIA PARA EL ACEITE DE OLIVA</t>
  </si>
  <si>
    <t>23237</t>
  </si>
  <si>
    <t>PARQUE DE MAQUINARIA</t>
  </si>
  <si>
    <t>24101</t>
  </si>
  <si>
    <t>INSTITUTO DE LA CINEMATOGRAFÍA Y DE LAS ARTES AUDIOV.</t>
  </si>
  <si>
    <t>24102</t>
  </si>
  <si>
    <t>BIBLIOTECA NACIONAL</t>
  </si>
  <si>
    <t>24104</t>
  </si>
  <si>
    <t>MUSEO NACIONAL CENTRO DE ARTE REINA SOFÍA</t>
  </si>
  <si>
    <t>24201</t>
  </si>
  <si>
    <t>INSTITUTO NACIONAL DE LAS ARTES ESCÉNICAS Y DE LA MÚSICA</t>
  </si>
  <si>
    <t>24301</t>
  </si>
  <si>
    <t>MUSEO NACIONAL DEL PRADO</t>
  </si>
  <si>
    <t>25101</t>
  </si>
  <si>
    <t>CENTRO DE ESTUDIOS POLÍTICOS Y CONSTITUCIONALES</t>
  </si>
  <si>
    <t>25102</t>
  </si>
  <si>
    <t>CENTRO DE INVESTIGACIONES SOCIOLÓGICAS</t>
  </si>
  <si>
    <t>25104</t>
  </si>
  <si>
    <t>INSTITUTO NACIONAL DE ADMINISTRACIÓN PÚBLICA</t>
  </si>
  <si>
    <t>25401</t>
  </si>
  <si>
    <t>AGENCIA ESTATAL BOLETÍN OFICIAL DEL ESTADO</t>
  </si>
  <si>
    <t>25402</t>
  </si>
  <si>
    <t>A. E. DE EVALUACIÓN POLÍTICAS PÚBLICAS Y CALIDAD SERVICIOS</t>
  </si>
  <si>
    <t>25403</t>
  </si>
  <si>
    <t>AGENCIA ESTATAL ANTIDOPAJE</t>
  </si>
  <si>
    <t>26102</t>
  </si>
  <si>
    <t>INSTITUTO NACIONAL DEL CONSUMO</t>
  </si>
  <si>
    <t>26103</t>
  </si>
  <si>
    <t>AGENCIA ESPAÑOLA DE MEDICAM. Y PRODUCTOS SANITARIOS</t>
  </si>
  <si>
    <t>26104</t>
  </si>
  <si>
    <t>AGENCIA ESPAÑOLA DE SEGURIDAD ALIMENTARIA Y NUTRICIÓN</t>
  </si>
  <si>
    <t>26105</t>
  </si>
  <si>
    <t>ORGANIZACIÓN NACIONAL DE TRASPLANTES</t>
  </si>
  <si>
    <t>26106</t>
  </si>
  <si>
    <t>REAL PATRONATO SOBRE DISCAPACIDAD</t>
  </si>
  <si>
    <t>26108</t>
  </si>
  <si>
    <t>CONSEJO DE LA JUVENTUD DE ESPAÑA</t>
  </si>
  <si>
    <t>26201</t>
  </si>
  <si>
    <t>INSTITUTO DE LA JUVENTUD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</si>
</sst>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10"/>
      <color indexed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4659260841701"/>
        <bgColor theme="4" tint="0.79995117038483843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5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/>
      <right/>
      <top style="thin">
        <color indexed="65"/>
      </top>
      <bottom/>
      <diagonal/>
    </border>
    <border>
      <left/>
      <right style="thin">
        <color indexed="64"/>
      </right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5"/>
      </top>
      <bottom/>
      <diagonal/>
    </border>
    <border>
      <left style="thin">
        <color indexed="64"/>
      </left>
      <right style="thin">
        <color indexed="8"/>
      </right>
      <top style="thin">
        <color indexed="65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5"/>
      </bottom>
      <diagonal/>
    </border>
    <border>
      <left/>
      <right/>
      <top/>
      <bottom style="thin">
        <color indexed="65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71">
    <xf numFmtId="0" fontId="0" fillId="0" borderId="0" xfId="0"/>
    <xf numFmtId="0" fontId="3" fillId="0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centerContinuous" wrapText="1"/>
    </xf>
    <xf numFmtId="0" fontId="0" fillId="0" borderId="0" xfId="0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0" xfId="0" applyFont="1"/>
    <xf numFmtId="4" fontId="0" fillId="0" borderId="4" xfId="0" applyNumberFormat="1" applyBorder="1"/>
    <xf numFmtId="4" fontId="0" fillId="0" borderId="5" xfId="0" applyNumberFormat="1" applyBorder="1"/>
    <xf numFmtId="164" fontId="0" fillId="0" borderId="5" xfId="0" applyNumberFormat="1" applyBorder="1"/>
    <xf numFmtId="0" fontId="4" fillId="0" borderId="0" xfId="0" applyFont="1"/>
    <xf numFmtId="0" fontId="0" fillId="0" borderId="0" xfId="0" applyAlignment="1"/>
    <xf numFmtId="0" fontId="6" fillId="2" borderId="6" xfId="0" applyFont="1" applyFill="1" applyBorder="1" applyAlignment="1">
      <alignment horizontal="centerContinuous" vertical="center"/>
    </xf>
    <xf numFmtId="0" fontId="7" fillId="0" borderId="0" xfId="0" applyFont="1" applyBorder="1" applyAlignment="1">
      <alignment horizontal="left" wrapText="1"/>
    </xf>
    <xf numFmtId="4" fontId="7" fillId="0" borderId="4" xfId="0" applyNumberFormat="1" applyFont="1" applyBorder="1" applyAlignment="1">
      <alignment horizontal="right" wrapText="1"/>
    </xf>
    <xf numFmtId="164" fontId="4" fillId="0" borderId="5" xfId="0" applyNumberFormat="1" applyFont="1" applyBorder="1"/>
    <xf numFmtId="0" fontId="6" fillId="2" borderId="3" xfId="0" applyFont="1" applyFill="1" applyBorder="1" applyAlignment="1"/>
    <xf numFmtId="4" fontId="6" fillId="2" borderId="2" xfId="0" applyNumberFormat="1" applyFont="1" applyFill="1" applyBorder="1" applyAlignment="1">
      <alignment horizontal="right" wrapText="1"/>
    </xf>
    <xf numFmtId="164" fontId="6" fillId="2" borderId="3" xfId="0" applyNumberFormat="1" applyFont="1" applyFill="1" applyBorder="1"/>
    <xf numFmtId="0" fontId="3" fillId="0" borderId="0" xfId="0" applyFont="1" applyAlignment="1">
      <alignment horizontal="right"/>
    </xf>
    <xf numFmtId="4" fontId="0" fillId="0" borderId="0" xfId="0" applyNumberFormat="1"/>
    <xf numFmtId="164" fontId="4" fillId="0" borderId="0" xfId="0" applyNumberFormat="1" applyFont="1"/>
    <xf numFmtId="49" fontId="0" fillId="0" borderId="1" xfId="0" applyNumberFormat="1" applyBorder="1"/>
    <xf numFmtId="49" fontId="6" fillId="0" borderId="0" xfId="0" applyNumberFormat="1" applyFont="1" applyAlignment="1">
      <alignment horizontal="centerContinuous" wrapText="1"/>
    </xf>
    <xf numFmtId="49" fontId="0" fillId="0" borderId="0" xfId="0" applyNumberFormat="1"/>
    <xf numFmtId="49" fontId="6" fillId="2" borderId="2" xfId="0" applyNumberFormat="1" applyFont="1" applyFill="1" applyBorder="1" applyAlignment="1">
      <alignment horizontal="centerContinuous" vertical="center"/>
    </xf>
    <xf numFmtId="49" fontId="7" fillId="0" borderId="7" xfId="0" applyNumberFormat="1" applyFont="1" applyBorder="1" applyAlignment="1">
      <alignment horizontal="center" wrapText="1"/>
    </xf>
    <xf numFmtId="49" fontId="6" fillId="2" borderId="6" xfId="0" applyNumberFormat="1" applyFont="1" applyFill="1" applyBorder="1" applyAlignment="1"/>
    <xf numFmtId="49" fontId="7" fillId="0" borderId="0" xfId="0" quotePrefix="1" applyNumberFormat="1" applyFont="1" applyFill="1" applyBorder="1" applyAlignment="1"/>
    <xf numFmtId="49" fontId="3" fillId="0" borderId="0" xfId="0" applyNumberFormat="1" applyFont="1"/>
    <xf numFmtId="49" fontId="8" fillId="0" borderId="7" xfId="0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left" wrapText="1"/>
    </xf>
    <xf numFmtId="0" fontId="0" fillId="0" borderId="1" xfId="0" applyBorder="1"/>
    <xf numFmtId="4" fontId="2" fillId="0" borderId="1" xfId="0" applyNumberFormat="1" applyFont="1" applyBorder="1" applyAlignment="1">
      <alignment horizontal="right"/>
    </xf>
    <xf numFmtId="0" fontId="6" fillId="2" borderId="2" xfId="0" applyFont="1" applyFill="1" applyBorder="1" applyAlignment="1">
      <alignment horizontal="centerContinuous" vertical="center"/>
    </xf>
    <xf numFmtId="0" fontId="3" fillId="3" borderId="8" xfId="0" applyFont="1" applyFill="1" applyBorder="1"/>
    <xf numFmtId="4" fontId="9" fillId="3" borderId="9" xfId="0" applyNumberFormat="1" applyFont="1" applyFill="1" applyBorder="1"/>
    <xf numFmtId="164" fontId="3" fillId="3" borderId="9" xfId="0" applyNumberFormat="1" applyFont="1" applyFill="1" applyBorder="1"/>
    <xf numFmtId="164" fontId="2" fillId="0" borderId="0" xfId="0" applyNumberFormat="1" applyFont="1"/>
    <xf numFmtId="0" fontId="2" fillId="0" borderId="0" xfId="0" applyFont="1"/>
    <xf numFmtId="4" fontId="9" fillId="3" borderId="4" xfId="0" applyNumberFormat="1" applyFont="1" applyFill="1" applyBorder="1"/>
    <xf numFmtId="164" fontId="3" fillId="3" borderId="4" xfId="0" applyNumberFormat="1" applyFont="1" applyFill="1" applyBorder="1"/>
    <xf numFmtId="4" fontId="9" fillId="3" borderId="10" xfId="0" applyNumberFormat="1" applyFont="1" applyFill="1" applyBorder="1"/>
    <xf numFmtId="164" fontId="3" fillId="3" borderId="10" xfId="0" applyNumberFormat="1" applyFont="1" applyFill="1" applyBorder="1"/>
    <xf numFmtId="0" fontId="6" fillId="2" borderId="11" xfId="0" applyFont="1" applyFill="1" applyBorder="1"/>
    <xf numFmtId="4" fontId="10" fillId="4" borderId="2" xfId="0" applyNumberFormat="1" applyFont="1" applyFill="1" applyBorder="1"/>
    <xf numFmtId="164" fontId="6" fillId="2" borderId="2" xfId="0" applyNumberFormat="1" applyFont="1" applyFill="1" applyBorder="1" applyAlignment="1">
      <alignment horizontal="right"/>
    </xf>
    <xf numFmtId="0" fontId="7" fillId="0" borderId="0" xfId="0" quotePrefix="1" applyFont="1" applyFill="1" applyBorder="1" applyAlignment="1"/>
    <xf numFmtId="0" fontId="2" fillId="0" borderId="0" xfId="0" applyFont="1" applyAlignment="1">
      <alignment wrapText="1"/>
    </xf>
    <xf numFmtId="0" fontId="6" fillId="2" borderId="3" xfId="0" applyFont="1" applyFill="1" applyBorder="1" applyAlignment="1">
      <alignment horizontal="centerContinuous" vertical="center" wrapText="1"/>
    </xf>
    <xf numFmtId="0" fontId="11" fillId="3" borderId="7" xfId="0" applyFont="1" applyFill="1" applyBorder="1"/>
    <xf numFmtId="0" fontId="11" fillId="3" borderId="12" xfId="0" applyFont="1" applyFill="1" applyBorder="1"/>
    <xf numFmtId="0" fontId="11" fillId="3" borderId="0" xfId="0" applyFont="1" applyFill="1" applyBorder="1"/>
    <xf numFmtId="4" fontId="11" fillId="3" borderId="9" xfId="1" applyNumberFormat="1" applyFont="1" applyFill="1" applyBorder="1"/>
    <xf numFmtId="4" fontId="11" fillId="0" borderId="4" xfId="0" applyNumberFormat="1" applyFont="1" applyBorder="1"/>
    <xf numFmtId="164" fontId="11" fillId="0" borderId="0" xfId="0" applyNumberFormat="1" applyFont="1"/>
    <xf numFmtId="0" fontId="11" fillId="0" borderId="0" xfId="0" applyFont="1"/>
    <xf numFmtId="0" fontId="2" fillId="3" borderId="13" xfId="0" applyFont="1" applyFill="1" applyBorder="1"/>
    <xf numFmtId="0" fontId="2" fillId="3" borderId="14" xfId="0" applyFont="1" applyFill="1" applyBorder="1"/>
    <xf numFmtId="0" fontId="2" fillId="3" borderId="15" xfId="0" applyFont="1" applyFill="1" applyBorder="1"/>
    <xf numFmtId="4" fontId="2" fillId="3" borderId="4" xfId="1" applyNumberFormat="1" applyFont="1" applyFill="1" applyBorder="1"/>
    <xf numFmtId="4" fontId="2" fillId="0" borderId="16" xfId="0" applyNumberFormat="1" applyFont="1" applyBorder="1"/>
    <xf numFmtId="0" fontId="2" fillId="3" borderId="7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  <xf numFmtId="0" fontId="11" fillId="3" borderId="5" xfId="0" applyFont="1" applyFill="1" applyBorder="1"/>
    <xf numFmtId="4" fontId="11" fillId="3" borderId="4" xfId="1" applyNumberFormat="1" applyFont="1" applyFill="1" applyBorder="1"/>
    <xf numFmtId="164" fontId="2" fillId="0" borderId="17" xfId="0" applyNumberFormat="1" applyFont="1" applyBorder="1" applyAlignment="1">
      <alignment horizontal="right"/>
    </xf>
    <xf numFmtId="164" fontId="11" fillId="0" borderId="17" xfId="0" applyNumberFormat="1" applyFont="1" applyBorder="1" applyAlignment="1">
      <alignment horizontal="right"/>
    </xf>
    <xf numFmtId="0" fontId="12" fillId="3" borderId="7" xfId="2" applyFont="1" applyFill="1" applyBorder="1"/>
    <xf numFmtId="0" fontId="2" fillId="3" borderId="0" xfId="1" applyFont="1" applyFill="1" applyBorder="1" applyAlignment="1">
      <alignment horizontal="left"/>
    </xf>
    <xf numFmtId="0" fontId="2" fillId="3" borderId="5" xfId="1" applyFont="1" applyFill="1" applyBorder="1" applyAlignment="1">
      <alignment horizontal="left"/>
    </xf>
    <xf numFmtId="0" fontId="11" fillId="3" borderId="7" xfId="1" applyFont="1" applyFill="1" applyBorder="1" applyAlignment="1"/>
    <xf numFmtId="0" fontId="11" fillId="3" borderId="0" xfId="1" applyFont="1" applyFill="1" applyBorder="1" applyAlignment="1"/>
    <xf numFmtId="0" fontId="11" fillId="3" borderId="5" xfId="1" applyFont="1" applyFill="1" applyBorder="1" applyAlignment="1"/>
    <xf numFmtId="0" fontId="2" fillId="3" borderId="0" xfId="1" applyFont="1" applyFill="1" applyBorder="1" applyAlignment="1"/>
    <xf numFmtId="0" fontId="13" fillId="0" borderId="0" xfId="0" applyFont="1" applyAlignment="1">
      <alignment horizontal="left" indent="1"/>
    </xf>
    <xf numFmtId="0" fontId="13" fillId="0" borderId="0" xfId="0" applyFont="1"/>
    <xf numFmtId="0" fontId="13" fillId="0" borderId="0" xfId="0" applyFont="1" applyBorder="1" applyAlignment="1">
      <alignment horizontal="left" indent="2"/>
    </xf>
    <xf numFmtId="0" fontId="0" fillId="0" borderId="0" xfId="0" applyAlignment="1">
      <alignment horizontal="left"/>
    </xf>
    <xf numFmtId="4" fontId="3" fillId="0" borderId="0" xfId="0" applyNumberFormat="1" applyFont="1"/>
    <xf numFmtId="0" fontId="2" fillId="0" borderId="7" xfId="0" applyFont="1" applyBorder="1"/>
    <xf numFmtId="164" fontId="0" fillId="0" borderId="0" xfId="0" applyNumberFormat="1"/>
    <xf numFmtId="164" fontId="3" fillId="0" borderId="0" xfId="0" applyNumberFormat="1" applyFont="1"/>
    <xf numFmtId="0" fontId="11" fillId="3" borderId="18" xfId="0" applyFont="1" applyFill="1" applyBorder="1"/>
    <xf numFmtId="0" fontId="11" fillId="3" borderId="19" xfId="0" applyFont="1" applyFill="1" applyBorder="1"/>
    <xf numFmtId="0" fontId="11" fillId="3" borderId="20" xfId="0" applyFont="1" applyFill="1" applyBorder="1"/>
    <xf numFmtId="4" fontId="14" fillId="3" borderId="9" xfId="0" applyNumberFormat="1" applyFont="1" applyFill="1" applyBorder="1"/>
    <xf numFmtId="164" fontId="11" fillId="0" borderId="9" xfId="0" applyNumberFormat="1" applyFont="1" applyBorder="1" applyAlignment="1">
      <alignment horizontal="right"/>
    </xf>
    <xf numFmtId="4" fontId="12" fillId="3" borderId="4" xfId="0" applyNumberFormat="1" applyFont="1" applyFill="1" applyBorder="1"/>
    <xf numFmtId="164" fontId="2" fillId="0" borderId="16" xfId="0" applyNumberFormat="1" applyFont="1" applyBorder="1" applyAlignment="1">
      <alignment horizontal="right"/>
    </xf>
    <xf numFmtId="0" fontId="2" fillId="3" borderId="0" xfId="0" applyFont="1" applyFill="1" applyBorder="1" applyAlignment="1">
      <alignment horizontal="left"/>
    </xf>
    <xf numFmtId="0" fontId="12" fillId="3" borderId="5" xfId="0" applyFont="1" applyFill="1" applyBorder="1" applyAlignment="1">
      <alignment horizontal="left"/>
    </xf>
    <xf numFmtId="4" fontId="14" fillId="3" borderId="4" xfId="0" applyNumberFormat="1" applyFont="1" applyFill="1" applyBorder="1"/>
    <xf numFmtId="164" fontId="11" fillId="0" borderId="16" xfId="0" applyNumberFormat="1" applyFont="1" applyBorder="1" applyAlignment="1">
      <alignment horizontal="right"/>
    </xf>
    <xf numFmtId="0" fontId="12" fillId="3" borderId="0" xfId="0" applyFont="1" applyFill="1" applyBorder="1" applyAlignment="1"/>
    <xf numFmtId="0" fontId="14" fillId="3" borderId="7" xfId="0" applyFont="1" applyFill="1" applyBorder="1" applyAlignment="1">
      <alignment horizontal="left"/>
    </xf>
    <xf numFmtId="0" fontId="14" fillId="3" borderId="0" xfId="0" applyFont="1" applyFill="1" applyBorder="1" applyAlignment="1">
      <alignment horizontal="left" indent="1"/>
    </xf>
    <xf numFmtId="0" fontId="14" fillId="3" borderId="5" xfId="0" applyFont="1" applyFill="1" applyBorder="1"/>
    <xf numFmtId="0" fontId="15" fillId="3" borderId="7" xfId="0" applyFont="1" applyFill="1" applyBorder="1"/>
    <xf numFmtId="0" fontId="2" fillId="3" borderId="21" xfId="0" applyFont="1" applyFill="1" applyBorder="1"/>
    <xf numFmtId="0" fontId="2" fillId="3" borderId="22" xfId="0" applyFont="1" applyFill="1" applyBorder="1"/>
    <xf numFmtId="0" fontId="2" fillId="3" borderId="23" xfId="0" applyFont="1" applyFill="1" applyBorder="1"/>
    <xf numFmtId="4" fontId="12" fillId="3" borderId="10" xfId="0" applyNumberFormat="1" applyFont="1" applyFill="1" applyBorder="1"/>
    <xf numFmtId="164" fontId="2" fillId="0" borderId="24" xfId="0" applyNumberFormat="1" applyFont="1" applyBorder="1" applyAlignment="1">
      <alignment horizontal="right"/>
    </xf>
    <xf numFmtId="0" fontId="14" fillId="3" borderId="0" xfId="0" applyFont="1" applyFill="1" applyBorder="1" applyAlignment="1"/>
    <xf numFmtId="0" fontId="14" fillId="3" borderId="5" xfId="0" applyFont="1" applyFill="1" applyBorder="1" applyAlignment="1">
      <alignment horizontal="left"/>
    </xf>
    <xf numFmtId="4" fontId="11" fillId="0" borderId="0" xfId="0" applyNumberFormat="1" applyFont="1"/>
    <xf numFmtId="0" fontId="12" fillId="3" borderId="0" xfId="0" applyFont="1" applyFill="1" applyBorder="1" applyAlignment="1">
      <alignment horizontal="center"/>
    </xf>
    <xf numFmtId="4" fontId="2" fillId="0" borderId="0" xfId="0" applyNumberFormat="1" applyFont="1"/>
    <xf numFmtId="0" fontId="11" fillId="3" borderId="25" xfId="0" applyFont="1" applyFill="1" applyBorder="1"/>
    <xf numFmtId="4" fontId="14" fillId="3" borderId="26" xfId="0" applyNumberFormat="1" applyFont="1" applyFill="1" applyBorder="1"/>
    <xf numFmtId="0" fontId="12" fillId="3" borderId="27" xfId="0" applyFont="1" applyFill="1" applyBorder="1" applyAlignment="1">
      <alignment horizontal="left"/>
    </xf>
    <xf numFmtId="4" fontId="12" fillId="3" borderId="28" xfId="0" applyNumberFormat="1" applyFont="1" applyFill="1" applyBorder="1"/>
    <xf numFmtId="164" fontId="11" fillId="0" borderId="4" xfId="0" applyNumberFormat="1" applyFont="1" applyBorder="1" applyAlignment="1">
      <alignment horizontal="right"/>
    </xf>
    <xf numFmtId="0" fontId="2" fillId="3" borderId="27" xfId="0" applyFont="1" applyFill="1" applyBorder="1"/>
    <xf numFmtId="0" fontId="11" fillId="3" borderId="27" xfId="0" applyFont="1" applyFill="1" applyBorder="1"/>
    <xf numFmtId="4" fontId="14" fillId="3" borderId="28" xfId="0" applyNumberFormat="1" applyFont="1" applyFill="1" applyBorder="1"/>
    <xf numFmtId="0" fontId="2" fillId="3" borderId="29" xfId="0" applyFont="1" applyFill="1" applyBorder="1"/>
    <xf numFmtId="4" fontId="12" fillId="3" borderId="30" xfId="0" applyNumberFormat="1" applyFont="1" applyFill="1" applyBorder="1"/>
    <xf numFmtId="4" fontId="10" fillId="5" borderId="10" xfId="0" applyNumberFormat="1" applyFont="1" applyFill="1" applyBorder="1"/>
    <xf numFmtId="0" fontId="6" fillId="2" borderId="9" xfId="0" applyFont="1" applyFill="1" applyBorder="1" applyAlignment="1">
      <alignment horizontal="centerContinuous" vertical="center"/>
    </xf>
    <xf numFmtId="0" fontId="6" fillId="2" borderId="18" xfId="0" applyFont="1" applyFill="1" applyBorder="1" applyAlignment="1">
      <alignment horizontal="centerContinuous" vertical="center"/>
    </xf>
    <xf numFmtId="0" fontId="6" fillId="2" borderId="20" xfId="0" applyFont="1" applyFill="1" applyBorder="1" applyAlignment="1">
      <alignment horizontal="centerContinuous" vertical="center" wrapText="1"/>
    </xf>
    <xf numFmtId="0" fontId="6" fillId="2" borderId="9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/>
    <xf numFmtId="164" fontId="0" fillId="0" borderId="0" xfId="0" applyNumberFormat="1" applyAlignment="1">
      <alignment horizontal="right"/>
    </xf>
    <xf numFmtId="164" fontId="11" fillId="3" borderId="9" xfId="0" applyNumberFormat="1" applyFont="1" applyFill="1" applyBorder="1" applyAlignment="1">
      <alignment horizontal="right"/>
    </xf>
    <xf numFmtId="164" fontId="2" fillId="3" borderId="16" xfId="0" applyNumberFormat="1" applyFont="1" applyFill="1" applyBorder="1" applyAlignment="1">
      <alignment horizontal="right"/>
    </xf>
    <xf numFmtId="164" fontId="11" fillId="3" borderId="4" xfId="0" applyNumberFormat="1" applyFont="1" applyFill="1" applyBorder="1" applyAlignment="1">
      <alignment horizontal="right"/>
    </xf>
    <xf numFmtId="164" fontId="11" fillId="3" borderId="16" xfId="0" applyNumberFormat="1" applyFont="1" applyFill="1" applyBorder="1" applyAlignment="1">
      <alignment horizontal="right"/>
    </xf>
    <xf numFmtId="164" fontId="2" fillId="3" borderId="24" xfId="0" applyNumberFormat="1" applyFont="1" applyFill="1" applyBorder="1" applyAlignment="1">
      <alignment horizontal="right"/>
    </xf>
    <xf numFmtId="164" fontId="11" fillId="3" borderId="31" xfId="0" applyNumberFormat="1" applyFont="1" applyFill="1" applyBorder="1" applyAlignment="1">
      <alignment horizontal="right"/>
    </xf>
    <xf numFmtId="0" fontId="12" fillId="3" borderId="22" xfId="0" applyFont="1" applyFill="1" applyBorder="1" applyAlignment="1"/>
    <xf numFmtId="0" fontId="12" fillId="3" borderId="23" xfId="0" applyFont="1" applyFill="1" applyBorder="1" applyAlignment="1">
      <alignment horizontal="left"/>
    </xf>
    <xf numFmtId="0" fontId="11" fillId="3" borderId="9" xfId="0" applyFont="1" applyFill="1" applyBorder="1"/>
    <xf numFmtId="0" fontId="12" fillId="3" borderId="0" xfId="0" applyFont="1" applyFill="1" applyAlignment="1">
      <alignment horizontal="left"/>
    </xf>
    <xf numFmtId="4" fontId="15" fillId="3" borderId="4" xfId="0" applyNumberFormat="1" applyFont="1" applyFill="1" applyBorder="1"/>
    <xf numFmtId="0" fontId="11" fillId="3" borderId="13" xfId="0" applyFont="1" applyFill="1" applyBorder="1"/>
    <xf numFmtId="0" fontId="11" fillId="3" borderId="14" xfId="0" applyFont="1" applyFill="1" applyBorder="1"/>
    <xf numFmtId="0" fontId="11" fillId="3" borderId="15" xfId="0" applyFont="1" applyFill="1" applyBorder="1"/>
    <xf numFmtId="0" fontId="12" fillId="3" borderId="0" xfId="0" applyFont="1" applyFill="1" applyBorder="1" applyAlignment="1">
      <alignment horizontal="left"/>
    </xf>
    <xf numFmtId="0" fontId="12" fillId="3" borderId="32" xfId="0" applyFont="1" applyFill="1" applyBorder="1" applyAlignment="1"/>
    <xf numFmtId="0" fontId="2" fillId="3" borderId="33" xfId="0" applyFont="1" applyFill="1" applyBorder="1"/>
    <xf numFmtId="0" fontId="12" fillId="3" borderId="22" xfId="0" applyFont="1" applyFill="1" applyBorder="1" applyAlignment="1">
      <alignment horizontal="left"/>
    </xf>
    <xf numFmtId="0" fontId="0" fillId="0" borderId="0" xfId="0" applyBorder="1"/>
    <xf numFmtId="0" fontId="3" fillId="0" borderId="0" xfId="0" applyFont="1" applyBorder="1"/>
    <xf numFmtId="164" fontId="11" fillId="0" borderId="0" xfId="0" applyNumberFormat="1" applyFont="1" applyBorder="1"/>
    <xf numFmtId="0" fontId="11" fillId="0" borderId="0" xfId="0" applyFont="1" applyBorder="1"/>
    <xf numFmtId="0" fontId="2" fillId="0" borderId="0" xfId="0" applyFont="1" applyBorder="1"/>
    <xf numFmtId="164" fontId="2" fillId="3" borderId="31" xfId="0" applyNumberFormat="1" applyFont="1" applyFill="1" applyBorder="1" applyAlignment="1">
      <alignment horizontal="right"/>
    </xf>
    <xf numFmtId="0" fontId="14" fillId="3" borderId="0" xfId="0" applyFont="1" applyFill="1" applyBorder="1"/>
    <xf numFmtId="164" fontId="2" fillId="3" borderId="4" xfId="0" applyNumberFormat="1" applyFont="1" applyFill="1" applyBorder="1" applyAlignment="1">
      <alignment horizontal="right"/>
    </xf>
    <xf numFmtId="164" fontId="2" fillId="3" borderId="10" xfId="0" applyNumberFormat="1" applyFont="1" applyFill="1" applyBorder="1" applyAlignment="1">
      <alignment horizontal="right"/>
    </xf>
    <xf numFmtId="0" fontId="11" fillId="0" borderId="9" xfId="0" applyNumberFormat="1" applyFont="1" applyBorder="1" applyAlignment="1">
      <alignment horizontal="right"/>
    </xf>
    <xf numFmtId="0" fontId="2" fillId="0" borderId="16" xfId="0" applyNumberFormat="1" applyFont="1" applyBorder="1" applyAlignment="1">
      <alignment horizontal="right"/>
    </xf>
    <xf numFmtId="0" fontId="11" fillId="0" borderId="16" xfId="0" applyNumberFormat="1" applyFont="1" applyBorder="1" applyAlignment="1">
      <alignment horizontal="right"/>
    </xf>
    <xf numFmtId="0" fontId="12" fillId="3" borderId="7" xfId="0" applyFont="1" applyFill="1" applyBorder="1" applyAlignment="1">
      <alignment horizontal="left" indent="1"/>
    </xf>
    <xf numFmtId="0" fontId="12" fillId="3" borderId="0" xfId="0" applyFont="1" applyFill="1" applyBorder="1"/>
    <xf numFmtId="4" fontId="11" fillId="0" borderId="9" xfId="0" applyNumberFormat="1" applyFont="1" applyBorder="1"/>
    <xf numFmtId="4" fontId="11" fillId="0" borderId="16" xfId="0" applyNumberFormat="1" applyFont="1" applyBorder="1"/>
    <xf numFmtId="4" fontId="14" fillId="3" borderId="0" xfId="0" applyNumberFormat="1" applyFont="1" applyFill="1"/>
    <xf numFmtId="4" fontId="12" fillId="3" borderId="0" xfId="0" applyNumberFormat="1" applyFont="1" applyFill="1"/>
    <xf numFmtId="4" fontId="12" fillId="3" borderId="0" xfId="0" applyNumberFormat="1" applyFont="1" applyFill="1" applyBorder="1"/>
    <xf numFmtId="0" fontId="2" fillId="0" borderId="0" xfId="0" applyFont="1" applyAlignment="1">
      <alignment horizontal="left" wrapText="1"/>
    </xf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0" borderId="0" xfId="0" applyFont="1" applyAlignment="1">
      <alignment wrapText="1"/>
    </xf>
  </cellXfs>
  <cellStyles count="3">
    <cellStyle name="Normal" xfId="0" builtinId="0"/>
    <cellStyle name="Normal 3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200025</xdr:colOff>
      <xdr:row>0</xdr:row>
      <xdr:rowOff>428625</xdr:rowOff>
    </xdr:to>
    <xdr:pic>
      <xdr:nvPicPr>
        <xdr:cNvPr id="1038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209550</xdr:colOff>
      <xdr:row>0</xdr:row>
      <xdr:rowOff>428625</xdr:rowOff>
    </xdr:to>
    <xdr:pic>
      <xdr:nvPicPr>
        <xdr:cNvPr id="10254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209550</xdr:colOff>
      <xdr:row>0</xdr:row>
      <xdr:rowOff>428625</xdr:rowOff>
    </xdr:to>
    <xdr:pic>
      <xdr:nvPicPr>
        <xdr:cNvPr id="11278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209550</xdr:colOff>
      <xdr:row>0</xdr:row>
      <xdr:rowOff>428625</xdr:rowOff>
    </xdr:to>
    <xdr:pic>
      <xdr:nvPicPr>
        <xdr:cNvPr id="1230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209550</xdr:colOff>
      <xdr:row>0</xdr:row>
      <xdr:rowOff>428625</xdr:rowOff>
    </xdr:to>
    <xdr:pic>
      <xdr:nvPicPr>
        <xdr:cNvPr id="13326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209550</xdr:colOff>
      <xdr:row>0</xdr:row>
      <xdr:rowOff>428625</xdr:rowOff>
    </xdr:to>
    <xdr:pic>
      <xdr:nvPicPr>
        <xdr:cNvPr id="14350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209550</xdr:colOff>
      <xdr:row>0</xdr:row>
      <xdr:rowOff>428625</xdr:rowOff>
    </xdr:to>
    <xdr:pic>
      <xdr:nvPicPr>
        <xdr:cNvPr id="15374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209550</xdr:colOff>
      <xdr:row>0</xdr:row>
      <xdr:rowOff>428625</xdr:rowOff>
    </xdr:to>
    <xdr:pic>
      <xdr:nvPicPr>
        <xdr:cNvPr id="16398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209550</xdr:colOff>
      <xdr:row>0</xdr:row>
      <xdr:rowOff>428625</xdr:rowOff>
    </xdr:to>
    <xdr:pic>
      <xdr:nvPicPr>
        <xdr:cNvPr id="1742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209550</xdr:colOff>
      <xdr:row>0</xdr:row>
      <xdr:rowOff>428625</xdr:rowOff>
    </xdr:to>
    <xdr:pic>
      <xdr:nvPicPr>
        <xdr:cNvPr id="18446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209550</xdr:colOff>
      <xdr:row>0</xdr:row>
      <xdr:rowOff>428625</xdr:rowOff>
    </xdr:to>
    <xdr:pic>
      <xdr:nvPicPr>
        <xdr:cNvPr id="19470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209550</xdr:colOff>
      <xdr:row>0</xdr:row>
      <xdr:rowOff>428625</xdr:rowOff>
    </xdr:to>
    <xdr:pic>
      <xdr:nvPicPr>
        <xdr:cNvPr id="206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209550</xdr:colOff>
      <xdr:row>0</xdr:row>
      <xdr:rowOff>428625</xdr:rowOff>
    </xdr:to>
    <xdr:pic>
      <xdr:nvPicPr>
        <xdr:cNvPr id="20494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209550</xdr:colOff>
      <xdr:row>0</xdr:row>
      <xdr:rowOff>428625</xdr:rowOff>
    </xdr:to>
    <xdr:pic>
      <xdr:nvPicPr>
        <xdr:cNvPr id="21518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209550</xdr:colOff>
      <xdr:row>0</xdr:row>
      <xdr:rowOff>428625</xdr:rowOff>
    </xdr:to>
    <xdr:pic>
      <xdr:nvPicPr>
        <xdr:cNvPr id="2254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209550</xdr:colOff>
      <xdr:row>0</xdr:row>
      <xdr:rowOff>428625</xdr:rowOff>
    </xdr:to>
    <xdr:pic>
      <xdr:nvPicPr>
        <xdr:cNvPr id="23566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3" name="Picture 2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209550</xdr:colOff>
      <xdr:row>0</xdr:row>
      <xdr:rowOff>428625</xdr:rowOff>
    </xdr:to>
    <xdr:pic>
      <xdr:nvPicPr>
        <xdr:cNvPr id="3086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209550</xdr:colOff>
      <xdr:row>0</xdr:row>
      <xdr:rowOff>428625</xdr:rowOff>
    </xdr:to>
    <xdr:pic>
      <xdr:nvPicPr>
        <xdr:cNvPr id="4110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3" name="Picture 2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209550</xdr:colOff>
      <xdr:row>0</xdr:row>
      <xdr:rowOff>428625</xdr:rowOff>
    </xdr:to>
    <xdr:pic>
      <xdr:nvPicPr>
        <xdr:cNvPr id="5134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209550</xdr:colOff>
      <xdr:row>0</xdr:row>
      <xdr:rowOff>428625</xdr:rowOff>
    </xdr:to>
    <xdr:pic>
      <xdr:nvPicPr>
        <xdr:cNvPr id="6158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209550</xdr:colOff>
      <xdr:row>0</xdr:row>
      <xdr:rowOff>428625</xdr:rowOff>
    </xdr:to>
    <xdr:pic>
      <xdr:nvPicPr>
        <xdr:cNvPr id="718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209550</xdr:colOff>
      <xdr:row>0</xdr:row>
      <xdr:rowOff>428625</xdr:rowOff>
    </xdr:to>
    <xdr:pic>
      <xdr:nvPicPr>
        <xdr:cNvPr id="8206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209550</xdr:colOff>
      <xdr:row>0</xdr:row>
      <xdr:rowOff>428625</xdr:rowOff>
    </xdr:to>
    <xdr:pic>
      <xdr:nvPicPr>
        <xdr:cNvPr id="9230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Zeros="0" tabSelected="1" workbookViewId="0">
      <selection activeCell="A2" sqref="A2"/>
    </sheetView>
  </sheetViews>
  <sheetFormatPr baseColWidth="10" defaultRowHeight="13.2" x14ac:dyDescent="0.25"/>
  <cols>
    <col min="1" max="1" width="3.88671875" style="26" customWidth="1"/>
    <col min="2" max="2" width="48.109375" customWidth="1"/>
    <col min="3" max="4" width="16.6640625" customWidth="1"/>
    <col min="5" max="5" width="8.33203125" customWidth="1"/>
  </cols>
  <sheetData>
    <row r="1" spans="1:6" ht="39" customHeight="1" x14ac:dyDescent="0.25">
      <c r="A1" s="24"/>
      <c r="B1" s="1"/>
      <c r="C1" s="1"/>
      <c r="D1" s="2"/>
      <c r="E1" s="3" t="s">
        <v>0</v>
      </c>
    </row>
    <row r="3" spans="1:6" ht="26.4" x14ac:dyDescent="0.25">
      <c r="A3" s="25" t="s">
        <v>88</v>
      </c>
      <c r="B3" s="4"/>
      <c r="C3" s="4"/>
      <c r="D3" s="4"/>
      <c r="E3" s="4"/>
    </row>
    <row r="4" spans="1:6" x14ac:dyDescent="0.25">
      <c r="A4" s="25"/>
      <c r="B4" s="4"/>
      <c r="C4" s="4"/>
      <c r="D4" s="4"/>
      <c r="E4" s="4"/>
    </row>
    <row r="5" spans="1:6" x14ac:dyDescent="0.25">
      <c r="A5" s="25" t="s">
        <v>1</v>
      </c>
      <c r="B5" s="4"/>
      <c r="C5" s="4"/>
      <c r="D5" s="4"/>
      <c r="E5" s="4"/>
    </row>
    <row r="7" spans="1:6" x14ac:dyDescent="0.25">
      <c r="E7" s="5" t="s">
        <v>2</v>
      </c>
    </row>
    <row r="8" spans="1:6" s="8" customFormat="1" ht="36" customHeight="1" x14ac:dyDescent="0.25">
      <c r="A8" s="27" t="s">
        <v>3</v>
      </c>
      <c r="B8" s="14"/>
      <c r="C8" s="6" t="s">
        <v>4</v>
      </c>
      <c r="D8" s="6" t="s">
        <v>5</v>
      </c>
      <c r="E8" s="7" t="s">
        <v>6</v>
      </c>
    </row>
    <row r="9" spans="1:6" s="12" customFormat="1" ht="15" customHeight="1" x14ac:dyDescent="0.25">
      <c r="A9" s="32" t="s">
        <v>40</v>
      </c>
      <c r="B9" s="33" t="s">
        <v>92</v>
      </c>
      <c r="C9" s="9">
        <v>32310390</v>
      </c>
      <c r="D9" s="10">
        <v>46438127.170000002</v>
      </c>
      <c r="E9" s="11">
        <v>1.4372505924564822</v>
      </c>
      <c r="F9" s="23"/>
    </row>
    <row r="10" spans="1:6" s="12" customFormat="1" ht="15" customHeight="1" x14ac:dyDescent="0.25">
      <c r="A10" s="32" t="s">
        <v>33</v>
      </c>
      <c r="B10" s="33" t="s">
        <v>41</v>
      </c>
      <c r="C10" s="9">
        <v>381589400</v>
      </c>
      <c r="D10" s="10">
        <v>368025387.44000006</v>
      </c>
      <c r="E10" s="11">
        <v>0.9644539063192008</v>
      </c>
      <c r="F10" s="23"/>
    </row>
    <row r="11" spans="1:6" s="12" customFormat="1" ht="15" customHeight="1" x14ac:dyDescent="0.25">
      <c r="A11" s="32" t="s">
        <v>34</v>
      </c>
      <c r="B11" s="33" t="s">
        <v>42</v>
      </c>
      <c r="C11" s="9">
        <v>532738150</v>
      </c>
      <c r="D11" s="10">
        <v>705520350.4000001</v>
      </c>
      <c r="E11" s="11">
        <v>1.3243285662947173</v>
      </c>
      <c r="F11" s="23"/>
    </row>
    <row r="12" spans="1:6" s="12" customFormat="1" ht="15" customHeight="1" x14ac:dyDescent="0.25">
      <c r="A12" s="32" t="s">
        <v>35</v>
      </c>
      <c r="B12" s="33" t="s">
        <v>93</v>
      </c>
      <c r="C12" s="9">
        <v>534161510</v>
      </c>
      <c r="D12" s="10">
        <v>585891923.37</v>
      </c>
      <c r="E12" s="11">
        <v>1.0968441424579618</v>
      </c>
      <c r="F12" s="23"/>
    </row>
    <row r="13" spans="1:6" s="12" customFormat="1" ht="15" customHeight="1" x14ac:dyDescent="0.25">
      <c r="A13" s="32" t="s">
        <v>36</v>
      </c>
      <c r="B13" s="33" t="s">
        <v>43</v>
      </c>
      <c r="C13" s="9">
        <v>111056310</v>
      </c>
      <c r="D13" s="10">
        <v>108133731.36999999</v>
      </c>
      <c r="E13" s="11">
        <v>0.97368381292337181</v>
      </c>
      <c r="F13" s="23"/>
    </row>
    <row r="14" spans="1:6" s="12" customFormat="1" ht="15" customHeight="1" x14ac:dyDescent="0.25">
      <c r="A14" s="32" t="s">
        <v>44</v>
      </c>
      <c r="B14" s="33" t="s">
        <v>45</v>
      </c>
      <c r="C14" s="9">
        <v>51671850</v>
      </c>
      <c r="D14" s="10">
        <v>83306868.219999999</v>
      </c>
      <c r="E14" s="11">
        <v>1.6122292548070176</v>
      </c>
      <c r="F14" s="23"/>
    </row>
    <row r="15" spans="1:6" s="12" customFormat="1" ht="15" customHeight="1" x14ac:dyDescent="0.25">
      <c r="A15" s="32" t="s">
        <v>46</v>
      </c>
      <c r="B15" s="33" t="s">
        <v>47</v>
      </c>
      <c r="C15" s="9">
        <v>87587520</v>
      </c>
      <c r="D15" s="10">
        <v>87645073.019999996</v>
      </c>
      <c r="E15" s="11">
        <v>1.0006570915582493</v>
      </c>
      <c r="F15" s="23"/>
    </row>
    <row r="16" spans="1:6" s="12" customFormat="1" ht="15" customHeight="1" x14ac:dyDescent="0.25">
      <c r="A16" s="32" t="s">
        <v>25</v>
      </c>
      <c r="B16" s="33" t="s">
        <v>94</v>
      </c>
      <c r="C16" s="9">
        <v>75326740</v>
      </c>
      <c r="D16" s="10">
        <v>145662390.47999999</v>
      </c>
      <c r="E16" s="11">
        <v>1.9337408001461365</v>
      </c>
      <c r="F16" s="23"/>
    </row>
    <row r="17" spans="1:6" s="12" customFormat="1" ht="15" customHeight="1" x14ac:dyDescent="0.25">
      <c r="A17" s="32" t="s">
        <v>48</v>
      </c>
      <c r="B17" s="33" t="s">
        <v>49</v>
      </c>
      <c r="C17" s="9">
        <v>180819570</v>
      </c>
      <c r="D17" s="10">
        <v>217313792.86000001</v>
      </c>
      <c r="E17" s="11">
        <v>1.2018267318078459</v>
      </c>
      <c r="F17" s="23"/>
    </row>
    <row r="18" spans="1:6" s="12" customFormat="1" ht="15" customHeight="1" x14ac:dyDescent="0.25">
      <c r="A18" s="32" t="s">
        <v>50</v>
      </c>
      <c r="B18" s="33" t="s">
        <v>95</v>
      </c>
      <c r="C18" s="9">
        <v>264393510</v>
      </c>
      <c r="D18" s="10">
        <v>361507077.66999996</v>
      </c>
      <c r="E18" s="11">
        <v>1.3673069269741152</v>
      </c>
      <c r="F18" s="23"/>
    </row>
    <row r="19" spans="1:6" s="12" customFormat="1" ht="15" customHeight="1" x14ac:dyDescent="0.25">
      <c r="A19" s="32" t="s">
        <v>51</v>
      </c>
      <c r="B19" s="33" t="s">
        <v>52</v>
      </c>
      <c r="C19" s="9">
        <v>210828720</v>
      </c>
      <c r="D19" s="10">
        <v>282210698.77999997</v>
      </c>
      <c r="E19" s="11">
        <v>1.338578058909621</v>
      </c>
      <c r="F19" s="23"/>
    </row>
    <row r="20" spans="1:6" s="12" customFormat="1" ht="15" customHeight="1" x14ac:dyDescent="0.25">
      <c r="A20" s="32" t="s">
        <v>37</v>
      </c>
      <c r="B20" s="33" t="s">
        <v>53</v>
      </c>
      <c r="C20" s="9">
        <v>37520040</v>
      </c>
      <c r="D20" s="10">
        <v>51389308.5</v>
      </c>
      <c r="E20" s="11">
        <v>1.3696496192434764</v>
      </c>
      <c r="F20" s="23"/>
    </row>
    <row r="21" spans="1:6" s="12" customFormat="1" ht="15" customHeight="1" x14ac:dyDescent="0.25">
      <c r="A21" s="32" t="s">
        <v>26</v>
      </c>
      <c r="B21" s="33" t="s">
        <v>96</v>
      </c>
      <c r="C21" s="9">
        <v>616920</v>
      </c>
      <c r="D21" s="10">
        <v>15599803.6</v>
      </c>
      <c r="E21" s="11">
        <v>25.286590805939181</v>
      </c>
      <c r="F21" s="23"/>
    </row>
    <row r="22" spans="1:6" s="12" customFormat="1" ht="15" customHeight="1" x14ac:dyDescent="0.25">
      <c r="A22" s="32" t="s">
        <v>27</v>
      </c>
      <c r="B22" s="33" t="s">
        <v>54</v>
      </c>
      <c r="C22" s="9">
        <v>98456040</v>
      </c>
      <c r="D22" s="10">
        <v>188167946.76000002</v>
      </c>
      <c r="E22" s="11">
        <v>1.9111874371546937</v>
      </c>
      <c r="F22" s="23"/>
    </row>
    <row r="23" spans="1:6" s="12" customFormat="1" ht="15" customHeight="1" x14ac:dyDescent="0.25">
      <c r="A23" s="32" t="s">
        <v>28</v>
      </c>
      <c r="B23" s="33" t="s">
        <v>55</v>
      </c>
      <c r="C23" s="9">
        <v>13614950</v>
      </c>
      <c r="D23" s="10">
        <v>34619472.309999995</v>
      </c>
      <c r="E23" s="11">
        <v>2.5427542745291016</v>
      </c>
      <c r="F23" s="23"/>
    </row>
    <row r="24" spans="1:6" s="12" customFormat="1" ht="15" customHeight="1" x14ac:dyDescent="0.25">
      <c r="A24" s="32" t="s">
        <v>29</v>
      </c>
      <c r="B24" s="33" t="s">
        <v>97</v>
      </c>
      <c r="C24" s="9">
        <v>382975850</v>
      </c>
      <c r="D24" s="10">
        <v>777409423.91999984</v>
      </c>
      <c r="E24" s="11">
        <v>2.02991761470077</v>
      </c>
      <c r="F24" s="23"/>
    </row>
    <row r="25" spans="1:6" s="12" customFormat="1" ht="15" customHeight="1" x14ac:dyDescent="0.25">
      <c r="A25" s="32" t="s">
        <v>30</v>
      </c>
      <c r="B25" s="33" t="s">
        <v>98</v>
      </c>
      <c r="C25" s="9">
        <v>283007250</v>
      </c>
      <c r="D25" s="10">
        <v>445050988.60000002</v>
      </c>
      <c r="E25" s="11">
        <v>1.5725780473821784</v>
      </c>
      <c r="F25" s="23"/>
    </row>
    <row r="26" spans="1:6" s="12" customFormat="1" ht="15" customHeight="1" x14ac:dyDescent="0.25">
      <c r="A26" s="32" t="s">
        <v>31</v>
      </c>
      <c r="B26" s="33" t="s">
        <v>56</v>
      </c>
      <c r="C26" s="9">
        <v>7054480</v>
      </c>
      <c r="D26" s="10">
        <v>17799408.950000003</v>
      </c>
      <c r="E26" s="11">
        <v>2.5231355039634393</v>
      </c>
      <c r="F26" s="23"/>
    </row>
    <row r="27" spans="1:6" s="12" customFormat="1" ht="15" customHeight="1" x14ac:dyDescent="0.25">
      <c r="A27" s="32" t="s">
        <v>32</v>
      </c>
      <c r="B27" s="33" t="s">
        <v>57</v>
      </c>
      <c r="C27" s="9">
        <v>7069260</v>
      </c>
      <c r="D27" s="10">
        <v>11636519.67</v>
      </c>
      <c r="E27" s="11">
        <v>1.64607323397357</v>
      </c>
      <c r="F27" s="23"/>
    </row>
    <row r="28" spans="1:6" s="12" customFormat="1" ht="15" customHeight="1" x14ac:dyDescent="0.25">
      <c r="A28" s="32" t="s">
        <v>58</v>
      </c>
      <c r="B28" s="33" t="s">
        <v>59</v>
      </c>
      <c r="C28" s="9">
        <v>804117210</v>
      </c>
      <c r="D28" s="10">
        <v>0</v>
      </c>
      <c r="E28" s="11">
        <v>0</v>
      </c>
      <c r="F28" s="23"/>
    </row>
    <row r="29" spans="1:6" s="12" customFormat="1" ht="15" customHeight="1" x14ac:dyDescent="0.25">
      <c r="A29" s="32" t="s">
        <v>60</v>
      </c>
      <c r="B29" s="33" t="s">
        <v>61</v>
      </c>
      <c r="C29" s="9">
        <v>97360290</v>
      </c>
      <c r="D29" s="10">
        <v>218460818.82000002</v>
      </c>
      <c r="E29" s="11">
        <v>2.2438390314983656</v>
      </c>
      <c r="F29" s="23"/>
    </row>
    <row r="30" spans="1:6" s="12" customFormat="1" ht="15" customHeight="1" x14ac:dyDescent="0.25">
      <c r="A30" s="32" t="s">
        <v>62</v>
      </c>
      <c r="B30" s="33" t="s">
        <v>63</v>
      </c>
      <c r="C30" s="9">
        <v>1622315680</v>
      </c>
      <c r="D30" s="10">
        <v>1410872612.6600001</v>
      </c>
      <c r="E30" s="11">
        <v>0.86966589181952558</v>
      </c>
      <c r="F30" s="23"/>
    </row>
    <row r="31" spans="1:6" ht="15" customHeight="1" x14ac:dyDescent="0.25">
      <c r="A31" s="29" t="s">
        <v>7</v>
      </c>
      <c r="B31" s="18"/>
      <c r="C31" s="19">
        <v>5816591640</v>
      </c>
      <c r="D31" s="19">
        <v>6162661724.5699997</v>
      </c>
      <c r="E31" s="20">
        <v>1.0594970570376847</v>
      </c>
    </row>
    <row r="32" spans="1:6" ht="15" customHeight="1" x14ac:dyDescent="0.25">
      <c r="A32" s="26" t="s">
        <v>8</v>
      </c>
      <c r="C32" s="13"/>
      <c r="D32" s="13"/>
      <c r="E32" s="13"/>
    </row>
    <row r="33" spans="3:5" ht="15" customHeight="1" x14ac:dyDescent="0.25"/>
    <row r="34" spans="3:5" ht="15" customHeight="1" x14ac:dyDescent="0.25">
      <c r="C34" s="22"/>
      <c r="D34" s="22"/>
      <c r="E34" s="22"/>
    </row>
    <row r="35" spans="3:5" ht="15" customHeight="1" x14ac:dyDescent="0.25"/>
    <row r="36" spans="3:5" ht="15" customHeight="1" x14ac:dyDescent="0.25"/>
    <row r="37" spans="3:5" ht="15" customHeight="1" x14ac:dyDescent="0.25"/>
    <row r="38" spans="3:5" ht="15" customHeight="1" x14ac:dyDescent="0.25">
      <c r="D38" s="22"/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2" sqref="A2"/>
    </sheetView>
  </sheetViews>
  <sheetFormatPr baseColWidth="10" defaultRowHeight="13.2" x14ac:dyDescent="0.25"/>
  <cols>
    <col min="1" max="1" width="3.6640625" style="26" customWidth="1"/>
    <col min="2" max="2" width="50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16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9213.9</v>
      </c>
      <c r="E9" s="17"/>
    </row>
    <row r="10" spans="1:5" s="12" customFormat="1" ht="15" customHeight="1" x14ac:dyDescent="0.2">
      <c r="A10" s="28" t="s">
        <v>66</v>
      </c>
      <c r="B10" s="15" t="s">
        <v>99</v>
      </c>
      <c r="C10" s="16">
        <v>0</v>
      </c>
      <c r="D10" s="16">
        <v>108571.48</v>
      </c>
      <c r="E10" s="17"/>
    </row>
    <row r="11" spans="1:5" s="12" customFormat="1" ht="15" customHeight="1" x14ac:dyDescent="0.2">
      <c r="A11" s="28" t="s">
        <v>67</v>
      </c>
      <c r="B11" s="15" t="s">
        <v>100</v>
      </c>
      <c r="C11" s="16">
        <v>0</v>
      </c>
      <c r="D11" s="16">
        <v>968870.53</v>
      </c>
      <c r="E11" s="17"/>
    </row>
    <row r="12" spans="1:5" s="12" customFormat="1" ht="15" customHeight="1" x14ac:dyDescent="0.2">
      <c r="A12" s="28" t="s">
        <v>68</v>
      </c>
      <c r="B12" s="15" t="s">
        <v>101</v>
      </c>
      <c r="C12" s="16">
        <v>0</v>
      </c>
      <c r="D12" s="16">
        <v>622702.13</v>
      </c>
      <c r="E12" s="17"/>
    </row>
    <row r="13" spans="1:5" s="12" customFormat="1" ht="15" customHeight="1" x14ac:dyDescent="0.2">
      <c r="A13" s="28" t="s">
        <v>69</v>
      </c>
      <c r="B13" s="15" t="s">
        <v>102</v>
      </c>
      <c r="C13" s="16">
        <v>477420</v>
      </c>
      <c r="D13" s="16">
        <v>2717597.36</v>
      </c>
      <c r="E13" s="17">
        <v>5.6922570483012862</v>
      </c>
    </row>
    <row r="14" spans="1:5" s="12" customFormat="1" ht="15" customHeight="1" x14ac:dyDescent="0.2">
      <c r="A14" s="28" t="s">
        <v>70</v>
      </c>
      <c r="B14" s="15" t="s">
        <v>103</v>
      </c>
      <c r="C14" s="16">
        <v>146938290</v>
      </c>
      <c r="D14" s="16">
        <v>168145559.19</v>
      </c>
      <c r="E14" s="17">
        <v>1.1443277255370266</v>
      </c>
    </row>
    <row r="15" spans="1:5" s="12" customFormat="1" ht="15" customHeight="1" x14ac:dyDescent="0.2">
      <c r="A15" s="28" t="s">
        <v>72</v>
      </c>
      <c r="B15" s="15" t="s">
        <v>104</v>
      </c>
      <c r="C15" s="16">
        <v>0</v>
      </c>
      <c r="D15" s="16">
        <v>169327.35999999999</v>
      </c>
      <c r="E15" s="17"/>
    </row>
    <row r="16" spans="1:5" s="12" customFormat="1" ht="15" customHeight="1" x14ac:dyDescent="0.2">
      <c r="A16" s="28" t="s">
        <v>73</v>
      </c>
      <c r="B16" s="15" t="s">
        <v>105</v>
      </c>
      <c r="C16" s="16">
        <v>0</v>
      </c>
      <c r="D16" s="16">
        <v>309712.26</v>
      </c>
      <c r="E16" s="17"/>
    </row>
    <row r="17" spans="1:5" s="12" customFormat="1" ht="15" customHeight="1" x14ac:dyDescent="0.2">
      <c r="A17" s="28" t="s">
        <v>89</v>
      </c>
      <c r="B17" s="15" t="s">
        <v>106</v>
      </c>
      <c r="C17" s="16">
        <v>0</v>
      </c>
      <c r="D17" s="16">
        <v>341336.83</v>
      </c>
      <c r="E17" s="17"/>
    </row>
    <row r="18" spans="1:5" s="12" customFormat="1" ht="15" customHeight="1" x14ac:dyDescent="0.2">
      <c r="A18" s="28" t="s">
        <v>74</v>
      </c>
      <c r="B18" s="15" t="s">
        <v>107</v>
      </c>
      <c r="C18" s="16">
        <v>32913860</v>
      </c>
      <c r="D18" s="16">
        <v>42244132.829999998</v>
      </c>
      <c r="E18" s="17">
        <v>1.2834754972525251</v>
      </c>
    </row>
    <row r="19" spans="1:5" s="12" customFormat="1" ht="15" customHeight="1" x14ac:dyDescent="0.2">
      <c r="A19" s="28" t="s">
        <v>90</v>
      </c>
      <c r="B19" s="15" t="s">
        <v>108</v>
      </c>
      <c r="C19" s="16">
        <v>490000</v>
      </c>
      <c r="D19" s="16">
        <v>910336.94</v>
      </c>
      <c r="E19" s="17">
        <v>1.8578304897959184</v>
      </c>
    </row>
    <row r="20" spans="1:5" s="12" customFormat="1" ht="15" customHeight="1" x14ac:dyDescent="0.2">
      <c r="A20" s="28" t="s">
        <v>75</v>
      </c>
      <c r="B20" s="15" t="s">
        <v>76</v>
      </c>
      <c r="C20" s="16">
        <v>0</v>
      </c>
      <c r="D20" s="16">
        <v>766432.05</v>
      </c>
      <c r="E20" s="17"/>
    </row>
    <row r="21" spans="1:5" ht="15" customHeight="1" x14ac:dyDescent="0.25">
      <c r="A21" s="29" t="s">
        <v>38</v>
      </c>
      <c r="B21" s="18"/>
      <c r="C21" s="19">
        <f>SUM(C9:C20)</f>
        <v>180819570</v>
      </c>
      <c r="D21" s="19">
        <f>SUM(D9:D20)</f>
        <v>217313792.86000001</v>
      </c>
      <c r="E21" s="20">
        <f t="shared" ref="E21" si="0">IF(C21&gt;0,D21/C21,0)</f>
        <v>1.2018267318078459</v>
      </c>
    </row>
    <row r="22" spans="1:5" ht="15" customHeight="1" x14ac:dyDescent="0.25">
      <c r="A22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Zeros="0" workbookViewId="0">
      <selection activeCell="A2" sqref="A2"/>
    </sheetView>
  </sheetViews>
  <sheetFormatPr baseColWidth="10" defaultRowHeight="13.2" x14ac:dyDescent="0.25"/>
  <cols>
    <col min="1" max="1" width="3.6640625" style="26" customWidth="1"/>
    <col min="2" max="2" width="50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116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4760.1400000000003</v>
      </c>
      <c r="E9" s="17"/>
    </row>
    <row r="10" spans="1:5" s="12" customFormat="1" ht="15" customHeight="1" x14ac:dyDescent="0.2">
      <c r="A10" s="28" t="s">
        <v>66</v>
      </c>
      <c r="B10" s="15" t="s">
        <v>99</v>
      </c>
      <c r="C10" s="16">
        <v>0</v>
      </c>
      <c r="D10" s="16">
        <v>35602.639999999999</v>
      </c>
      <c r="E10" s="17"/>
    </row>
    <row r="11" spans="1:5" s="12" customFormat="1" ht="15" customHeight="1" x14ac:dyDescent="0.2">
      <c r="A11" s="28" t="s">
        <v>67</v>
      </c>
      <c r="B11" s="15" t="s">
        <v>100</v>
      </c>
      <c r="C11" s="16">
        <v>0</v>
      </c>
      <c r="D11" s="16">
        <v>9890631.8900000006</v>
      </c>
      <c r="E11" s="17"/>
    </row>
    <row r="12" spans="1:5" s="12" customFormat="1" ht="15" customHeight="1" x14ac:dyDescent="0.2">
      <c r="A12" s="28" t="s">
        <v>68</v>
      </c>
      <c r="B12" s="15" t="s">
        <v>101</v>
      </c>
      <c r="C12" s="16">
        <v>0</v>
      </c>
      <c r="D12" s="16">
        <v>673249.27</v>
      </c>
      <c r="E12" s="17"/>
    </row>
    <row r="13" spans="1:5" s="12" customFormat="1" ht="15" customHeight="1" x14ac:dyDescent="0.2">
      <c r="A13" s="28" t="s">
        <v>69</v>
      </c>
      <c r="B13" s="15" t="s">
        <v>102</v>
      </c>
      <c r="C13" s="16">
        <v>1046010</v>
      </c>
      <c r="D13" s="16">
        <v>1408154.94</v>
      </c>
      <c r="E13" s="17">
        <v>1.3462155619927152</v>
      </c>
    </row>
    <row r="14" spans="1:5" s="12" customFormat="1" ht="15" customHeight="1" x14ac:dyDescent="0.2">
      <c r="A14" s="28" t="s">
        <v>70</v>
      </c>
      <c r="B14" s="15" t="s">
        <v>103</v>
      </c>
      <c r="C14" s="16">
        <v>223283700</v>
      </c>
      <c r="D14" s="16">
        <v>253836203.00999999</v>
      </c>
      <c r="E14" s="17">
        <v>1.1368326618109605</v>
      </c>
    </row>
    <row r="15" spans="1:5" s="12" customFormat="1" ht="15" customHeight="1" x14ac:dyDescent="0.2">
      <c r="A15" s="28" t="s">
        <v>71</v>
      </c>
      <c r="B15" s="15" t="s">
        <v>109</v>
      </c>
      <c r="C15" s="16">
        <v>0</v>
      </c>
      <c r="D15" s="16">
        <v>6132.46</v>
      </c>
      <c r="E15" s="17"/>
    </row>
    <row r="16" spans="1:5" s="12" customFormat="1" ht="15" customHeight="1" x14ac:dyDescent="0.2">
      <c r="A16" s="28" t="s">
        <v>72</v>
      </c>
      <c r="B16" s="15" t="s">
        <v>104</v>
      </c>
      <c r="C16" s="16">
        <v>0</v>
      </c>
      <c r="D16" s="16">
        <v>165194.07</v>
      </c>
      <c r="E16" s="17"/>
    </row>
    <row r="17" spans="1:5" s="12" customFormat="1" ht="15" customHeight="1" x14ac:dyDescent="0.2">
      <c r="A17" s="28" t="s">
        <v>73</v>
      </c>
      <c r="B17" s="15" t="s">
        <v>105</v>
      </c>
      <c r="C17" s="16">
        <v>0</v>
      </c>
      <c r="D17" s="16">
        <v>46683.01</v>
      </c>
      <c r="E17" s="17"/>
    </row>
    <row r="18" spans="1:5" s="12" customFormat="1" ht="15" customHeight="1" x14ac:dyDescent="0.2">
      <c r="A18" s="28" t="s">
        <v>89</v>
      </c>
      <c r="B18" s="15" t="s">
        <v>106</v>
      </c>
      <c r="C18" s="16">
        <v>0</v>
      </c>
      <c r="D18" s="16">
        <v>352209.6</v>
      </c>
      <c r="E18" s="17"/>
    </row>
    <row r="19" spans="1:5" s="12" customFormat="1" ht="15" customHeight="1" x14ac:dyDescent="0.2">
      <c r="A19" s="28" t="s">
        <v>74</v>
      </c>
      <c r="B19" s="15" t="s">
        <v>107</v>
      </c>
      <c r="C19" s="16">
        <v>38378800</v>
      </c>
      <c r="D19" s="16">
        <v>93185650.340000004</v>
      </c>
      <c r="E19" s="17">
        <v>2.4280501302802588</v>
      </c>
    </row>
    <row r="20" spans="1:5" s="12" customFormat="1" ht="15" customHeight="1" x14ac:dyDescent="0.2">
      <c r="A20" s="28" t="s">
        <v>90</v>
      </c>
      <c r="B20" s="15" t="s">
        <v>108</v>
      </c>
      <c r="C20" s="16">
        <v>1685000</v>
      </c>
      <c r="D20" s="16">
        <v>1615956.46</v>
      </c>
      <c r="E20" s="17">
        <v>0.95902460534124623</v>
      </c>
    </row>
    <row r="21" spans="1:5" s="12" customFormat="1" ht="15" customHeight="1" x14ac:dyDescent="0.2">
      <c r="A21" s="28" t="s">
        <v>75</v>
      </c>
      <c r="B21" s="15" t="s">
        <v>76</v>
      </c>
      <c r="C21" s="16">
        <v>0</v>
      </c>
      <c r="D21" s="16">
        <v>286649.84000000003</v>
      </c>
      <c r="E21" s="17"/>
    </row>
    <row r="22" spans="1:5" ht="15" customHeight="1" x14ac:dyDescent="0.25">
      <c r="A22" s="29" t="s">
        <v>38</v>
      </c>
      <c r="B22" s="18"/>
      <c r="C22" s="19">
        <f>SUM(C9:C21)</f>
        <v>264393510</v>
      </c>
      <c r="D22" s="19">
        <f>SUM(D9:D21)</f>
        <v>361507077.66999996</v>
      </c>
      <c r="E22" s="20">
        <f t="shared" ref="E22" si="0">IF(C22&gt;0,D22/C22,0)</f>
        <v>1.3673069269741152</v>
      </c>
    </row>
    <row r="23" spans="1:5" ht="15" customHeight="1" x14ac:dyDescent="0.25">
      <c r="A23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Zeros="0" workbookViewId="0">
      <selection activeCell="A2" sqref="A2"/>
    </sheetView>
  </sheetViews>
  <sheetFormatPr baseColWidth="10" defaultRowHeight="13.2" x14ac:dyDescent="0.25"/>
  <cols>
    <col min="1" max="1" width="3.6640625" style="26" customWidth="1"/>
    <col min="2" max="2" width="50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24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5280.25</v>
      </c>
      <c r="E9" s="17"/>
    </row>
    <row r="10" spans="1:5" s="12" customFormat="1" ht="15" customHeight="1" x14ac:dyDescent="0.2">
      <c r="A10" s="28" t="s">
        <v>66</v>
      </c>
      <c r="B10" s="15" t="s">
        <v>99</v>
      </c>
      <c r="C10" s="16">
        <v>3733230</v>
      </c>
      <c r="D10" s="16">
        <v>8549571.1899999995</v>
      </c>
      <c r="E10" s="17">
        <v>2.2901270990536342</v>
      </c>
    </row>
    <row r="11" spans="1:5" s="12" customFormat="1" ht="15" customHeight="1" x14ac:dyDescent="0.2">
      <c r="A11" s="28" t="s">
        <v>67</v>
      </c>
      <c r="B11" s="15" t="s">
        <v>100</v>
      </c>
      <c r="C11" s="16">
        <v>5000000</v>
      </c>
      <c r="D11" s="16">
        <v>4629556.4800000004</v>
      </c>
      <c r="E11" s="17">
        <v>0.92591129600000011</v>
      </c>
    </row>
    <row r="12" spans="1:5" s="12" customFormat="1" ht="15" customHeight="1" x14ac:dyDescent="0.2">
      <c r="A12" s="28" t="s">
        <v>68</v>
      </c>
      <c r="B12" s="15" t="s">
        <v>101</v>
      </c>
      <c r="C12" s="16">
        <v>0</v>
      </c>
      <c r="D12" s="16">
        <v>768753.26</v>
      </c>
      <c r="E12" s="17"/>
    </row>
    <row r="13" spans="1:5" s="12" customFormat="1" ht="15" customHeight="1" x14ac:dyDescent="0.2">
      <c r="A13" s="28" t="s">
        <v>69</v>
      </c>
      <c r="B13" s="15" t="s">
        <v>102</v>
      </c>
      <c r="C13" s="16">
        <v>370000</v>
      </c>
      <c r="D13" s="16">
        <v>4524666.3899999997</v>
      </c>
      <c r="E13" s="17">
        <v>12.22882808108108</v>
      </c>
    </row>
    <row r="14" spans="1:5" s="12" customFormat="1" ht="15" customHeight="1" x14ac:dyDescent="0.2">
      <c r="A14" s="28" t="s">
        <v>70</v>
      </c>
      <c r="B14" s="15" t="s">
        <v>103</v>
      </c>
      <c r="C14" s="16">
        <v>176010780</v>
      </c>
      <c r="D14" s="16">
        <v>220116765.19</v>
      </c>
      <c r="E14" s="17">
        <v>1.2505868401355871</v>
      </c>
    </row>
    <row r="15" spans="1:5" s="12" customFormat="1" ht="15" customHeight="1" x14ac:dyDescent="0.2">
      <c r="A15" s="28" t="s">
        <v>71</v>
      </c>
      <c r="B15" s="15" t="s">
        <v>109</v>
      </c>
      <c r="C15" s="16">
        <v>0</v>
      </c>
      <c r="D15" s="16">
        <v>9103.2199999999993</v>
      </c>
      <c r="E15" s="17"/>
    </row>
    <row r="16" spans="1:5" s="12" customFormat="1" ht="15" customHeight="1" x14ac:dyDescent="0.2">
      <c r="A16" s="28" t="s">
        <v>72</v>
      </c>
      <c r="B16" s="15" t="s">
        <v>104</v>
      </c>
      <c r="C16" s="16">
        <v>0</v>
      </c>
      <c r="D16" s="16">
        <v>14383.99</v>
      </c>
      <c r="E16" s="17"/>
    </row>
    <row r="17" spans="1:5" s="12" customFormat="1" ht="15" customHeight="1" x14ac:dyDescent="0.2">
      <c r="A17" s="28" t="s">
        <v>73</v>
      </c>
      <c r="B17" s="15" t="s">
        <v>105</v>
      </c>
      <c r="C17" s="16">
        <v>0</v>
      </c>
      <c r="D17" s="16">
        <v>332541.67</v>
      </c>
      <c r="E17" s="17"/>
    </row>
    <row r="18" spans="1:5" s="12" customFormat="1" ht="15" customHeight="1" x14ac:dyDescent="0.2">
      <c r="A18" s="28" t="s">
        <v>89</v>
      </c>
      <c r="B18" s="15" t="s">
        <v>106</v>
      </c>
      <c r="C18" s="16">
        <v>0</v>
      </c>
      <c r="D18" s="16">
        <v>1482926.51</v>
      </c>
      <c r="E18" s="17"/>
    </row>
    <row r="19" spans="1:5" s="12" customFormat="1" ht="15" customHeight="1" x14ac:dyDescent="0.2">
      <c r="A19" s="28" t="s">
        <v>74</v>
      </c>
      <c r="B19" s="15" t="s">
        <v>107</v>
      </c>
      <c r="C19" s="16">
        <v>22421710</v>
      </c>
      <c r="D19" s="16">
        <v>34302336.740000002</v>
      </c>
      <c r="E19" s="17">
        <v>1.5298715726855803</v>
      </c>
    </row>
    <row r="20" spans="1:5" s="12" customFormat="1" ht="15" customHeight="1" x14ac:dyDescent="0.2">
      <c r="A20" s="28" t="s">
        <v>90</v>
      </c>
      <c r="B20" s="15" t="s">
        <v>108</v>
      </c>
      <c r="C20" s="16">
        <v>3293000</v>
      </c>
      <c r="D20" s="16">
        <v>5536105.0499999998</v>
      </c>
      <c r="E20" s="17">
        <v>1.6811737169754024</v>
      </c>
    </row>
    <row r="21" spans="1:5" s="12" customFormat="1" ht="15" customHeight="1" x14ac:dyDescent="0.2">
      <c r="A21" s="28" t="s">
        <v>75</v>
      </c>
      <c r="B21" s="15" t="s">
        <v>76</v>
      </c>
      <c r="C21" s="16">
        <v>0</v>
      </c>
      <c r="D21" s="16">
        <v>1938708.84</v>
      </c>
      <c r="E21" s="17"/>
    </row>
    <row r="22" spans="1:5" ht="15" customHeight="1" x14ac:dyDescent="0.25">
      <c r="A22" s="29" t="s">
        <v>38</v>
      </c>
      <c r="B22" s="18"/>
      <c r="C22" s="19">
        <f>SUM(C9:C21)</f>
        <v>210828720</v>
      </c>
      <c r="D22" s="19">
        <f>SUM(D9:D21)</f>
        <v>282210698.77999997</v>
      </c>
      <c r="E22" s="20">
        <f t="shared" ref="E22" si="0">IF(C22&gt;0,D22/C22,0)</f>
        <v>1.338578058909621</v>
      </c>
    </row>
    <row r="23" spans="1:5" ht="15" customHeight="1" x14ac:dyDescent="0.25">
      <c r="A23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2" sqref="A2"/>
    </sheetView>
  </sheetViews>
  <sheetFormatPr baseColWidth="10" defaultRowHeight="13.2" x14ac:dyDescent="0.25"/>
  <cols>
    <col min="1" max="1" width="3.6640625" style="26" customWidth="1"/>
    <col min="2" max="2" width="50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17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5637.68</v>
      </c>
      <c r="E9" s="17"/>
    </row>
    <row r="10" spans="1:5" s="12" customFormat="1" ht="15" customHeight="1" x14ac:dyDescent="0.2">
      <c r="A10" s="28" t="s">
        <v>66</v>
      </c>
      <c r="B10" s="15" t="s">
        <v>99</v>
      </c>
      <c r="C10" s="16">
        <v>0</v>
      </c>
      <c r="D10" s="16">
        <v>149390.01999999999</v>
      </c>
      <c r="E10" s="17"/>
    </row>
    <row r="11" spans="1:5" s="12" customFormat="1" ht="15" customHeight="1" x14ac:dyDescent="0.2">
      <c r="A11" s="28" t="s">
        <v>67</v>
      </c>
      <c r="B11" s="15" t="s">
        <v>100</v>
      </c>
      <c r="C11" s="16">
        <v>0</v>
      </c>
      <c r="D11" s="16">
        <v>2561878.15</v>
      </c>
      <c r="E11" s="17"/>
    </row>
    <row r="12" spans="1:5" s="12" customFormat="1" ht="15" customHeight="1" x14ac:dyDescent="0.2">
      <c r="A12" s="28" t="s">
        <v>68</v>
      </c>
      <c r="B12" s="15" t="s">
        <v>101</v>
      </c>
      <c r="C12" s="16">
        <v>0</v>
      </c>
      <c r="D12" s="16">
        <v>593952.18000000005</v>
      </c>
      <c r="E12" s="17"/>
    </row>
    <row r="13" spans="1:5" s="12" customFormat="1" ht="15" customHeight="1" x14ac:dyDescent="0.2">
      <c r="A13" s="28" t="s">
        <v>69</v>
      </c>
      <c r="B13" s="15" t="s">
        <v>102</v>
      </c>
      <c r="C13" s="16">
        <v>50000</v>
      </c>
      <c r="D13" s="16">
        <v>12678744.939999999</v>
      </c>
      <c r="E13" s="17">
        <v>253.5748988</v>
      </c>
    </row>
    <row r="14" spans="1:5" s="12" customFormat="1" ht="15" customHeight="1" x14ac:dyDescent="0.2">
      <c r="A14" s="28" t="s">
        <v>70</v>
      </c>
      <c r="B14" s="15" t="s">
        <v>103</v>
      </c>
      <c r="C14" s="16">
        <v>6133170</v>
      </c>
      <c r="D14" s="16">
        <v>4321314.38</v>
      </c>
      <c r="E14" s="17">
        <v>0.70458089046936578</v>
      </c>
    </row>
    <row r="15" spans="1:5" s="12" customFormat="1" ht="15" customHeight="1" x14ac:dyDescent="0.2">
      <c r="A15" s="28" t="s">
        <v>72</v>
      </c>
      <c r="B15" s="15" t="s">
        <v>104</v>
      </c>
      <c r="C15" s="16">
        <v>0</v>
      </c>
      <c r="D15" s="16">
        <v>233838.69</v>
      </c>
      <c r="E15" s="17"/>
    </row>
    <row r="16" spans="1:5" s="12" customFormat="1" ht="15" customHeight="1" x14ac:dyDescent="0.2">
      <c r="A16" s="28" t="s">
        <v>73</v>
      </c>
      <c r="B16" s="15" t="s">
        <v>105</v>
      </c>
      <c r="C16" s="16">
        <v>0</v>
      </c>
      <c r="D16" s="16">
        <v>211166.81</v>
      </c>
      <c r="E16" s="17"/>
    </row>
    <row r="17" spans="1:5" s="12" customFormat="1" ht="15" customHeight="1" x14ac:dyDescent="0.2">
      <c r="A17" s="28" t="s">
        <v>89</v>
      </c>
      <c r="B17" s="15" t="s">
        <v>106</v>
      </c>
      <c r="C17" s="16">
        <v>0</v>
      </c>
      <c r="D17" s="16">
        <v>939271.3</v>
      </c>
      <c r="E17" s="17"/>
    </row>
    <row r="18" spans="1:5" s="12" customFormat="1" ht="15" customHeight="1" x14ac:dyDescent="0.2">
      <c r="A18" s="28" t="s">
        <v>74</v>
      </c>
      <c r="B18" s="15" t="s">
        <v>107</v>
      </c>
      <c r="C18" s="16">
        <v>31336870</v>
      </c>
      <c r="D18" s="16">
        <v>29667016.32</v>
      </c>
      <c r="E18" s="17">
        <v>0.94671281209642189</v>
      </c>
    </row>
    <row r="19" spans="1:5" s="12" customFormat="1" ht="15" customHeight="1" x14ac:dyDescent="0.2">
      <c r="A19" s="28" t="s">
        <v>90</v>
      </c>
      <c r="B19" s="15" t="s">
        <v>108</v>
      </c>
      <c r="C19" s="16">
        <v>0</v>
      </c>
      <c r="D19" s="16">
        <v>21916.28</v>
      </c>
      <c r="E19" s="17"/>
    </row>
    <row r="20" spans="1:5" s="12" customFormat="1" ht="15" customHeight="1" x14ac:dyDescent="0.2">
      <c r="A20" s="28" t="s">
        <v>75</v>
      </c>
      <c r="B20" s="15" t="s">
        <v>76</v>
      </c>
      <c r="C20" s="16">
        <v>0</v>
      </c>
      <c r="D20" s="16">
        <v>5181.75</v>
      </c>
      <c r="E20" s="17"/>
    </row>
    <row r="21" spans="1:5" ht="15" customHeight="1" x14ac:dyDescent="0.25">
      <c r="A21" s="29" t="s">
        <v>38</v>
      </c>
      <c r="B21" s="18"/>
      <c r="C21" s="19">
        <f>SUM(C9:C20)</f>
        <v>37520040</v>
      </c>
      <c r="D21" s="19">
        <f>SUM(D9:D20)</f>
        <v>51389308.5</v>
      </c>
      <c r="E21" s="20">
        <f t="shared" ref="E21" si="0">IF(C21&gt;0,D21/C21,0)</f>
        <v>1.3696496192434764</v>
      </c>
    </row>
    <row r="22" spans="1:5" ht="15" customHeight="1" x14ac:dyDescent="0.25">
      <c r="A22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2" sqref="A2"/>
    </sheetView>
  </sheetViews>
  <sheetFormatPr baseColWidth="10" defaultRowHeight="13.2" x14ac:dyDescent="0.25"/>
  <cols>
    <col min="1" max="1" width="3.6640625" style="26" customWidth="1"/>
    <col min="2" max="2" width="50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117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1486.96</v>
      </c>
      <c r="E9" s="17"/>
    </row>
    <row r="10" spans="1:5" s="12" customFormat="1" ht="15" customHeight="1" x14ac:dyDescent="0.2">
      <c r="A10" s="28" t="s">
        <v>66</v>
      </c>
      <c r="B10" s="15" t="s">
        <v>99</v>
      </c>
      <c r="C10" s="16">
        <v>0</v>
      </c>
      <c r="D10" s="16">
        <v>94898.19</v>
      </c>
      <c r="E10" s="17"/>
    </row>
    <row r="11" spans="1:5" s="12" customFormat="1" ht="15" customHeight="1" x14ac:dyDescent="0.2">
      <c r="A11" s="28" t="s">
        <v>67</v>
      </c>
      <c r="B11" s="15" t="s">
        <v>100</v>
      </c>
      <c r="C11" s="16">
        <v>0</v>
      </c>
      <c r="D11" s="16">
        <v>4836.3</v>
      </c>
      <c r="E11" s="17"/>
    </row>
    <row r="12" spans="1:5" s="12" customFormat="1" ht="15" customHeight="1" x14ac:dyDescent="0.2">
      <c r="A12" s="28" t="s">
        <v>68</v>
      </c>
      <c r="B12" s="15" t="s">
        <v>101</v>
      </c>
      <c r="C12" s="16">
        <v>0</v>
      </c>
      <c r="D12" s="16">
        <v>410.44</v>
      </c>
      <c r="E12" s="17"/>
    </row>
    <row r="13" spans="1:5" s="12" customFormat="1" ht="15" customHeight="1" x14ac:dyDescent="0.2">
      <c r="A13" s="28" t="s">
        <v>69</v>
      </c>
      <c r="B13" s="15" t="s">
        <v>102</v>
      </c>
      <c r="C13" s="16">
        <v>45000</v>
      </c>
      <c r="D13" s="16">
        <v>454889.6</v>
      </c>
      <c r="E13" s="17">
        <v>10.108657777777777</v>
      </c>
    </row>
    <row r="14" spans="1:5" s="12" customFormat="1" ht="15" customHeight="1" x14ac:dyDescent="0.2">
      <c r="A14" s="28" t="s">
        <v>70</v>
      </c>
      <c r="B14" s="15" t="s">
        <v>103</v>
      </c>
      <c r="C14" s="16">
        <v>191920</v>
      </c>
      <c r="D14" s="16">
        <v>5666021</v>
      </c>
      <c r="E14" s="17">
        <v>29.522827219674866</v>
      </c>
    </row>
    <row r="15" spans="1:5" s="12" customFormat="1" ht="15" customHeight="1" x14ac:dyDescent="0.2">
      <c r="A15" s="28" t="s">
        <v>72</v>
      </c>
      <c r="B15" s="15" t="s">
        <v>104</v>
      </c>
      <c r="C15" s="16">
        <v>0</v>
      </c>
      <c r="D15" s="16">
        <v>59778.22</v>
      </c>
      <c r="E15" s="17"/>
    </row>
    <row r="16" spans="1:5" s="12" customFormat="1" ht="15" customHeight="1" x14ac:dyDescent="0.2">
      <c r="A16" s="28" t="s">
        <v>73</v>
      </c>
      <c r="B16" s="15" t="s">
        <v>105</v>
      </c>
      <c r="C16" s="16">
        <v>0</v>
      </c>
      <c r="D16" s="16">
        <v>25739.79</v>
      </c>
      <c r="E16" s="17"/>
    </row>
    <row r="17" spans="1:5" s="12" customFormat="1" ht="15" customHeight="1" x14ac:dyDescent="0.2">
      <c r="A17" s="28" t="s">
        <v>89</v>
      </c>
      <c r="B17" s="15" t="s">
        <v>106</v>
      </c>
      <c r="C17" s="16">
        <v>0</v>
      </c>
      <c r="D17" s="16">
        <v>213542.97</v>
      </c>
      <c r="E17" s="17"/>
    </row>
    <row r="18" spans="1:5" s="12" customFormat="1" ht="15" customHeight="1" x14ac:dyDescent="0.2">
      <c r="A18" s="28" t="s">
        <v>74</v>
      </c>
      <c r="B18" s="15" t="s">
        <v>107</v>
      </c>
      <c r="C18" s="16">
        <v>0</v>
      </c>
      <c r="D18" s="16">
        <v>3577806.56</v>
      </c>
      <c r="E18" s="17"/>
    </row>
    <row r="19" spans="1:5" s="12" customFormat="1" ht="15" customHeight="1" x14ac:dyDescent="0.2">
      <c r="A19" s="28" t="s">
        <v>90</v>
      </c>
      <c r="B19" s="15" t="s">
        <v>108</v>
      </c>
      <c r="C19" s="16">
        <v>380000</v>
      </c>
      <c r="D19" s="16">
        <v>123646.14</v>
      </c>
      <c r="E19" s="17">
        <v>0.32538457894736844</v>
      </c>
    </row>
    <row r="20" spans="1:5" s="12" customFormat="1" ht="15" customHeight="1" x14ac:dyDescent="0.2">
      <c r="A20" s="28" t="s">
        <v>75</v>
      </c>
      <c r="B20" s="15" t="s">
        <v>76</v>
      </c>
      <c r="C20" s="16">
        <v>0</v>
      </c>
      <c r="D20" s="16">
        <v>5376747.4299999997</v>
      </c>
      <c r="E20" s="17"/>
    </row>
    <row r="21" spans="1:5" ht="15" customHeight="1" x14ac:dyDescent="0.25">
      <c r="A21" s="29" t="s">
        <v>38</v>
      </c>
      <c r="B21" s="18"/>
      <c r="C21" s="19">
        <f>SUM(C9:C20)</f>
        <v>616920</v>
      </c>
      <c r="D21" s="19">
        <f>SUM(D9:D20)</f>
        <v>15599803.6</v>
      </c>
      <c r="E21" s="20">
        <f t="shared" ref="E21" si="0">IF(C21&gt;0,D21/C21,0)</f>
        <v>25.286590805939181</v>
      </c>
    </row>
    <row r="22" spans="1:5" ht="15" customHeight="1" x14ac:dyDescent="0.25">
      <c r="A22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Zeros="0" workbookViewId="0">
      <selection activeCell="A2" sqref="A2"/>
    </sheetView>
  </sheetViews>
  <sheetFormatPr baseColWidth="10" defaultRowHeight="13.2" x14ac:dyDescent="0.25"/>
  <cols>
    <col min="1" max="1" width="3.6640625" style="26" customWidth="1"/>
    <col min="2" max="2" width="50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18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939.74</v>
      </c>
      <c r="E9" s="17"/>
    </row>
    <row r="10" spans="1:5" s="12" customFormat="1" ht="15" customHeight="1" x14ac:dyDescent="0.2">
      <c r="A10" s="28" t="s">
        <v>66</v>
      </c>
      <c r="B10" s="15" t="s">
        <v>99</v>
      </c>
      <c r="C10" s="16">
        <v>3320000</v>
      </c>
      <c r="D10" s="16">
        <v>5472981.3899999997</v>
      </c>
      <c r="E10" s="17">
        <v>1.6484883704819275</v>
      </c>
    </row>
    <row r="11" spans="1:5" s="12" customFormat="1" ht="15" customHeight="1" x14ac:dyDescent="0.2">
      <c r="A11" s="28" t="s">
        <v>67</v>
      </c>
      <c r="B11" s="15" t="s">
        <v>100</v>
      </c>
      <c r="C11" s="16">
        <v>0</v>
      </c>
      <c r="D11" s="16">
        <v>719315.62</v>
      </c>
      <c r="E11" s="17"/>
    </row>
    <row r="12" spans="1:5" s="12" customFormat="1" ht="15" customHeight="1" x14ac:dyDescent="0.2">
      <c r="A12" s="28" t="s">
        <v>68</v>
      </c>
      <c r="B12" s="15" t="s">
        <v>101</v>
      </c>
      <c r="C12" s="16">
        <v>0</v>
      </c>
      <c r="D12" s="16">
        <v>285949.5</v>
      </c>
      <c r="E12" s="17"/>
    </row>
    <row r="13" spans="1:5" s="12" customFormat="1" ht="15" customHeight="1" x14ac:dyDescent="0.2">
      <c r="A13" s="28" t="s">
        <v>69</v>
      </c>
      <c r="B13" s="15" t="s">
        <v>102</v>
      </c>
      <c r="C13" s="16">
        <v>169400</v>
      </c>
      <c r="D13" s="16">
        <v>7205076.1299999999</v>
      </c>
      <c r="E13" s="17">
        <v>42.532916942148759</v>
      </c>
    </row>
    <row r="14" spans="1:5" s="12" customFormat="1" ht="15" customHeight="1" x14ac:dyDescent="0.2">
      <c r="A14" s="28" t="s">
        <v>70</v>
      </c>
      <c r="B14" s="15" t="s">
        <v>103</v>
      </c>
      <c r="C14" s="16">
        <v>52363720</v>
      </c>
      <c r="D14" s="16">
        <v>70411163.010000005</v>
      </c>
      <c r="E14" s="17">
        <v>1.3446554792134708</v>
      </c>
    </row>
    <row r="15" spans="1:5" s="12" customFormat="1" ht="15" customHeight="1" x14ac:dyDescent="0.2">
      <c r="A15" s="28" t="s">
        <v>71</v>
      </c>
      <c r="B15" s="15" t="s">
        <v>109</v>
      </c>
      <c r="C15" s="16">
        <v>0</v>
      </c>
      <c r="D15" s="16">
        <v>10479.75</v>
      </c>
      <c r="E15" s="17"/>
    </row>
    <row r="16" spans="1:5" s="12" customFormat="1" ht="15" customHeight="1" x14ac:dyDescent="0.2">
      <c r="A16" s="28" t="s">
        <v>72</v>
      </c>
      <c r="B16" s="15" t="s">
        <v>104</v>
      </c>
      <c r="C16" s="16">
        <v>0</v>
      </c>
      <c r="D16" s="16">
        <v>193594.6</v>
      </c>
      <c r="E16" s="17"/>
    </row>
    <row r="17" spans="1:5" s="12" customFormat="1" ht="15" customHeight="1" x14ac:dyDescent="0.2">
      <c r="A17" s="28" t="s">
        <v>73</v>
      </c>
      <c r="B17" s="15" t="s">
        <v>105</v>
      </c>
      <c r="C17" s="16">
        <v>0</v>
      </c>
      <c r="D17" s="16">
        <v>20816</v>
      </c>
      <c r="E17" s="17"/>
    </row>
    <row r="18" spans="1:5" s="12" customFormat="1" ht="15" customHeight="1" x14ac:dyDescent="0.2">
      <c r="A18" s="28" t="s">
        <v>89</v>
      </c>
      <c r="B18" s="15" t="s">
        <v>106</v>
      </c>
      <c r="C18" s="16">
        <v>0</v>
      </c>
      <c r="D18" s="16">
        <v>437083.48</v>
      </c>
      <c r="E18" s="17"/>
    </row>
    <row r="19" spans="1:5" s="12" customFormat="1" ht="15" customHeight="1" x14ac:dyDescent="0.2">
      <c r="A19" s="28" t="s">
        <v>74</v>
      </c>
      <c r="B19" s="15" t="s">
        <v>107</v>
      </c>
      <c r="C19" s="16">
        <v>41318920</v>
      </c>
      <c r="D19" s="16">
        <v>102171096.31</v>
      </c>
      <c r="E19" s="17">
        <v>2.4727436319729557</v>
      </c>
    </row>
    <row r="20" spans="1:5" s="12" customFormat="1" ht="15" customHeight="1" x14ac:dyDescent="0.2">
      <c r="A20" s="28" t="s">
        <v>90</v>
      </c>
      <c r="B20" s="15" t="s">
        <v>108</v>
      </c>
      <c r="C20" s="16">
        <v>1284000</v>
      </c>
      <c r="D20" s="16">
        <v>1221897.1200000001</v>
      </c>
      <c r="E20" s="17">
        <v>0.95163327102803752</v>
      </c>
    </row>
    <row r="21" spans="1:5" s="12" customFormat="1" ht="15" customHeight="1" x14ac:dyDescent="0.2">
      <c r="A21" s="28" t="s">
        <v>75</v>
      </c>
      <c r="B21" s="15" t="s">
        <v>76</v>
      </c>
      <c r="C21" s="16">
        <v>0</v>
      </c>
      <c r="D21" s="16">
        <v>17554.11</v>
      </c>
      <c r="E21" s="17"/>
    </row>
    <row r="22" spans="1:5" ht="15" customHeight="1" x14ac:dyDescent="0.25">
      <c r="A22" s="29" t="s">
        <v>38</v>
      </c>
      <c r="B22" s="18"/>
      <c r="C22" s="19">
        <f>SUM(C9:C21)</f>
        <v>98456040</v>
      </c>
      <c r="D22" s="19">
        <f>SUM(D9:D21)</f>
        <v>188167946.76000002</v>
      </c>
      <c r="E22" s="20">
        <f t="shared" ref="E22" si="0">IF(C22&gt;0,D22/C22,0)</f>
        <v>1.9111874371546937</v>
      </c>
    </row>
    <row r="23" spans="1:5" ht="15" customHeight="1" x14ac:dyDescent="0.25">
      <c r="A23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2" sqref="A2"/>
    </sheetView>
  </sheetViews>
  <sheetFormatPr baseColWidth="10" defaultRowHeight="13.2" x14ac:dyDescent="0.25"/>
  <cols>
    <col min="1" max="1" width="3.6640625" style="26" customWidth="1"/>
    <col min="2" max="2" width="50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23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2475.11</v>
      </c>
      <c r="E9" s="17"/>
    </row>
    <row r="10" spans="1:5" s="12" customFormat="1" ht="15" customHeight="1" x14ac:dyDescent="0.2">
      <c r="A10" s="28" t="s">
        <v>66</v>
      </c>
      <c r="B10" s="15" t="s">
        <v>99</v>
      </c>
      <c r="C10" s="16">
        <v>3665390</v>
      </c>
      <c r="D10" s="16">
        <v>6774865.7999999998</v>
      </c>
      <c r="E10" s="17">
        <v>1.8483342290997684</v>
      </c>
    </row>
    <row r="11" spans="1:5" s="12" customFormat="1" ht="15" customHeight="1" x14ac:dyDescent="0.2">
      <c r="A11" s="28" t="s">
        <v>67</v>
      </c>
      <c r="B11" s="15" t="s">
        <v>100</v>
      </c>
      <c r="C11" s="16">
        <v>0</v>
      </c>
      <c r="D11" s="16">
        <v>633379.87</v>
      </c>
      <c r="E11" s="17"/>
    </row>
    <row r="12" spans="1:5" s="12" customFormat="1" ht="15" customHeight="1" x14ac:dyDescent="0.2">
      <c r="A12" s="28" t="s">
        <v>68</v>
      </c>
      <c r="B12" s="15" t="s">
        <v>101</v>
      </c>
      <c r="C12" s="16">
        <v>0</v>
      </c>
      <c r="D12" s="16">
        <v>171295.2</v>
      </c>
      <c r="E12" s="17"/>
    </row>
    <row r="13" spans="1:5" s="12" customFormat="1" ht="15" customHeight="1" x14ac:dyDescent="0.2">
      <c r="A13" s="28" t="s">
        <v>69</v>
      </c>
      <c r="B13" s="15" t="s">
        <v>102</v>
      </c>
      <c r="C13" s="16">
        <v>847000</v>
      </c>
      <c r="D13" s="16">
        <v>8691636.3699999992</v>
      </c>
      <c r="E13" s="17">
        <v>10.261672219598582</v>
      </c>
    </row>
    <row r="14" spans="1:5" s="12" customFormat="1" ht="15" customHeight="1" x14ac:dyDescent="0.2">
      <c r="A14" s="28" t="s">
        <v>70</v>
      </c>
      <c r="B14" s="15" t="s">
        <v>103</v>
      </c>
      <c r="C14" s="16">
        <v>4794650</v>
      </c>
      <c r="D14" s="16">
        <v>2313803.1</v>
      </c>
      <c r="E14" s="17">
        <v>0.48258018833491495</v>
      </c>
    </row>
    <row r="15" spans="1:5" s="12" customFormat="1" ht="15" customHeight="1" x14ac:dyDescent="0.2">
      <c r="A15" s="28" t="s">
        <v>72</v>
      </c>
      <c r="B15" s="15" t="s">
        <v>104</v>
      </c>
      <c r="C15" s="16">
        <v>0</v>
      </c>
      <c r="D15" s="16">
        <v>18796.12</v>
      </c>
      <c r="E15" s="17"/>
    </row>
    <row r="16" spans="1:5" s="12" customFormat="1" ht="15" customHeight="1" x14ac:dyDescent="0.2">
      <c r="A16" s="28" t="s">
        <v>73</v>
      </c>
      <c r="B16" s="15" t="s">
        <v>105</v>
      </c>
      <c r="C16" s="16">
        <v>0</v>
      </c>
      <c r="D16" s="16">
        <v>67607.66</v>
      </c>
      <c r="E16" s="17"/>
    </row>
    <row r="17" spans="1:5" s="12" customFormat="1" ht="15" customHeight="1" x14ac:dyDescent="0.2">
      <c r="A17" s="28" t="s">
        <v>89</v>
      </c>
      <c r="B17" s="15" t="s">
        <v>106</v>
      </c>
      <c r="C17" s="16">
        <v>0</v>
      </c>
      <c r="D17" s="16">
        <v>231419.81</v>
      </c>
      <c r="E17" s="17"/>
    </row>
    <row r="18" spans="1:5" s="12" customFormat="1" ht="15" customHeight="1" x14ac:dyDescent="0.2">
      <c r="A18" s="28" t="s">
        <v>74</v>
      </c>
      <c r="B18" s="15" t="s">
        <v>107</v>
      </c>
      <c r="C18" s="16">
        <v>4054910</v>
      </c>
      <c r="D18" s="16">
        <v>15568283.57</v>
      </c>
      <c r="E18" s="17">
        <v>3.8393659957927548</v>
      </c>
    </row>
    <row r="19" spans="1:5" s="12" customFormat="1" ht="15" customHeight="1" x14ac:dyDescent="0.2">
      <c r="A19" s="28" t="s">
        <v>90</v>
      </c>
      <c r="B19" s="15" t="s">
        <v>108</v>
      </c>
      <c r="C19" s="16">
        <v>253000</v>
      </c>
      <c r="D19" s="16">
        <v>133918.98000000001</v>
      </c>
      <c r="E19" s="17">
        <v>0.52932403162055341</v>
      </c>
    </row>
    <row r="20" spans="1:5" s="12" customFormat="1" ht="15" customHeight="1" x14ac:dyDescent="0.2">
      <c r="A20" s="28" t="s">
        <v>75</v>
      </c>
      <c r="B20" s="15" t="s">
        <v>76</v>
      </c>
      <c r="C20" s="16">
        <v>0</v>
      </c>
      <c r="D20" s="16">
        <v>11990.72</v>
      </c>
      <c r="E20" s="17"/>
    </row>
    <row r="21" spans="1:5" ht="15" customHeight="1" x14ac:dyDescent="0.25">
      <c r="A21" s="29" t="s">
        <v>38</v>
      </c>
      <c r="B21" s="18"/>
      <c r="C21" s="19">
        <f>SUM(C9:C20)</f>
        <v>13614950</v>
      </c>
      <c r="D21" s="19">
        <f>SUM(D9:D20)</f>
        <v>34619472.309999995</v>
      </c>
      <c r="E21" s="20">
        <f t="shared" ref="E21" si="0">IF(C21&gt;0,D21/C21,0)</f>
        <v>2.5427542745291016</v>
      </c>
    </row>
    <row r="22" spans="1:5" ht="15" customHeight="1" x14ac:dyDescent="0.25">
      <c r="A22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Zeros="0" workbookViewId="0">
      <selection activeCell="A2" sqref="A2"/>
    </sheetView>
  </sheetViews>
  <sheetFormatPr baseColWidth="10" defaultRowHeight="13.2" x14ac:dyDescent="0.25"/>
  <cols>
    <col min="1" max="1" width="3.6640625" style="26" customWidth="1"/>
    <col min="2" max="2" width="50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s="8" customFormat="1" ht="26.4" x14ac:dyDescent="0.25">
      <c r="A3" s="25" t="s">
        <v>88</v>
      </c>
      <c r="B3" s="4"/>
      <c r="C3" s="4"/>
      <c r="D3" s="4"/>
      <c r="E3" s="4"/>
    </row>
    <row r="4" spans="1:5" s="8" customFormat="1" x14ac:dyDescent="0.25">
      <c r="A4" s="25" t="s">
        <v>118</v>
      </c>
      <c r="B4" s="4"/>
      <c r="C4" s="4"/>
      <c r="D4" s="4"/>
      <c r="E4" s="4"/>
    </row>
    <row r="5" spans="1:5" s="8" customFormat="1" x14ac:dyDescent="0.25">
      <c r="A5" s="25" t="s">
        <v>39</v>
      </c>
      <c r="B5" s="4"/>
      <c r="C5" s="4"/>
      <c r="D5" s="4"/>
      <c r="E5" s="4"/>
    </row>
    <row r="6" spans="1:5" s="8" customFormat="1" x14ac:dyDescent="0.25">
      <c r="A6" s="31"/>
    </row>
    <row r="7" spans="1:5" s="8" customFormat="1" x14ac:dyDescent="0.25">
      <c r="A7" s="31"/>
      <c r="E7" s="21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77</v>
      </c>
      <c r="B9" s="15" t="s">
        <v>78</v>
      </c>
      <c r="C9" s="16">
        <v>3781880</v>
      </c>
      <c r="D9" s="16">
        <v>3781880</v>
      </c>
      <c r="E9" s="17">
        <v>1</v>
      </c>
    </row>
    <row r="10" spans="1:5" s="12" customFormat="1" ht="15" customHeight="1" x14ac:dyDescent="0.2">
      <c r="A10" s="28" t="s">
        <v>79</v>
      </c>
      <c r="B10" s="15" t="s">
        <v>80</v>
      </c>
      <c r="C10" s="16">
        <v>791000</v>
      </c>
      <c r="D10" s="16">
        <v>970876.8</v>
      </c>
      <c r="E10" s="17">
        <v>1.2274042983565108</v>
      </c>
    </row>
    <row r="11" spans="1:5" s="12" customFormat="1" ht="15" customHeight="1" x14ac:dyDescent="0.2">
      <c r="A11" s="28" t="s">
        <v>81</v>
      </c>
      <c r="B11" s="15" t="s">
        <v>82</v>
      </c>
      <c r="C11" s="16">
        <v>1375000</v>
      </c>
      <c r="D11" s="16">
        <v>1208009.01</v>
      </c>
      <c r="E11" s="17">
        <v>0.87855200727272731</v>
      </c>
    </row>
    <row r="12" spans="1:5" s="12" customFormat="1" ht="15" customHeight="1" x14ac:dyDescent="0.2">
      <c r="A12" s="28" t="s">
        <v>83</v>
      </c>
      <c r="B12" s="15" t="s">
        <v>84</v>
      </c>
      <c r="C12" s="16">
        <v>212700</v>
      </c>
      <c r="D12" s="16">
        <v>137363.26999999999</v>
      </c>
      <c r="E12" s="17">
        <v>0.64580756934649741</v>
      </c>
    </row>
    <row r="13" spans="1:5" s="12" customFormat="1" ht="15" customHeight="1" x14ac:dyDescent="0.2">
      <c r="A13" s="28" t="s">
        <v>64</v>
      </c>
      <c r="B13" s="15" t="s">
        <v>65</v>
      </c>
      <c r="C13" s="16">
        <v>2536700</v>
      </c>
      <c r="D13" s="16">
        <v>1739173.3</v>
      </c>
      <c r="E13" s="17">
        <v>0.68560464382859621</v>
      </c>
    </row>
    <row r="14" spans="1:5" s="12" customFormat="1" ht="15" customHeight="1" x14ac:dyDescent="0.2">
      <c r="A14" s="28" t="s">
        <v>85</v>
      </c>
      <c r="B14" s="15" t="s">
        <v>110</v>
      </c>
      <c r="C14" s="16">
        <v>7157840</v>
      </c>
      <c r="D14" s="16">
        <v>6252896.4500000002</v>
      </c>
      <c r="E14" s="17">
        <v>0.87357309607367584</v>
      </c>
    </row>
    <row r="15" spans="1:5" s="12" customFormat="1" ht="15" customHeight="1" x14ac:dyDescent="0.2">
      <c r="A15" s="28" t="s">
        <v>66</v>
      </c>
      <c r="B15" s="15" t="s">
        <v>99</v>
      </c>
      <c r="C15" s="16">
        <v>7850050</v>
      </c>
      <c r="D15" s="16">
        <v>87027426.870000005</v>
      </c>
      <c r="E15" s="17">
        <v>11.086225803657301</v>
      </c>
    </row>
    <row r="16" spans="1:5" s="12" customFormat="1" ht="15" customHeight="1" x14ac:dyDescent="0.2">
      <c r="A16" s="28" t="s">
        <v>67</v>
      </c>
      <c r="B16" s="15" t="s">
        <v>100</v>
      </c>
      <c r="C16" s="16">
        <v>36043130</v>
      </c>
      <c r="D16" s="16">
        <v>225423100.33000001</v>
      </c>
      <c r="E16" s="17">
        <v>6.2542598362017952</v>
      </c>
    </row>
    <row r="17" spans="1:5" s="12" customFormat="1" ht="15" customHeight="1" x14ac:dyDescent="0.2">
      <c r="A17" s="28" t="s">
        <v>68</v>
      </c>
      <c r="B17" s="15" t="s">
        <v>101</v>
      </c>
      <c r="C17" s="16">
        <v>20771940</v>
      </c>
      <c r="D17" s="16">
        <v>8862030.4399999995</v>
      </c>
      <c r="E17" s="17">
        <v>0.42663470239178425</v>
      </c>
    </row>
    <row r="18" spans="1:5" s="12" customFormat="1" ht="15" customHeight="1" x14ac:dyDescent="0.2">
      <c r="A18" s="28" t="s">
        <v>69</v>
      </c>
      <c r="B18" s="15" t="s">
        <v>102</v>
      </c>
      <c r="C18" s="16">
        <v>29917890</v>
      </c>
      <c r="D18" s="16">
        <v>30303672.050000001</v>
      </c>
      <c r="E18" s="17">
        <v>1.0128946944453636</v>
      </c>
    </row>
    <row r="19" spans="1:5" s="12" customFormat="1" ht="15" customHeight="1" x14ac:dyDescent="0.2">
      <c r="A19" s="28" t="s">
        <v>70</v>
      </c>
      <c r="B19" s="15" t="s">
        <v>103</v>
      </c>
      <c r="C19" s="16">
        <v>160207060</v>
      </c>
      <c r="D19" s="16">
        <v>228911113.58000001</v>
      </c>
      <c r="E19" s="17">
        <v>1.4288453553794696</v>
      </c>
    </row>
    <row r="20" spans="1:5" s="12" customFormat="1" ht="15" customHeight="1" x14ac:dyDescent="0.2">
      <c r="A20" s="28" t="s">
        <v>71</v>
      </c>
      <c r="B20" s="15" t="s">
        <v>109</v>
      </c>
      <c r="C20" s="16">
        <v>6105200</v>
      </c>
      <c r="D20" s="16">
        <v>11172100.310000001</v>
      </c>
      <c r="E20" s="17">
        <v>1.8299319121404705</v>
      </c>
    </row>
    <row r="21" spans="1:5" s="12" customFormat="1" ht="15" customHeight="1" x14ac:dyDescent="0.2">
      <c r="A21" s="28" t="s">
        <v>72</v>
      </c>
      <c r="B21" s="15" t="s">
        <v>104</v>
      </c>
      <c r="C21" s="16">
        <v>100000</v>
      </c>
      <c r="D21" s="16">
        <v>4948249.38</v>
      </c>
      <c r="E21" s="17">
        <v>49.4824938</v>
      </c>
    </row>
    <row r="22" spans="1:5" s="12" customFormat="1" ht="15" customHeight="1" x14ac:dyDescent="0.2">
      <c r="A22" s="28" t="s">
        <v>73</v>
      </c>
      <c r="B22" s="15" t="s">
        <v>105</v>
      </c>
      <c r="C22" s="16">
        <v>7529820</v>
      </c>
      <c r="D22" s="16">
        <v>26859256.219999999</v>
      </c>
      <c r="E22" s="17">
        <v>3.567051565641675</v>
      </c>
    </row>
    <row r="23" spans="1:5" s="12" customFormat="1" ht="15" customHeight="1" x14ac:dyDescent="0.2">
      <c r="A23" s="28" t="s">
        <v>91</v>
      </c>
      <c r="B23" s="15" t="s">
        <v>111</v>
      </c>
      <c r="C23" s="16">
        <v>14259590</v>
      </c>
      <c r="D23" s="16">
        <v>21775908.52</v>
      </c>
      <c r="E23" s="17">
        <v>1.5271062155363513</v>
      </c>
    </row>
    <row r="24" spans="1:5" s="12" customFormat="1" ht="15" customHeight="1" x14ac:dyDescent="0.2">
      <c r="A24" s="28" t="s">
        <v>89</v>
      </c>
      <c r="B24" s="15" t="s">
        <v>106</v>
      </c>
      <c r="C24" s="16">
        <v>850000</v>
      </c>
      <c r="D24" s="16">
        <v>20717384.800000001</v>
      </c>
      <c r="E24" s="17">
        <v>24.373393882352943</v>
      </c>
    </row>
    <row r="25" spans="1:5" s="12" customFormat="1" ht="15" customHeight="1" x14ac:dyDescent="0.2">
      <c r="A25" s="28" t="s">
        <v>74</v>
      </c>
      <c r="B25" s="15" t="s">
        <v>107</v>
      </c>
      <c r="C25" s="16">
        <v>300000</v>
      </c>
      <c r="D25" s="16">
        <v>48855012.299999997</v>
      </c>
      <c r="E25" s="17">
        <v>162.85004099999998</v>
      </c>
    </row>
    <row r="26" spans="1:5" s="12" customFormat="1" ht="15" customHeight="1" x14ac:dyDescent="0.2">
      <c r="A26" s="28" t="s">
        <v>90</v>
      </c>
      <c r="B26" s="15" t="s">
        <v>108</v>
      </c>
      <c r="C26" s="16">
        <v>7765010</v>
      </c>
      <c r="D26" s="16">
        <v>17962687.969999999</v>
      </c>
      <c r="E26" s="17">
        <v>2.3132858772879881</v>
      </c>
    </row>
    <row r="27" spans="1:5" s="12" customFormat="1" ht="15" customHeight="1" x14ac:dyDescent="0.2">
      <c r="A27" s="28" t="s">
        <v>86</v>
      </c>
      <c r="B27" s="15" t="s">
        <v>112</v>
      </c>
      <c r="C27" s="16">
        <v>27440310</v>
      </c>
      <c r="D27" s="16">
        <v>6537757.1600000001</v>
      </c>
      <c r="E27" s="17">
        <v>0.23825376462583694</v>
      </c>
    </row>
    <row r="28" spans="1:5" s="12" customFormat="1" ht="15" customHeight="1" x14ac:dyDescent="0.2">
      <c r="A28" s="28" t="s">
        <v>87</v>
      </c>
      <c r="B28" s="15" t="s">
        <v>113</v>
      </c>
      <c r="C28" s="16">
        <v>9892390</v>
      </c>
      <c r="D28" s="16">
        <v>17385096.420000002</v>
      </c>
      <c r="E28" s="17">
        <v>1.7574212520937813</v>
      </c>
    </row>
    <row r="29" spans="1:5" s="12" customFormat="1" ht="15" customHeight="1" x14ac:dyDescent="0.2">
      <c r="A29" s="28" t="s">
        <v>75</v>
      </c>
      <c r="B29" s="15" t="s">
        <v>76</v>
      </c>
      <c r="C29" s="16">
        <v>38088340</v>
      </c>
      <c r="D29" s="16">
        <v>6578428.7400000002</v>
      </c>
      <c r="E29" s="17">
        <v>0.17271502879883976</v>
      </c>
    </row>
    <row r="30" spans="1:5" ht="15" customHeight="1" x14ac:dyDescent="0.25">
      <c r="A30" s="29" t="s">
        <v>38</v>
      </c>
      <c r="B30" s="18"/>
      <c r="C30" s="19">
        <f>SUM(C9:C29)</f>
        <v>382975850</v>
      </c>
      <c r="D30" s="19">
        <f>SUM(D9:D29)</f>
        <v>777409423.91999984</v>
      </c>
      <c r="E30" s="20">
        <f t="shared" ref="E30" si="0">IF(C30&gt;0,D30/C30,0)</f>
        <v>2.02991761470077</v>
      </c>
    </row>
    <row r="31" spans="1:5" ht="15" customHeight="1" x14ac:dyDescent="0.25">
      <c r="A31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Zeros="0" workbookViewId="0">
      <selection activeCell="A2" sqref="A2"/>
    </sheetView>
  </sheetViews>
  <sheetFormatPr baseColWidth="10" defaultRowHeight="13.2" x14ac:dyDescent="0.25"/>
  <cols>
    <col min="1" max="1" width="3.6640625" style="26" customWidth="1"/>
    <col min="2" max="2" width="50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119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11180.1</v>
      </c>
      <c r="E9" s="17"/>
    </row>
    <row r="10" spans="1:5" s="12" customFormat="1" ht="15" customHeight="1" x14ac:dyDescent="0.2">
      <c r="A10" s="28" t="s">
        <v>66</v>
      </c>
      <c r="B10" s="15" t="s">
        <v>99</v>
      </c>
      <c r="C10" s="16">
        <v>5101520</v>
      </c>
      <c r="D10" s="16">
        <v>21128513.68</v>
      </c>
      <c r="E10" s="17">
        <v>4.141611456977528</v>
      </c>
    </row>
    <row r="11" spans="1:5" s="12" customFormat="1" ht="15" customHeight="1" x14ac:dyDescent="0.2">
      <c r="A11" s="28" t="s">
        <v>67</v>
      </c>
      <c r="B11" s="15" t="s">
        <v>100</v>
      </c>
      <c r="C11" s="16">
        <v>0</v>
      </c>
      <c r="D11" s="16">
        <v>8952022.3200000003</v>
      </c>
      <c r="E11" s="17"/>
    </row>
    <row r="12" spans="1:5" s="12" customFormat="1" ht="15" customHeight="1" x14ac:dyDescent="0.2">
      <c r="A12" s="28" t="s">
        <v>68</v>
      </c>
      <c r="B12" s="15" t="s">
        <v>101</v>
      </c>
      <c r="C12" s="16">
        <v>0</v>
      </c>
      <c r="D12" s="16">
        <v>1230052.1599999999</v>
      </c>
      <c r="E12" s="17"/>
    </row>
    <row r="13" spans="1:5" s="12" customFormat="1" ht="15" customHeight="1" x14ac:dyDescent="0.2">
      <c r="A13" s="28" t="s">
        <v>69</v>
      </c>
      <c r="B13" s="15" t="s">
        <v>102</v>
      </c>
      <c r="C13" s="16">
        <v>3121490</v>
      </c>
      <c r="D13" s="16">
        <v>9494800.7699999996</v>
      </c>
      <c r="E13" s="17">
        <v>3.0417527430810285</v>
      </c>
    </row>
    <row r="14" spans="1:5" s="12" customFormat="1" ht="15" customHeight="1" x14ac:dyDescent="0.2">
      <c r="A14" s="28" t="s">
        <v>70</v>
      </c>
      <c r="B14" s="15" t="s">
        <v>103</v>
      </c>
      <c r="C14" s="16">
        <v>251443720</v>
      </c>
      <c r="D14" s="16">
        <v>323741392.56999999</v>
      </c>
      <c r="E14" s="17">
        <v>1.2875302376611355</v>
      </c>
    </row>
    <row r="15" spans="1:5" s="12" customFormat="1" ht="15" customHeight="1" x14ac:dyDescent="0.2">
      <c r="A15" s="28" t="s">
        <v>71</v>
      </c>
      <c r="B15" s="15" t="s">
        <v>109</v>
      </c>
      <c r="C15" s="16">
        <v>0</v>
      </c>
      <c r="D15" s="16">
        <v>2976.89</v>
      </c>
      <c r="E15" s="17"/>
    </row>
    <row r="16" spans="1:5" s="12" customFormat="1" ht="15" customHeight="1" x14ac:dyDescent="0.2">
      <c r="A16" s="28" t="s">
        <v>72</v>
      </c>
      <c r="B16" s="15" t="s">
        <v>104</v>
      </c>
      <c r="C16" s="16">
        <v>0</v>
      </c>
      <c r="D16" s="16">
        <v>262162.59999999998</v>
      </c>
      <c r="E16" s="17"/>
    </row>
    <row r="17" spans="1:5" s="12" customFormat="1" ht="15" customHeight="1" x14ac:dyDescent="0.2">
      <c r="A17" s="28" t="s">
        <v>73</v>
      </c>
      <c r="B17" s="15" t="s">
        <v>105</v>
      </c>
      <c r="C17" s="16">
        <v>0</v>
      </c>
      <c r="D17" s="16">
        <v>167054.32</v>
      </c>
      <c r="E17" s="17"/>
    </row>
    <row r="18" spans="1:5" s="12" customFormat="1" ht="15" customHeight="1" x14ac:dyDescent="0.2">
      <c r="A18" s="28" t="s">
        <v>89</v>
      </c>
      <c r="B18" s="15" t="s">
        <v>106</v>
      </c>
      <c r="C18" s="16">
        <v>0</v>
      </c>
      <c r="D18" s="16">
        <v>550813.31999999995</v>
      </c>
      <c r="E18" s="17"/>
    </row>
    <row r="19" spans="1:5" s="12" customFormat="1" ht="15" customHeight="1" x14ac:dyDescent="0.2">
      <c r="A19" s="28" t="s">
        <v>74</v>
      </c>
      <c r="B19" s="15" t="s">
        <v>107</v>
      </c>
      <c r="C19" s="16">
        <v>21246520</v>
      </c>
      <c r="D19" s="16">
        <v>74748079.069999993</v>
      </c>
      <c r="E19" s="17">
        <v>3.5181328081022207</v>
      </c>
    </row>
    <row r="20" spans="1:5" s="12" customFormat="1" ht="15" customHeight="1" x14ac:dyDescent="0.2">
      <c r="A20" s="28" t="s">
        <v>90</v>
      </c>
      <c r="B20" s="15" t="s">
        <v>108</v>
      </c>
      <c r="C20" s="16">
        <v>2094000</v>
      </c>
      <c r="D20" s="16">
        <v>4436714.3499999996</v>
      </c>
      <c r="E20" s="17">
        <v>2.1187747612225403</v>
      </c>
    </row>
    <row r="21" spans="1:5" s="12" customFormat="1" ht="15" customHeight="1" x14ac:dyDescent="0.2">
      <c r="A21" s="28" t="s">
        <v>75</v>
      </c>
      <c r="B21" s="15" t="s">
        <v>76</v>
      </c>
      <c r="C21" s="16">
        <v>0</v>
      </c>
      <c r="D21" s="16">
        <v>325226.45</v>
      </c>
      <c r="E21" s="17"/>
    </row>
    <row r="22" spans="1:5" ht="15" customHeight="1" x14ac:dyDescent="0.25">
      <c r="A22" s="29" t="s">
        <v>38</v>
      </c>
      <c r="B22" s="18"/>
      <c r="C22" s="19">
        <f>SUM(C9:C21)</f>
        <v>283007250</v>
      </c>
      <c r="D22" s="19">
        <f>SUM(D9:D21)</f>
        <v>445050988.60000002</v>
      </c>
      <c r="E22" s="20">
        <f t="shared" ref="E22" si="0">IF(C22&gt;0,D22/C22,0)</f>
        <v>1.5725780473821784</v>
      </c>
    </row>
    <row r="23" spans="1:5" ht="15" customHeight="1" x14ac:dyDescent="0.25">
      <c r="A23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2" sqref="A2"/>
    </sheetView>
  </sheetViews>
  <sheetFormatPr baseColWidth="10" defaultRowHeight="13.2" x14ac:dyDescent="0.25"/>
  <cols>
    <col min="1" max="1" width="3.6640625" style="26" customWidth="1"/>
    <col min="2" max="2" width="50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19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66</v>
      </c>
      <c r="B9" s="15" t="s">
        <v>99</v>
      </c>
      <c r="C9" s="16">
        <v>0</v>
      </c>
      <c r="D9" s="16">
        <v>154740.46</v>
      </c>
      <c r="E9" s="17"/>
    </row>
    <row r="10" spans="1:5" s="12" customFormat="1" ht="15" customHeight="1" x14ac:dyDescent="0.2">
      <c r="A10" s="28" t="s">
        <v>67</v>
      </c>
      <c r="B10" s="15" t="s">
        <v>100</v>
      </c>
      <c r="C10" s="16">
        <v>0</v>
      </c>
      <c r="D10" s="16">
        <v>6281829.0999999996</v>
      </c>
      <c r="E10" s="17"/>
    </row>
    <row r="11" spans="1:5" s="12" customFormat="1" ht="15" customHeight="1" x14ac:dyDescent="0.2">
      <c r="A11" s="28" t="s">
        <v>68</v>
      </c>
      <c r="B11" s="15" t="s">
        <v>101</v>
      </c>
      <c r="C11" s="16">
        <v>0</v>
      </c>
      <c r="D11" s="16">
        <v>32777.279999999999</v>
      </c>
      <c r="E11" s="17"/>
    </row>
    <row r="12" spans="1:5" s="12" customFormat="1" ht="15" customHeight="1" x14ac:dyDescent="0.2">
      <c r="A12" s="28" t="s">
        <v>69</v>
      </c>
      <c r="B12" s="15" t="s">
        <v>102</v>
      </c>
      <c r="C12" s="16">
        <v>350000</v>
      </c>
      <c r="D12" s="16">
        <v>807918.31</v>
      </c>
      <c r="E12" s="17">
        <v>2.3083380285714288</v>
      </c>
    </row>
    <row r="13" spans="1:5" s="12" customFormat="1" ht="15" customHeight="1" x14ac:dyDescent="0.2">
      <c r="A13" s="28" t="s">
        <v>70</v>
      </c>
      <c r="B13" s="15" t="s">
        <v>103</v>
      </c>
      <c r="C13" s="16">
        <v>1136530</v>
      </c>
      <c r="D13" s="16">
        <v>2975132.08</v>
      </c>
      <c r="E13" s="17">
        <v>2.6177329942896361</v>
      </c>
    </row>
    <row r="14" spans="1:5" s="12" customFormat="1" ht="15" customHeight="1" x14ac:dyDescent="0.2">
      <c r="A14" s="28" t="s">
        <v>71</v>
      </c>
      <c r="B14" s="15" t="s">
        <v>109</v>
      </c>
      <c r="C14" s="16">
        <v>0</v>
      </c>
      <c r="D14" s="16">
        <v>1647738.57</v>
      </c>
      <c r="E14" s="17"/>
    </row>
    <row r="15" spans="1:5" s="12" customFormat="1" ht="15" customHeight="1" x14ac:dyDescent="0.2">
      <c r="A15" s="28" t="s">
        <v>72</v>
      </c>
      <c r="B15" s="15" t="s">
        <v>104</v>
      </c>
      <c r="C15" s="16">
        <v>0</v>
      </c>
      <c r="D15" s="16">
        <v>214721.06</v>
      </c>
      <c r="E15" s="17"/>
    </row>
    <row r="16" spans="1:5" s="12" customFormat="1" ht="15" customHeight="1" x14ac:dyDescent="0.2">
      <c r="A16" s="28" t="s">
        <v>73</v>
      </c>
      <c r="B16" s="15" t="s">
        <v>105</v>
      </c>
      <c r="C16" s="16">
        <v>0</v>
      </c>
      <c r="D16" s="16">
        <v>23096.36</v>
      </c>
      <c r="E16" s="17"/>
    </row>
    <row r="17" spans="1:5" s="12" customFormat="1" ht="15" customHeight="1" x14ac:dyDescent="0.2">
      <c r="A17" s="28" t="s">
        <v>89</v>
      </c>
      <c r="B17" s="15" t="s">
        <v>106</v>
      </c>
      <c r="C17" s="16">
        <v>0</v>
      </c>
      <c r="D17" s="16">
        <v>54317.96</v>
      </c>
      <c r="E17" s="17"/>
    </row>
    <row r="18" spans="1:5" s="12" customFormat="1" ht="15" customHeight="1" x14ac:dyDescent="0.2">
      <c r="A18" s="28" t="s">
        <v>74</v>
      </c>
      <c r="B18" s="15" t="s">
        <v>107</v>
      </c>
      <c r="C18" s="16">
        <v>5517950</v>
      </c>
      <c r="D18" s="16">
        <v>3183038.41</v>
      </c>
      <c r="E18" s="17">
        <v>0.57685162243224386</v>
      </c>
    </row>
    <row r="19" spans="1:5" s="12" customFormat="1" ht="15" customHeight="1" x14ac:dyDescent="0.2">
      <c r="A19" s="28" t="s">
        <v>90</v>
      </c>
      <c r="B19" s="15" t="s">
        <v>108</v>
      </c>
      <c r="C19" s="16">
        <v>50000</v>
      </c>
      <c r="D19" s="16">
        <v>401628</v>
      </c>
      <c r="E19" s="17">
        <v>8.0325600000000001</v>
      </c>
    </row>
    <row r="20" spans="1:5" s="12" customFormat="1" ht="15" customHeight="1" x14ac:dyDescent="0.2">
      <c r="A20" s="28" t="s">
        <v>75</v>
      </c>
      <c r="B20" s="15" t="s">
        <v>76</v>
      </c>
      <c r="C20" s="16">
        <v>0</v>
      </c>
      <c r="D20" s="16">
        <v>2022471.36</v>
      </c>
      <c r="E20" s="17"/>
    </row>
    <row r="21" spans="1:5" ht="15" customHeight="1" x14ac:dyDescent="0.25">
      <c r="A21" s="29" t="s">
        <v>38</v>
      </c>
      <c r="B21" s="18"/>
      <c r="C21" s="19">
        <f>SUM(C9:C20)</f>
        <v>7054480</v>
      </c>
      <c r="D21" s="19">
        <f>SUM(D9:D20)</f>
        <v>17799408.950000003</v>
      </c>
      <c r="E21" s="20">
        <f t="shared" ref="E21" si="0">IF(C21&gt;0,D21/C21,0)</f>
        <v>2.5231355039634393</v>
      </c>
    </row>
    <row r="22" spans="1:5" ht="15" customHeight="1" x14ac:dyDescent="0.25">
      <c r="A22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Zeros="0" workbookViewId="0">
      <selection activeCell="A2" sqref="A2"/>
    </sheetView>
  </sheetViews>
  <sheetFormatPr baseColWidth="10" defaultRowHeight="13.2" x14ac:dyDescent="0.25"/>
  <cols>
    <col min="1" max="1" width="3.6640625" style="26" customWidth="1"/>
    <col min="2" max="2" width="50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114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562500</v>
      </c>
      <c r="D9" s="16">
        <v>429705.27</v>
      </c>
      <c r="E9" s="17">
        <v>0.76392048000000001</v>
      </c>
    </row>
    <row r="10" spans="1:5" s="12" customFormat="1" ht="15" customHeight="1" x14ac:dyDescent="0.2">
      <c r="A10" s="28" t="s">
        <v>66</v>
      </c>
      <c r="B10" s="15" t="s">
        <v>99</v>
      </c>
      <c r="C10" s="16">
        <v>0</v>
      </c>
      <c r="D10" s="16">
        <v>43412.62</v>
      </c>
      <c r="E10" s="17"/>
    </row>
    <row r="11" spans="1:5" s="12" customFormat="1" ht="15" customHeight="1" x14ac:dyDescent="0.2">
      <c r="A11" s="28" t="s">
        <v>67</v>
      </c>
      <c r="B11" s="15" t="s">
        <v>100</v>
      </c>
      <c r="C11" s="16">
        <v>0</v>
      </c>
      <c r="D11" s="16">
        <v>939951</v>
      </c>
      <c r="E11" s="17"/>
    </row>
    <row r="12" spans="1:5" s="12" customFormat="1" ht="15" customHeight="1" x14ac:dyDescent="0.2">
      <c r="A12" s="28" t="s">
        <v>68</v>
      </c>
      <c r="B12" s="15" t="s">
        <v>101</v>
      </c>
      <c r="C12" s="16">
        <v>0</v>
      </c>
      <c r="D12" s="16">
        <v>4810.37</v>
      </c>
      <c r="E12" s="17"/>
    </row>
    <row r="13" spans="1:5" s="12" customFormat="1" ht="15" customHeight="1" x14ac:dyDescent="0.2">
      <c r="A13" s="28" t="s">
        <v>69</v>
      </c>
      <c r="B13" s="15" t="s">
        <v>102</v>
      </c>
      <c r="C13" s="16">
        <v>569120</v>
      </c>
      <c r="D13" s="16">
        <v>1036351.35</v>
      </c>
      <c r="E13" s="17">
        <v>1.820971587714366</v>
      </c>
    </row>
    <row r="14" spans="1:5" s="12" customFormat="1" ht="15" customHeight="1" x14ac:dyDescent="0.2">
      <c r="A14" s="28" t="s">
        <v>70</v>
      </c>
      <c r="B14" s="15" t="s">
        <v>103</v>
      </c>
      <c r="C14" s="16">
        <v>11743720</v>
      </c>
      <c r="D14" s="16">
        <v>13402067.140000001</v>
      </c>
      <c r="E14" s="17">
        <v>1.1412113997949542</v>
      </c>
    </row>
    <row r="15" spans="1:5" s="12" customFormat="1" ht="15" customHeight="1" x14ac:dyDescent="0.2">
      <c r="A15" s="28" t="s">
        <v>72</v>
      </c>
      <c r="B15" s="15" t="s">
        <v>104</v>
      </c>
      <c r="C15" s="16">
        <v>0</v>
      </c>
      <c r="D15" s="16">
        <v>260849.04</v>
      </c>
      <c r="E15" s="17"/>
    </row>
    <row r="16" spans="1:5" s="12" customFormat="1" ht="15" customHeight="1" x14ac:dyDescent="0.2">
      <c r="A16" s="28" t="s">
        <v>73</v>
      </c>
      <c r="B16" s="15" t="s">
        <v>105</v>
      </c>
      <c r="C16" s="16">
        <v>0</v>
      </c>
      <c r="D16" s="16">
        <v>141172.18</v>
      </c>
      <c r="E16" s="17"/>
    </row>
    <row r="17" spans="1:5" s="12" customFormat="1" ht="15" customHeight="1" x14ac:dyDescent="0.2">
      <c r="A17" s="28" t="s">
        <v>89</v>
      </c>
      <c r="B17" s="15" t="s">
        <v>106</v>
      </c>
      <c r="C17" s="16">
        <v>0</v>
      </c>
      <c r="D17" s="16">
        <v>1831889.15</v>
      </c>
      <c r="E17" s="17"/>
    </row>
    <row r="18" spans="1:5" s="12" customFormat="1" ht="15" customHeight="1" x14ac:dyDescent="0.2">
      <c r="A18" s="28" t="s">
        <v>74</v>
      </c>
      <c r="B18" s="15" t="s">
        <v>107</v>
      </c>
      <c r="C18" s="16">
        <v>19237050</v>
      </c>
      <c r="D18" s="16">
        <v>19118606.350000001</v>
      </c>
      <c r="E18" s="17">
        <v>0.99384294109543836</v>
      </c>
    </row>
    <row r="19" spans="1:5" s="12" customFormat="1" ht="15" customHeight="1" x14ac:dyDescent="0.2">
      <c r="A19" s="28" t="s">
        <v>90</v>
      </c>
      <c r="B19" s="15" t="s">
        <v>108</v>
      </c>
      <c r="C19" s="16">
        <v>198000</v>
      </c>
      <c r="D19" s="16">
        <v>104970.14</v>
      </c>
      <c r="E19" s="17">
        <v>0.53015222222222225</v>
      </c>
    </row>
    <row r="20" spans="1:5" s="12" customFormat="1" ht="15" customHeight="1" x14ac:dyDescent="0.2">
      <c r="A20" s="28" t="s">
        <v>75</v>
      </c>
      <c r="B20" s="15" t="s">
        <v>76</v>
      </c>
      <c r="C20" s="16">
        <v>0</v>
      </c>
      <c r="D20" s="16">
        <v>9124342.5600000005</v>
      </c>
      <c r="E20" s="17"/>
    </row>
    <row r="21" spans="1:5" ht="15" customHeight="1" x14ac:dyDescent="0.25">
      <c r="A21" s="29" t="s">
        <v>38</v>
      </c>
      <c r="B21" s="18"/>
      <c r="C21" s="19">
        <f>SUM(C9:C20)</f>
        <v>32310390</v>
      </c>
      <c r="D21" s="19">
        <f>SUM(D9:D20)</f>
        <v>46438127.170000002</v>
      </c>
      <c r="E21" s="20">
        <f>D21/C21</f>
        <v>1.4372505924564822</v>
      </c>
    </row>
    <row r="22" spans="1:5" ht="15" customHeight="1" x14ac:dyDescent="0.25">
      <c r="A22" s="30" t="s">
        <v>8</v>
      </c>
    </row>
    <row r="23" spans="1:5" ht="15" customHeight="1" x14ac:dyDescent="0.25"/>
    <row r="24" spans="1:5" ht="15" customHeight="1" x14ac:dyDescent="0.25"/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workbookViewId="0">
      <selection activeCell="A2" sqref="A2"/>
    </sheetView>
  </sheetViews>
  <sheetFormatPr baseColWidth="10" defaultRowHeight="13.2" x14ac:dyDescent="0.25"/>
  <cols>
    <col min="1" max="1" width="3.6640625" style="26" customWidth="1"/>
    <col min="2" max="2" width="50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20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1346.42</v>
      </c>
      <c r="E9" s="17"/>
    </row>
    <row r="10" spans="1:5" s="12" customFormat="1" ht="15" customHeight="1" x14ac:dyDescent="0.2">
      <c r="A10" s="28" t="s">
        <v>66</v>
      </c>
      <c r="B10" s="15" t="s">
        <v>99</v>
      </c>
      <c r="C10" s="16">
        <v>0</v>
      </c>
      <c r="D10" s="16">
        <v>204875.31</v>
      </c>
      <c r="E10" s="17"/>
    </row>
    <row r="11" spans="1:5" s="12" customFormat="1" ht="15" customHeight="1" x14ac:dyDescent="0.2">
      <c r="A11" s="28" t="s">
        <v>67</v>
      </c>
      <c r="B11" s="15" t="s">
        <v>100</v>
      </c>
      <c r="C11" s="16">
        <v>0</v>
      </c>
      <c r="D11" s="16">
        <v>332108.67</v>
      </c>
      <c r="E11" s="17"/>
    </row>
    <row r="12" spans="1:5" s="12" customFormat="1" ht="15" customHeight="1" x14ac:dyDescent="0.2">
      <c r="A12" s="28" t="s">
        <v>68</v>
      </c>
      <c r="B12" s="15" t="s">
        <v>101</v>
      </c>
      <c r="C12" s="16">
        <v>0</v>
      </c>
      <c r="D12" s="16">
        <v>12280.45</v>
      </c>
      <c r="E12" s="17"/>
    </row>
    <row r="13" spans="1:5" s="12" customFormat="1" ht="15" customHeight="1" x14ac:dyDescent="0.2">
      <c r="A13" s="28" t="s">
        <v>69</v>
      </c>
      <c r="B13" s="15" t="s">
        <v>102</v>
      </c>
      <c r="C13" s="16">
        <v>150000</v>
      </c>
      <c r="D13" s="16">
        <v>566798.76</v>
      </c>
      <c r="E13" s="17">
        <v>3.7786583999999999</v>
      </c>
    </row>
    <row r="14" spans="1:5" s="12" customFormat="1" ht="15" customHeight="1" x14ac:dyDescent="0.2">
      <c r="A14" s="28" t="s">
        <v>70</v>
      </c>
      <c r="B14" s="15" t="s">
        <v>103</v>
      </c>
      <c r="C14" s="16">
        <v>3798680</v>
      </c>
      <c r="D14" s="16">
        <v>973540.16</v>
      </c>
      <c r="E14" s="17">
        <v>0.25628380384765237</v>
      </c>
    </row>
    <row r="15" spans="1:5" s="12" customFormat="1" ht="15" customHeight="1" x14ac:dyDescent="0.2">
      <c r="A15" s="28" t="s">
        <v>71</v>
      </c>
      <c r="B15" s="15" t="s">
        <v>109</v>
      </c>
      <c r="C15" s="16">
        <v>2674580</v>
      </c>
      <c r="D15" s="16">
        <v>3001734.48</v>
      </c>
      <c r="E15" s="17">
        <v>1.122319945561546</v>
      </c>
    </row>
    <row r="16" spans="1:5" s="12" customFormat="1" ht="15" customHeight="1" x14ac:dyDescent="0.2">
      <c r="A16" s="28" t="s">
        <v>72</v>
      </c>
      <c r="B16" s="15" t="s">
        <v>104</v>
      </c>
      <c r="C16" s="16">
        <v>0</v>
      </c>
      <c r="D16" s="16">
        <v>1151666.92</v>
      </c>
      <c r="E16" s="17"/>
    </row>
    <row r="17" spans="1:5" s="12" customFormat="1" ht="15" customHeight="1" x14ac:dyDescent="0.2">
      <c r="A17" s="28" t="s">
        <v>89</v>
      </c>
      <c r="B17" s="15" t="s">
        <v>106</v>
      </c>
      <c r="C17" s="16">
        <v>0</v>
      </c>
      <c r="D17" s="16">
        <v>231624.44</v>
      </c>
      <c r="E17" s="17"/>
    </row>
    <row r="18" spans="1:5" s="12" customFormat="1" ht="15" customHeight="1" x14ac:dyDescent="0.2">
      <c r="A18" s="28" t="s">
        <v>74</v>
      </c>
      <c r="B18" s="15" t="s">
        <v>107</v>
      </c>
      <c r="C18" s="16">
        <v>446000</v>
      </c>
      <c r="D18" s="16">
        <v>1460794.76</v>
      </c>
      <c r="E18" s="17">
        <v>3.2753245739910315</v>
      </c>
    </row>
    <row r="19" spans="1:5" s="12" customFormat="1" ht="15" customHeight="1" x14ac:dyDescent="0.2">
      <c r="A19" s="28" t="s">
        <v>75</v>
      </c>
      <c r="B19" s="15" t="s">
        <v>76</v>
      </c>
      <c r="C19" s="16">
        <v>0</v>
      </c>
      <c r="D19" s="16">
        <v>3699749.3</v>
      </c>
      <c r="E19" s="17"/>
    </row>
    <row r="20" spans="1:5" ht="15" customHeight="1" x14ac:dyDescent="0.25">
      <c r="A20" s="29" t="s">
        <v>38</v>
      </c>
      <c r="B20" s="18"/>
      <c r="C20" s="19">
        <f>SUM(C9:C19)</f>
        <v>7069260</v>
      </c>
      <c r="D20" s="19">
        <f>SUM(D9:D19)</f>
        <v>11636519.67</v>
      </c>
      <c r="E20" s="20">
        <f t="shared" ref="E20" si="0">IF(C20&gt;0,D20/C20,0)</f>
        <v>1.64607323397357</v>
      </c>
    </row>
    <row r="21" spans="1:5" ht="15" customHeight="1" x14ac:dyDescent="0.25">
      <c r="A21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Zeros="0" workbookViewId="0">
      <selection activeCell="A2" sqref="A2"/>
    </sheetView>
  </sheetViews>
  <sheetFormatPr baseColWidth="10" defaultRowHeight="13.2" x14ac:dyDescent="0.25"/>
  <cols>
    <col min="1" max="1" width="3.6640625" style="26" customWidth="1"/>
    <col min="2" max="2" width="50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120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680000</v>
      </c>
      <c r="D9" s="16">
        <v>0</v>
      </c>
      <c r="E9" s="17">
        <f t="shared" ref="E9:E16" si="0">IF(C9&gt;0,D9/C9,0)</f>
        <v>0</v>
      </c>
    </row>
    <row r="10" spans="1:5" s="12" customFormat="1" ht="15" customHeight="1" x14ac:dyDescent="0.2">
      <c r="A10" s="28" t="s">
        <v>67</v>
      </c>
      <c r="B10" s="15" t="s">
        <v>100</v>
      </c>
      <c r="C10" s="16">
        <v>19288440</v>
      </c>
      <c r="D10" s="16">
        <v>0</v>
      </c>
      <c r="E10" s="17">
        <f t="shared" si="0"/>
        <v>0</v>
      </c>
    </row>
    <row r="11" spans="1:5" s="12" customFormat="1" ht="15" customHeight="1" x14ac:dyDescent="0.2">
      <c r="A11" s="28" t="s">
        <v>68</v>
      </c>
      <c r="B11" s="15" t="s">
        <v>101</v>
      </c>
      <c r="C11" s="16">
        <v>16703970</v>
      </c>
      <c r="D11" s="16"/>
      <c r="E11" s="17"/>
    </row>
    <row r="12" spans="1:5" s="12" customFormat="1" ht="15" customHeight="1" x14ac:dyDescent="0.2">
      <c r="A12" s="28" t="s">
        <v>70</v>
      </c>
      <c r="B12" s="15" t="s">
        <v>103</v>
      </c>
      <c r="C12" s="16">
        <v>565468360</v>
      </c>
      <c r="D12" s="16"/>
      <c r="E12" s="17"/>
    </row>
    <row r="13" spans="1:5" s="12" customFormat="1" ht="15" customHeight="1" x14ac:dyDescent="0.2">
      <c r="A13" s="28" t="s">
        <v>73</v>
      </c>
      <c r="B13" s="15" t="s">
        <v>105</v>
      </c>
      <c r="C13" s="16">
        <v>3210460</v>
      </c>
      <c r="D13" s="16">
        <v>0</v>
      </c>
      <c r="E13" s="17">
        <f t="shared" si="0"/>
        <v>0</v>
      </c>
    </row>
    <row r="14" spans="1:5" s="12" customFormat="1" ht="15" customHeight="1" x14ac:dyDescent="0.2">
      <c r="A14" s="28" t="s">
        <v>74</v>
      </c>
      <c r="B14" s="15" t="s">
        <v>107</v>
      </c>
      <c r="C14" s="16">
        <v>184466620</v>
      </c>
      <c r="D14" s="16">
        <v>0</v>
      </c>
      <c r="E14" s="17">
        <f t="shared" si="0"/>
        <v>0</v>
      </c>
    </row>
    <row r="15" spans="1:5" s="12" customFormat="1" ht="15" customHeight="1" x14ac:dyDescent="0.2">
      <c r="A15" s="28" t="s">
        <v>75</v>
      </c>
      <c r="B15" s="15" t="s">
        <v>76</v>
      </c>
      <c r="C15" s="16">
        <v>14299360</v>
      </c>
      <c r="D15" s="16">
        <v>0</v>
      </c>
      <c r="E15" s="17">
        <f t="shared" si="0"/>
        <v>0</v>
      </c>
    </row>
    <row r="16" spans="1:5" ht="15" customHeight="1" x14ac:dyDescent="0.25">
      <c r="A16" s="29" t="s">
        <v>38</v>
      </c>
      <c r="B16" s="18"/>
      <c r="C16" s="19">
        <f>SUM(C9:C15)</f>
        <v>804117210</v>
      </c>
      <c r="D16" s="19">
        <f>SUM(D9:D15)</f>
        <v>0</v>
      </c>
      <c r="E16" s="20">
        <f t="shared" si="0"/>
        <v>0</v>
      </c>
    </row>
    <row r="17" spans="1:1" ht="15" customHeight="1" x14ac:dyDescent="0.25">
      <c r="A17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workbookViewId="0">
      <selection activeCell="A2" sqref="A2"/>
    </sheetView>
  </sheetViews>
  <sheetFormatPr baseColWidth="10" defaultRowHeight="13.2" x14ac:dyDescent="0.25"/>
  <cols>
    <col min="1" max="1" width="3.6640625" style="26" customWidth="1"/>
    <col min="2" max="2" width="50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21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85</v>
      </c>
      <c r="B9" s="15" t="s">
        <v>110</v>
      </c>
      <c r="C9" s="16">
        <v>22384650</v>
      </c>
      <c r="D9" s="16">
        <v>16134894.15</v>
      </c>
      <c r="E9" s="17">
        <v>0.72080171680146887</v>
      </c>
    </row>
    <row r="10" spans="1:5" s="12" customFormat="1" ht="15" customHeight="1" x14ac:dyDescent="0.2">
      <c r="A10" s="28" t="s">
        <v>67</v>
      </c>
      <c r="B10" s="15" t="s">
        <v>100</v>
      </c>
      <c r="C10" s="16">
        <v>67831690</v>
      </c>
      <c r="D10" s="16">
        <v>193120123.41999999</v>
      </c>
      <c r="E10" s="17">
        <v>2.8470486791645615</v>
      </c>
    </row>
    <row r="11" spans="1:5" s="12" customFormat="1" ht="15" customHeight="1" x14ac:dyDescent="0.2">
      <c r="A11" s="28" t="s">
        <v>68</v>
      </c>
      <c r="B11" s="15" t="s">
        <v>101</v>
      </c>
      <c r="C11" s="16">
        <v>0</v>
      </c>
      <c r="D11" s="16">
        <v>335.91</v>
      </c>
      <c r="E11" s="17"/>
    </row>
    <row r="12" spans="1:5" s="12" customFormat="1" ht="15" customHeight="1" x14ac:dyDescent="0.2">
      <c r="A12" s="28" t="s">
        <v>69</v>
      </c>
      <c r="B12" s="15" t="s">
        <v>102</v>
      </c>
      <c r="C12" s="16">
        <v>0</v>
      </c>
      <c r="D12" s="16">
        <v>10509</v>
      </c>
      <c r="E12" s="17"/>
    </row>
    <row r="13" spans="1:5" s="12" customFormat="1" ht="15" customHeight="1" x14ac:dyDescent="0.2">
      <c r="A13" s="28" t="s">
        <v>71</v>
      </c>
      <c r="B13" s="15" t="s">
        <v>109</v>
      </c>
      <c r="C13" s="16">
        <v>5129130</v>
      </c>
      <c r="D13" s="16">
        <v>2960454.52</v>
      </c>
      <c r="E13" s="17">
        <v>0.57718453616890197</v>
      </c>
    </row>
    <row r="14" spans="1:5" s="12" customFormat="1" ht="15" customHeight="1" x14ac:dyDescent="0.2">
      <c r="A14" s="28" t="s">
        <v>72</v>
      </c>
      <c r="B14" s="15" t="s">
        <v>104</v>
      </c>
      <c r="C14" s="16">
        <v>248800</v>
      </c>
      <c r="D14" s="16">
        <v>230894.49</v>
      </c>
      <c r="E14" s="17">
        <v>0.92803251607717041</v>
      </c>
    </row>
    <row r="15" spans="1:5" s="12" customFormat="1" ht="15" customHeight="1" x14ac:dyDescent="0.2">
      <c r="A15" s="28" t="s">
        <v>73</v>
      </c>
      <c r="B15" s="15" t="s">
        <v>105</v>
      </c>
      <c r="C15" s="16">
        <v>304140</v>
      </c>
      <c r="D15" s="16">
        <v>1106259.08</v>
      </c>
      <c r="E15" s="17">
        <v>3.6373350430722695</v>
      </c>
    </row>
    <row r="16" spans="1:5" s="12" customFormat="1" ht="15" customHeight="1" x14ac:dyDescent="0.2">
      <c r="A16" s="28" t="s">
        <v>74</v>
      </c>
      <c r="B16" s="15" t="s">
        <v>107</v>
      </c>
      <c r="C16" s="16">
        <v>15000</v>
      </c>
      <c r="D16" s="16">
        <v>4513628.24</v>
      </c>
      <c r="E16" s="17">
        <v>300.90854933333333</v>
      </c>
    </row>
    <row r="17" spans="1:5" s="12" customFormat="1" ht="15" customHeight="1" x14ac:dyDescent="0.2">
      <c r="A17" s="28" t="s">
        <v>90</v>
      </c>
      <c r="B17" s="15" t="s">
        <v>108</v>
      </c>
      <c r="C17" s="16">
        <v>446880</v>
      </c>
      <c r="D17" s="16">
        <v>338985.04</v>
      </c>
      <c r="E17" s="17">
        <v>0.75855943430003581</v>
      </c>
    </row>
    <row r="18" spans="1:5" s="12" customFormat="1" ht="15" customHeight="1" x14ac:dyDescent="0.2">
      <c r="A18" s="28" t="s">
        <v>86</v>
      </c>
      <c r="B18" s="15" t="s">
        <v>112</v>
      </c>
      <c r="C18" s="16">
        <v>0</v>
      </c>
      <c r="D18" s="16">
        <v>20339.97</v>
      </c>
      <c r="E18" s="17"/>
    </row>
    <row r="19" spans="1:5" s="12" customFormat="1" ht="15" customHeight="1" x14ac:dyDescent="0.2">
      <c r="A19" s="28" t="s">
        <v>75</v>
      </c>
      <c r="B19" s="15" t="s">
        <v>76</v>
      </c>
      <c r="C19" s="16">
        <v>1000000</v>
      </c>
      <c r="D19" s="16">
        <v>24395</v>
      </c>
      <c r="E19" s="17">
        <v>2.4395E-2</v>
      </c>
    </row>
    <row r="20" spans="1:5" ht="15" customHeight="1" x14ac:dyDescent="0.25">
      <c r="A20" s="29" t="s">
        <v>38</v>
      </c>
      <c r="B20" s="18"/>
      <c r="C20" s="19">
        <f>SUM(C9:C19)</f>
        <v>97360290</v>
      </c>
      <c r="D20" s="19">
        <f>SUM(D9:D19)</f>
        <v>218460818.82000002</v>
      </c>
      <c r="E20" s="20">
        <f t="shared" ref="E20" si="0">IF(C20&gt;0,D20/C20,0)</f>
        <v>2.2438390314983656</v>
      </c>
    </row>
    <row r="21" spans="1:5" ht="15" customHeight="1" x14ac:dyDescent="0.25">
      <c r="A21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Zeros="0" workbookViewId="0">
      <selection activeCell="A2" sqref="A2"/>
    </sheetView>
  </sheetViews>
  <sheetFormatPr baseColWidth="10" defaultRowHeight="13.2" x14ac:dyDescent="0.25"/>
  <cols>
    <col min="1" max="1" width="3.6640625" style="26" customWidth="1"/>
    <col min="2" max="2" width="50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22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840000</v>
      </c>
      <c r="D9" s="16">
        <v>0</v>
      </c>
      <c r="E9" s="17">
        <v>0</v>
      </c>
    </row>
    <row r="10" spans="1:5" s="12" customFormat="1" ht="15" customHeight="1" x14ac:dyDescent="0.2">
      <c r="A10" s="28" t="s">
        <v>66</v>
      </c>
      <c r="B10" s="15" t="s">
        <v>99</v>
      </c>
      <c r="C10" s="16">
        <v>123248730</v>
      </c>
      <c r="D10" s="16">
        <v>0</v>
      </c>
      <c r="E10" s="17">
        <v>0</v>
      </c>
    </row>
    <row r="11" spans="1:5" s="12" customFormat="1" ht="15" customHeight="1" x14ac:dyDescent="0.2">
      <c r="A11" s="28" t="s">
        <v>67</v>
      </c>
      <c r="B11" s="15" t="s">
        <v>100</v>
      </c>
      <c r="C11" s="16">
        <v>821836180</v>
      </c>
      <c r="D11" s="16">
        <v>1017234952.02</v>
      </c>
      <c r="E11" s="17">
        <v>1.2377587854796073</v>
      </c>
    </row>
    <row r="12" spans="1:5" s="12" customFormat="1" ht="15" customHeight="1" x14ac:dyDescent="0.2">
      <c r="A12" s="28" t="s">
        <v>68</v>
      </c>
      <c r="B12" s="15" t="s">
        <v>101</v>
      </c>
      <c r="C12" s="16">
        <v>137310</v>
      </c>
      <c r="D12" s="16">
        <v>21196428.02</v>
      </c>
      <c r="E12" s="17">
        <v>154.36915024397348</v>
      </c>
    </row>
    <row r="13" spans="1:5" s="12" customFormat="1" ht="15" customHeight="1" x14ac:dyDescent="0.2">
      <c r="A13" s="28" t="s">
        <v>69</v>
      </c>
      <c r="B13" s="15" t="s">
        <v>102</v>
      </c>
      <c r="C13" s="16">
        <v>85617100</v>
      </c>
      <c r="D13" s="16">
        <v>75560465.950000003</v>
      </c>
      <c r="E13" s="17">
        <v>0.88253942203134661</v>
      </c>
    </row>
    <row r="14" spans="1:5" s="12" customFormat="1" ht="15" customHeight="1" x14ac:dyDescent="0.2">
      <c r="A14" s="28" t="s">
        <v>70</v>
      </c>
      <c r="B14" s="15" t="s">
        <v>103</v>
      </c>
      <c r="C14" s="16">
        <v>100862990</v>
      </c>
      <c r="D14" s="16">
        <v>58894858.5</v>
      </c>
      <c r="E14" s="17">
        <v>0.5839095043682524</v>
      </c>
    </row>
    <row r="15" spans="1:5" s="12" customFormat="1" ht="15" customHeight="1" x14ac:dyDescent="0.2">
      <c r="A15" s="28" t="s">
        <v>71</v>
      </c>
      <c r="B15" s="15" t="s">
        <v>109</v>
      </c>
      <c r="C15" s="16">
        <v>10622690</v>
      </c>
      <c r="D15" s="16">
        <v>0</v>
      </c>
      <c r="E15" s="17">
        <v>0</v>
      </c>
    </row>
    <row r="16" spans="1:5" s="12" customFormat="1" ht="15" customHeight="1" x14ac:dyDescent="0.2">
      <c r="A16" s="28" t="s">
        <v>72</v>
      </c>
      <c r="B16" s="15" t="s">
        <v>104</v>
      </c>
      <c r="C16" s="16">
        <v>10271620</v>
      </c>
      <c r="D16" s="16">
        <v>1438302.67</v>
      </c>
      <c r="E16" s="17">
        <v>0.14002685749667529</v>
      </c>
    </row>
    <row r="17" spans="1:5" s="12" customFormat="1" ht="15" customHeight="1" x14ac:dyDescent="0.2">
      <c r="A17" s="28" t="s">
        <v>73</v>
      </c>
      <c r="B17" s="15" t="s">
        <v>105</v>
      </c>
      <c r="C17" s="16">
        <v>30977770</v>
      </c>
      <c r="D17" s="16">
        <v>9308485.4600000009</v>
      </c>
      <c r="E17" s="17">
        <v>0.30048920435525217</v>
      </c>
    </row>
    <row r="18" spans="1:5" s="12" customFormat="1" ht="15" customHeight="1" x14ac:dyDescent="0.2">
      <c r="A18" s="28" t="s">
        <v>91</v>
      </c>
      <c r="B18" s="15" t="s">
        <v>111</v>
      </c>
      <c r="C18" s="16">
        <v>8990410</v>
      </c>
      <c r="D18" s="16">
        <v>0</v>
      </c>
      <c r="E18" s="17">
        <v>0</v>
      </c>
    </row>
    <row r="19" spans="1:5" s="12" customFormat="1" ht="15" customHeight="1" x14ac:dyDescent="0.2">
      <c r="A19" s="28" t="s">
        <v>89</v>
      </c>
      <c r="B19" s="15" t="s">
        <v>106</v>
      </c>
      <c r="C19" s="16">
        <v>0</v>
      </c>
      <c r="D19" s="16">
        <v>5338104.8499999996</v>
      </c>
      <c r="E19" s="17"/>
    </row>
    <row r="20" spans="1:5" s="12" customFormat="1" ht="15" customHeight="1" x14ac:dyDescent="0.2">
      <c r="A20" s="28" t="s">
        <v>74</v>
      </c>
      <c r="B20" s="15" t="s">
        <v>107</v>
      </c>
      <c r="C20" s="16">
        <v>377079650</v>
      </c>
      <c r="D20" s="16">
        <v>219377413.69</v>
      </c>
      <c r="E20" s="17">
        <v>0.58178003954867363</v>
      </c>
    </row>
    <row r="21" spans="1:5" s="12" customFormat="1" ht="15" customHeight="1" x14ac:dyDescent="0.2">
      <c r="A21" s="28" t="s">
        <v>90</v>
      </c>
      <c r="B21" s="15" t="s">
        <v>108</v>
      </c>
      <c r="C21" s="16">
        <v>19324180</v>
      </c>
      <c r="D21" s="16">
        <v>123522.52</v>
      </c>
      <c r="E21" s="17">
        <v>6.3921222013042728E-3</v>
      </c>
    </row>
    <row r="22" spans="1:5" s="12" customFormat="1" ht="15" customHeight="1" x14ac:dyDescent="0.2">
      <c r="A22" s="28" t="s">
        <v>86</v>
      </c>
      <c r="B22" s="15" t="s">
        <v>112</v>
      </c>
      <c r="C22" s="16">
        <v>17385780</v>
      </c>
      <c r="D22" s="16">
        <v>0</v>
      </c>
      <c r="E22" s="17">
        <v>0</v>
      </c>
    </row>
    <row r="23" spans="1:5" s="12" customFormat="1" ht="15" customHeight="1" x14ac:dyDescent="0.2">
      <c r="A23" s="28" t="s">
        <v>87</v>
      </c>
      <c r="B23" s="15" t="s">
        <v>113</v>
      </c>
      <c r="C23" s="16">
        <v>11403660</v>
      </c>
      <c r="D23" s="16">
        <v>0</v>
      </c>
      <c r="E23" s="17">
        <v>0</v>
      </c>
    </row>
    <row r="24" spans="1:5" s="12" customFormat="1" ht="15" customHeight="1" x14ac:dyDescent="0.2">
      <c r="A24" s="28" t="s">
        <v>75</v>
      </c>
      <c r="B24" s="15" t="s">
        <v>76</v>
      </c>
      <c r="C24" s="16">
        <v>3717610</v>
      </c>
      <c r="D24" s="16">
        <v>2400078.98</v>
      </c>
      <c r="E24" s="17">
        <v>0.64559730041612751</v>
      </c>
    </row>
    <row r="25" spans="1:5" ht="15" customHeight="1" x14ac:dyDescent="0.25">
      <c r="A25" s="29" t="s">
        <v>38</v>
      </c>
      <c r="B25" s="18"/>
      <c r="C25" s="19">
        <f>SUM(C9:C24)</f>
        <v>1622315680</v>
      </c>
      <c r="D25" s="19">
        <f>SUM(D9:D24)</f>
        <v>1410872612.6600001</v>
      </c>
      <c r="E25" s="20">
        <f t="shared" ref="E25" si="0">IF(C25&gt;0,D25/C25,0)</f>
        <v>0.86966589181952558</v>
      </c>
    </row>
    <row r="26" spans="1:5" ht="15" customHeight="1" x14ac:dyDescent="0.25">
      <c r="A26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51.33203125" customWidth="1"/>
    <col min="2" max="3" width="16.6640625" customWidth="1"/>
    <col min="4" max="4" width="10.44140625" customWidth="1"/>
    <col min="5" max="5" width="12.33203125" bestFit="1" customWidth="1"/>
  </cols>
  <sheetData>
    <row r="1" spans="1:5" ht="39" customHeight="1" x14ac:dyDescent="0.25">
      <c r="A1" s="34"/>
      <c r="B1" s="1"/>
      <c r="C1" s="35"/>
      <c r="D1" s="3" t="s">
        <v>0</v>
      </c>
    </row>
    <row r="3" spans="1:5" ht="39.6" x14ac:dyDescent="0.25">
      <c r="A3" s="4" t="s">
        <v>121</v>
      </c>
      <c r="B3" s="4"/>
      <c r="C3" s="4"/>
      <c r="D3" s="4"/>
    </row>
    <row r="4" spans="1:5" x14ac:dyDescent="0.25">
      <c r="A4" s="4"/>
      <c r="B4" s="4"/>
      <c r="C4" s="4"/>
      <c r="D4" s="4"/>
    </row>
    <row r="5" spans="1:5" x14ac:dyDescent="0.25">
      <c r="A5" s="4" t="s">
        <v>1</v>
      </c>
      <c r="B5" s="4"/>
      <c r="C5" s="4"/>
      <c r="D5" s="4"/>
    </row>
    <row r="7" spans="1:5" x14ac:dyDescent="0.25">
      <c r="D7" s="5" t="s">
        <v>2</v>
      </c>
    </row>
    <row r="8" spans="1:5" s="8" customFormat="1" ht="36" customHeight="1" x14ac:dyDescent="0.25">
      <c r="A8" s="36" t="s">
        <v>3</v>
      </c>
      <c r="B8" s="6" t="s">
        <v>4</v>
      </c>
      <c r="C8" s="6" t="s">
        <v>5</v>
      </c>
      <c r="D8" s="7" t="s">
        <v>6</v>
      </c>
    </row>
    <row r="9" spans="1:5" s="41" customFormat="1" ht="15" customHeight="1" x14ac:dyDescent="0.25">
      <c r="A9" s="37" t="s">
        <v>122</v>
      </c>
      <c r="B9" s="38">
        <v>10000</v>
      </c>
      <c r="C9" s="38">
        <v>18125168.359999996</v>
      </c>
      <c r="D9" s="39">
        <v>1812.5168359999996</v>
      </c>
      <c r="E9" s="40"/>
    </row>
    <row r="10" spans="1:5" s="41" customFormat="1" ht="15" customHeight="1" x14ac:dyDescent="0.25">
      <c r="A10" s="37" t="s">
        <v>123</v>
      </c>
      <c r="B10" s="42">
        <v>9665050</v>
      </c>
      <c r="C10" s="42">
        <v>75247338.958999991</v>
      </c>
      <c r="D10" s="43">
        <v>7.785509537870988</v>
      </c>
      <c r="E10" s="40"/>
    </row>
    <row r="11" spans="1:5" s="41" customFormat="1" ht="15" customHeight="1" x14ac:dyDescent="0.25">
      <c r="A11" s="37" t="s">
        <v>124</v>
      </c>
      <c r="B11" s="42">
        <v>13254950</v>
      </c>
      <c r="C11" s="42">
        <v>58103179.438999996</v>
      </c>
      <c r="D11" s="43">
        <v>4.3835080056129971</v>
      </c>
      <c r="E11" s="40"/>
    </row>
    <row r="12" spans="1:5" s="41" customFormat="1" ht="15" customHeight="1" x14ac:dyDescent="0.25">
      <c r="A12" s="37" t="s">
        <v>125</v>
      </c>
      <c r="B12" s="42">
        <v>94755810</v>
      </c>
      <c r="C12" s="42">
        <v>183930217.06</v>
      </c>
      <c r="D12" s="43">
        <v>1.941096984554298</v>
      </c>
      <c r="E12" s="40"/>
    </row>
    <row r="13" spans="1:5" s="41" customFormat="1" ht="15" customHeight="1" x14ac:dyDescent="0.25">
      <c r="A13" s="37" t="s">
        <v>126</v>
      </c>
      <c r="B13" s="42">
        <v>39147520</v>
      </c>
      <c r="C13" s="42">
        <v>34079792.969999999</v>
      </c>
      <c r="D13" s="43">
        <v>0.8705479419896841</v>
      </c>
      <c r="E13" s="40"/>
    </row>
    <row r="14" spans="1:5" s="41" customFormat="1" ht="15" customHeight="1" x14ac:dyDescent="0.25">
      <c r="A14" s="37" t="s">
        <v>127</v>
      </c>
      <c r="B14" s="42">
        <v>20889990</v>
      </c>
      <c r="C14" s="42">
        <v>17498404.330000002</v>
      </c>
      <c r="D14" s="43">
        <v>0.83764541438267814</v>
      </c>
      <c r="E14" s="40"/>
    </row>
    <row r="15" spans="1:5" s="41" customFormat="1" ht="15" customHeight="1" x14ac:dyDescent="0.25">
      <c r="A15" s="37" t="s">
        <v>128</v>
      </c>
      <c r="B15" s="42">
        <v>4200000</v>
      </c>
      <c r="C15" s="42">
        <v>8673305.9500000011</v>
      </c>
      <c r="D15" s="43">
        <v>2.0650728452380953</v>
      </c>
      <c r="E15" s="40"/>
    </row>
    <row r="16" spans="1:5" s="41" customFormat="1" ht="15" customHeight="1" x14ac:dyDescent="0.25">
      <c r="A16" s="37" t="s">
        <v>129</v>
      </c>
      <c r="B16" s="42">
        <v>22970480</v>
      </c>
      <c r="C16" s="42">
        <v>49466912.549999997</v>
      </c>
      <c r="D16" s="43">
        <v>2.1534992977943865</v>
      </c>
      <c r="E16" s="40"/>
    </row>
    <row r="17" spans="1:5" s="41" customFormat="1" ht="15" customHeight="1" x14ac:dyDescent="0.25">
      <c r="A17" s="37" t="s">
        <v>130</v>
      </c>
      <c r="B17" s="42">
        <v>3741000</v>
      </c>
      <c r="C17" s="42">
        <v>89972375.579999983</v>
      </c>
      <c r="D17" s="43">
        <v>24.050354338412184</v>
      </c>
      <c r="E17" s="40"/>
    </row>
    <row r="18" spans="1:5" s="41" customFormat="1" ht="15" customHeight="1" x14ac:dyDescent="0.25">
      <c r="A18" s="37" t="s">
        <v>131</v>
      </c>
      <c r="B18" s="42">
        <v>5285000</v>
      </c>
      <c r="C18" s="42">
        <v>42382851.419999994</v>
      </c>
      <c r="D18" s="43">
        <v>8.0194610066225156</v>
      </c>
      <c r="E18" s="40"/>
    </row>
    <row r="19" spans="1:5" s="41" customFormat="1" ht="15" customHeight="1" x14ac:dyDescent="0.25">
      <c r="A19" s="37" t="s">
        <v>132</v>
      </c>
      <c r="B19" s="42">
        <v>48226380</v>
      </c>
      <c r="C19" s="42">
        <v>109586794.94000001</v>
      </c>
      <c r="D19" s="43">
        <v>2.272341298268707</v>
      </c>
      <c r="E19" s="40"/>
    </row>
    <row r="20" spans="1:5" s="41" customFormat="1" ht="15" customHeight="1" x14ac:dyDescent="0.25">
      <c r="A20" s="37" t="s">
        <v>133</v>
      </c>
      <c r="B20" s="42">
        <v>6720860</v>
      </c>
      <c r="C20" s="42">
        <v>22520906.289999999</v>
      </c>
      <c r="D20" s="43">
        <v>3.3508965058043167</v>
      </c>
      <c r="E20" s="40"/>
    </row>
    <row r="21" spans="1:5" s="41" customFormat="1" ht="15" customHeight="1" x14ac:dyDescent="0.25">
      <c r="A21" s="37" t="s">
        <v>134</v>
      </c>
      <c r="B21" s="42">
        <v>1500000</v>
      </c>
      <c r="C21" s="42">
        <v>6285519.9100000001</v>
      </c>
      <c r="D21" s="43">
        <v>4.190346606666667</v>
      </c>
      <c r="E21" s="40"/>
    </row>
    <row r="22" spans="1:5" s="41" customFormat="1" ht="15" customHeight="1" x14ac:dyDescent="0.25">
      <c r="A22" s="37" t="s">
        <v>135</v>
      </c>
      <c r="B22" s="42">
        <v>34072620</v>
      </c>
      <c r="C22" s="42">
        <v>56357903.88000001</v>
      </c>
      <c r="D22" s="43">
        <v>1.654052546590195</v>
      </c>
      <c r="E22" s="40"/>
    </row>
    <row r="23" spans="1:5" s="41" customFormat="1" ht="15" customHeight="1" x14ac:dyDescent="0.25">
      <c r="A23" s="37" t="s">
        <v>136</v>
      </c>
      <c r="B23" s="42">
        <v>7370000</v>
      </c>
      <c r="C23" s="42">
        <v>15710358.999999998</v>
      </c>
      <c r="D23" s="43">
        <v>2.1316633649932153</v>
      </c>
      <c r="E23" s="40"/>
    </row>
    <row r="24" spans="1:5" s="41" customFormat="1" ht="15" customHeight="1" x14ac:dyDescent="0.25">
      <c r="A24" s="37" t="s">
        <v>137</v>
      </c>
      <c r="B24" s="42">
        <v>257434560</v>
      </c>
      <c r="C24" s="42">
        <v>584539478.45000005</v>
      </c>
      <c r="D24" s="43">
        <v>2.2706332764722812</v>
      </c>
      <c r="E24" s="40"/>
    </row>
    <row r="25" spans="1:5" s="41" customFormat="1" ht="15" customHeight="1" x14ac:dyDescent="0.25">
      <c r="A25" s="37" t="s">
        <v>138</v>
      </c>
      <c r="B25" s="42">
        <v>19016600</v>
      </c>
      <c r="C25" s="42">
        <v>76630949.577999994</v>
      </c>
      <c r="D25" s="43">
        <v>4.0296871984476716</v>
      </c>
      <c r="E25" s="40"/>
    </row>
    <row r="26" spans="1:5" s="41" customFormat="1" ht="15" customHeight="1" x14ac:dyDescent="0.25">
      <c r="A26" s="37" t="s">
        <v>139</v>
      </c>
      <c r="B26" s="42">
        <v>5100000</v>
      </c>
      <c r="C26" s="42">
        <v>9033396.1799999997</v>
      </c>
      <c r="D26" s="43">
        <v>1.7712541529411765</v>
      </c>
      <c r="E26" s="40"/>
    </row>
    <row r="27" spans="1:5" s="41" customFormat="1" ht="15" customHeight="1" x14ac:dyDescent="0.25">
      <c r="A27" s="37" t="s">
        <v>140</v>
      </c>
      <c r="B27" s="42">
        <v>500000</v>
      </c>
      <c r="C27" s="42">
        <v>5124981.040000001</v>
      </c>
      <c r="D27" s="43">
        <v>10.249962080000001</v>
      </c>
      <c r="E27" s="40"/>
    </row>
    <row r="28" spans="1:5" s="41" customFormat="1" ht="15" customHeight="1" x14ac:dyDescent="0.25">
      <c r="A28" s="37" t="s">
        <v>141</v>
      </c>
      <c r="B28" s="42">
        <v>411456770</v>
      </c>
      <c r="C28" s="42">
        <v>0</v>
      </c>
      <c r="D28" s="43"/>
      <c r="E28" s="40"/>
    </row>
    <row r="29" spans="1:5" s="41" customFormat="1" ht="15" customHeight="1" x14ac:dyDescent="0.25">
      <c r="A29" s="37" t="s">
        <v>142</v>
      </c>
      <c r="B29" s="42">
        <v>17697120</v>
      </c>
      <c r="C29" s="42">
        <v>24684187.839999996</v>
      </c>
      <c r="D29" s="43">
        <v>1.3948138363756359</v>
      </c>
      <c r="E29" s="40"/>
    </row>
    <row r="30" spans="1:5" s="41" customFormat="1" ht="15" customHeight="1" x14ac:dyDescent="0.25">
      <c r="A30" s="37" t="s">
        <v>143</v>
      </c>
      <c r="B30" s="44">
        <v>945898540</v>
      </c>
      <c r="C30" s="44">
        <v>162970733.45999998</v>
      </c>
      <c r="D30" s="45">
        <v>0.17229198118859554</v>
      </c>
      <c r="E30" s="40"/>
    </row>
    <row r="31" spans="1:5" s="41" customFormat="1" ht="15" customHeight="1" x14ac:dyDescent="0.25">
      <c r="A31" s="46" t="s">
        <v>7</v>
      </c>
      <c r="B31" s="47">
        <v>1968913250</v>
      </c>
      <c r="C31" s="47">
        <v>1650924757.1859999</v>
      </c>
      <c r="D31" s="48">
        <v>0.83849542745776107</v>
      </c>
      <c r="E31" s="40"/>
    </row>
    <row r="32" spans="1:5" ht="15" customHeight="1" x14ac:dyDescent="0.25">
      <c r="A32" s="49" t="s">
        <v>8</v>
      </c>
      <c r="B32" s="13"/>
      <c r="C32" s="13"/>
      <c r="D32" s="13"/>
    </row>
    <row r="33" spans="1:6" ht="28.5" customHeight="1" x14ac:dyDescent="0.25">
      <c r="A33" s="166" t="s">
        <v>144</v>
      </c>
      <c r="B33" s="166"/>
      <c r="C33" s="166"/>
      <c r="D33" s="166"/>
      <c r="E33" s="50"/>
      <c r="F33" s="50"/>
    </row>
    <row r="34" spans="1:6" ht="15" customHeight="1" x14ac:dyDescent="0.25">
      <c r="C34" s="22"/>
    </row>
    <row r="35" spans="1:6" ht="15" customHeight="1" x14ac:dyDescent="0.25">
      <c r="B35" s="22"/>
      <c r="C35" s="22"/>
    </row>
    <row r="36" spans="1:6" ht="15" customHeight="1" x14ac:dyDescent="0.25"/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</sheetData>
  <mergeCells count="1">
    <mergeCell ref="A33:D33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10.33203125" customWidth="1"/>
    <col min="8" max="8" width="12.88671875" customWidth="1"/>
  </cols>
  <sheetData>
    <row r="1" spans="1:7" ht="39" customHeight="1" x14ac:dyDescent="0.25">
      <c r="A1" s="34"/>
      <c r="B1" s="1"/>
      <c r="C1" s="1"/>
      <c r="D1" s="1"/>
      <c r="E1" s="35"/>
      <c r="F1" s="3" t="s">
        <v>0</v>
      </c>
    </row>
    <row r="3" spans="1:7" s="8" customFormat="1" ht="39.6" x14ac:dyDescent="0.25">
      <c r="A3" s="4" t="s">
        <v>121</v>
      </c>
      <c r="B3" s="4"/>
      <c r="C3" s="4"/>
      <c r="D3" s="4"/>
      <c r="E3" s="4"/>
      <c r="F3" s="4"/>
    </row>
    <row r="4" spans="1:7" s="8" customFormat="1" x14ac:dyDescent="0.25">
      <c r="A4" s="4" t="s">
        <v>114</v>
      </c>
      <c r="B4" s="4"/>
      <c r="C4" s="4"/>
      <c r="D4" s="4"/>
      <c r="E4" s="4"/>
      <c r="F4" s="4"/>
    </row>
    <row r="5" spans="1:7" s="8" customFormat="1" x14ac:dyDescent="0.25">
      <c r="A5" s="4" t="s">
        <v>145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2</v>
      </c>
    </row>
    <row r="8" spans="1:7" s="8" customFormat="1" ht="36" customHeight="1" x14ac:dyDescent="0.25">
      <c r="A8" s="36" t="s">
        <v>146</v>
      </c>
      <c r="B8" s="14"/>
      <c r="C8" s="51"/>
      <c r="D8" s="6" t="s">
        <v>4</v>
      </c>
      <c r="E8" s="6" t="s">
        <v>5</v>
      </c>
      <c r="F8" s="6" t="s">
        <v>6</v>
      </c>
    </row>
    <row r="9" spans="1:7" s="58" customFormat="1" ht="15" customHeight="1" x14ac:dyDescent="0.2">
      <c r="A9" s="52" t="s">
        <v>147</v>
      </c>
      <c r="B9" s="53"/>
      <c r="C9" s="54"/>
      <c r="D9" s="55">
        <v>0</v>
      </c>
      <c r="E9" s="55">
        <v>45823.56</v>
      </c>
      <c r="F9" s="56"/>
      <c r="G9" s="57"/>
    </row>
    <row r="10" spans="1:7" s="41" customFormat="1" ht="15" customHeight="1" x14ac:dyDescent="0.2">
      <c r="A10" s="59"/>
      <c r="B10" s="60" t="s">
        <v>148</v>
      </c>
      <c r="C10" s="61" t="s">
        <v>149</v>
      </c>
      <c r="D10" s="62">
        <v>0</v>
      </c>
      <c r="E10" s="62">
        <v>3132.2</v>
      </c>
      <c r="F10" s="63"/>
      <c r="G10" s="57"/>
    </row>
    <row r="11" spans="1:7" s="41" customFormat="1" ht="15" customHeight="1" x14ac:dyDescent="0.2">
      <c r="A11" s="64"/>
      <c r="B11" s="65" t="s">
        <v>150</v>
      </c>
      <c r="C11" s="66" t="s">
        <v>151</v>
      </c>
      <c r="D11" s="62">
        <v>0</v>
      </c>
      <c r="E11" s="62">
        <v>38500</v>
      </c>
      <c r="F11" s="63"/>
      <c r="G11" s="57"/>
    </row>
    <row r="12" spans="1:7" s="41" customFormat="1" ht="15" customHeight="1" x14ac:dyDescent="0.2">
      <c r="A12" s="64"/>
      <c r="B12" s="65" t="s">
        <v>152</v>
      </c>
      <c r="C12" s="66" t="s">
        <v>153</v>
      </c>
      <c r="D12" s="62">
        <v>0</v>
      </c>
      <c r="E12" s="62">
        <v>4191.3599999999997</v>
      </c>
      <c r="F12" s="63"/>
      <c r="G12" s="57"/>
    </row>
    <row r="13" spans="1:7" s="58" customFormat="1" ht="15" customHeight="1" x14ac:dyDescent="0.2">
      <c r="A13" s="52" t="s">
        <v>154</v>
      </c>
      <c r="B13" s="54"/>
      <c r="C13" s="67"/>
      <c r="D13" s="68">
        <v>0</v>
      </c>
      <c r="E13" s="68">
        <v>631697.31999999995</v>
      </c>
      <c r="F13" s="63"/>
      <c r="G13" s="57"/>
    </row>
    <row r="14" spans="1:7" s="41" customFormat="1" ht="15" customHeight="1" x14ac:dyDescent="0.2">
      <c r="A14" s="64"/>
      <c r="B14" s="65" t="s">
        <v>155</v>
      </c>
      <c r="C14" s="66" t="s">
        <v>156</v>
      </c>
      <c r="D14" s="62">
        <v>0</v>
      </c>
      <c r="E14" s="62">
        <v>102984.61</v>
      </c>
      <c r="F14" s="69"/>
      <c r="G14" s="57"/>
    </row>
    <row r="15" spans="1:7" s="41" customFormat="1" ht="15" customHeight="1" x14ac:dyDescent="0.2">
      <c r="A15" s="64"/>
      <c r="B15" s="65" t="s">
        <v>157</v>
      </c>
      <c r="C15" s="66" t="s">
        <v>158</v>
      </c>
      <c r="D15" s="62">
        <v>0</v>
      </c>
      <c r="E15" s="62">
        <v>528712.71</v>
      </c>
      <c r="F15" s="69"/>
      <c r="G15" s="57"/>
    </row>
    <row r="16" spans="1:7" s="58" customFormat="1" ht="15" customHeight="1" x14ac:dyDescent="0.2">
      <c r="A16" s="52" t="s">
        <v>159</v>
      </c>
      <c r="B16" s="54"/>
      <c r="C16" s="67"/>
      <c r="D16" s="68">
        <v>0</v>
      </c>
      <c r="E16" s="68">
        <v>7177577.3900000006</v>
      </c>
      <c r="F16" s="70"/>
      <c r="G16" s="57"/>
    </row>
    <row r="17" spans="1:7" s="58" customFormat="1" ht="15" customHeight="1" x14ac:dyDescent="0.2">
      <c r="A17" s="71"/>
      <c r="B17" s="72" t="s">
        <v>160</v>
      </c>
      <c r="C17" s="73" t="s">
        <v>161</v>
      </c>
      <c r="D17" s="62">
        <v>0</v>
      </c>
      <c r="E17" s="62">
        <v>648834.5</v>
      </c>
      <c r="F17" s="70"/>
      <c r="G17" s="57"/>
    </row>
    <row r="18" spans="1:7" s="41" customFormat="1" ht="15" customHeight="1" x14ac:dyDescent="0.2">
      <c r="A18" s="64"/>
      <c r="B18" s="65" t="s">
        <v>162</v>
      </c>
      <c r="C18" s="66" t="s">
        <v>163</v>
      </c>
      <c r="D18" s="62">
        <v>0</v>
      </c>
      <c r="E18" s="62">
        <v>6513128.9900000002</v>
      </c>
      <c r="F18" s="69"/>
      <c r="G18" s="57"/>
    </row>
    <row r="19" spans="1:7" s="58" customFormat="1" ht="15" customHeight="1" x14ac:dyDescent="0.2">
      <c r="A19" s="64"/>
      <c r="B19" s="65" t="s">
        <v>164</v>
      </c>
      <c r="C19" s="66" t="s">
        <v>165</v>
      </c>
      <c r="D19" s="62">
        <v>0</v>
      </c>
      <c r="E19" s="62">
        <v>15613.9</v>
      </c>
      <c r="F19" s="69"/>
      <c r="G19" s="57"/>
    </row>
    <row r="20" spans="1:7" s="58" customFormat="1" ht="15" customHeight="1" x14ac:dyDescent="0.2">
      <c r="A20" s="74" t="s">
        <v>166</v>
      </c>
      <c r="B20" s="75"/>
      <c r="C20" s="76"/>
      <c r="D20" s="68">
        <v>0</v>
      </c>
      <c r="E20" s="68">
        <v>18444.86</v>
      </c>
      <c r="F20" s="69"/>
      <c r="G20" s="57"/>
    </row>
    <row r="21" spans="1:7" s="58" customFormat="1" ht="15" customHeight="1" x14ac:dyDescent="0.2">
      <c r="A21" s="71"/>
      <c r="B21" s="77" t="s">
        <v>167</v>
      </c>
      <c r="C21" s="73" t="s">
        <v>168</v>
      </c>
      <c r="D21" s="62">
        <v>0</v>
      </c>
      <c r="E21" s="62">
        <v>13444.86</v>
      </c>
      <c r="F21" s="69"/>
      <c r="G21" s="57"/>
    </row>
    <row r="22" spans="1:7" s="58" customFormat="1" ht="15" customHeight="1" x14ac:dyDescent="0.2">
      <c r="A22" s="71"/>
      <c r="B22" s="77" t="s">
        <v>169</v>
      </c>
      <c r="C22" s="73" t="s">
        <v>170</v>
      </c>
      <c r="D22" s="62">
        <v>0</v>
      </c>
      <c r="E22" s="62">
        <v>5000</v>
      </c>
      <c r="F22" s="69"/>
      <c r="G22" s="57"/>
    </row>
    <row r="23" spans="1:7" s="41" customFormat="1" ht="15" customHeight="1" x14ac:dyDescent="0.2">
      <c r="A23" s="52" t="s">
        <v>171</v>
      </c>
      <c r="B23" s="54"/>
      <c r="C23" s="67"/>
      <c r="D23" s="68">
        <v>10000</v>
      </c>
      <c r="E23" s="68">
        <v>245552.64000000001</v>
      </c>
      <c r="F23" s="70">
        <v>24.555264000000001</v>
      </c>
      <c r="G23" s="57"/>
    </row>
    <row r="24" spans="1:7" s="41" customFormat="1" ht="15" customHeight="1" x14ac:dyDescent="0.2">
      <c r="A24" s="64"/>
      <c r="B24" s="65" t="s">
        <v>172</v>
      </c>
      <c r="C24" s="66" t="s">
        <v>173</v>
      </c>
      <c r="D24" s="62">
        <v>10000</v>
      </c>
      <c r="E24" s="62">
        <v>114333.5</v>
      </c>
      <c r="F24" s="69">
        <v>11.433350000000001</v>
      </c>
      <c r="G24" s="57"/>
    </row>
    <row r="25" spans="1:7" s="41" customFormat="1" ht="15" customHeight="1" x14ac:dyDescent="0.2">
      <c r="A25" s="71"/>
      <c r="B25" s="77" t="s">
        <v>174</v>
      </c>
      <c r="C25" s="73" t="s">
        <v>175</v>
      </c>
      <c r="D25" s="62">
        <v>0</v>
      </c>
      <c r="E25" s="62">
        <v>7564.94</v>
      </c>
      <c r="F25" s="69"/>
      <c r="G25" s="57"/>
    </row>
    <row r="26" spans="1:7" s="41" customFormat="1" ht="15" customHeight="1" x14ac:dyDescent="0.2">
      <c r="A26" s="64"/>
      <c r="B26" s="65" t="s">
        <v>176</v>
      </c>
      <c r="C26" s="66" t="s">
        <v>177</v>
      </c>
      <c r="D26" s="62">
        <v>0</v>
      </c>
      <c r="E26" s="62">
        <v>123654.2</v>
      </c>
      <c r="F26" s="69"/>
      <c r="G26" s="57"/>
    </row>
    <row r="27" spans="1:7" s="58" customFormat="1" ht="15" customHeight="1" x14ac:dyDescent="0.2">
      <c r="A27" s="52" t="s">
        <v>178</v>
      </c>
      <c r="B27" s="54"/>
      <c r="C27" s="67"/>
      <c r="D27" s="68">
        <v>0</v>
      </c>
      <c r="E27" s="68">
        <v>7276293.6900000004</v>
      </c>
      <c r="F27" s="70"/>
      <c r="G27" s="57"/>
    </row>
    <row r="28" spans="1:7" s="41" customFormat="1" ht="15" customHeight="1" x14ac:dyDescent="0.2">
      <c r="A28" s="64"/>
      <c r="B28" s="65" t="s">
        <v>179</v>
      </c>
      <c r="C28" s="66" t="s">
        <v>180</v>
      </c>
      <c r="D28" s="62">
        <v>0</v>
      </c>
      <c r="E28" s="62">
        <v>4109.3999999999996</v>
      </c>
      <c r="F28" s="69"/>
      <c r="G28" s="57"/>
    </row>
    <row r="29" spans="1:7" s="41" customFormat="1" ht="15" customHeight="1" x14ac:dyDescent="0.2">
      <c r="A29" s="64"/>
      <c r="B29" s="65" t="s">
        <v>181</v>
      </c>
      <c r="C29" s="66" t="s">
        <v>182</v>
      </c>
      <c r="D29" s="62">
        <v>0</v>
      </c>
      <c r="E29" s="62">
        <v>7272184.29</v>
      </c>
      <c r="F29" s="69"/>
      <c r="G29" s="57"/>
    </row>
    <row r="30" spans="1:7" s="41" customFormat="1" ht="15" customHeight="1" x14ac:dyDescent="0.2">
      <c r="A30" s="52" t="s">
        <v>183</v>
      </c>
      <c r="B30" s="54"/>
      <c r="C30" s="67"/>
      <c r="D30" s="68">
        <v>0</v>
      </c>
      <c r="E30" s="68">
        <v>2021314.69</v>
      </c>
      <c r="F30" s="70"/>
      <c r="G30" s="57"/>
    </row>
    <row r="31" spans="1:7" s="58" customFormat="1" ht="15" customHeight="1" x14ac:dyDescent="0.2">
      <c r="A31" s="64"/>
      <c r="B31" s="65" t="s">
        <v>184</v>
      </c>
      <c r="C31" s="66" t="s">
        <v>185</v>
      </c>
      <c r="D31" s="62">
        <v>0</v>
      </c>
      <c r="E31" s="62">
        <v>892489.98</v>
      </c>
      <c r="F31" s="69"/>
      <c r="G31" s="57"/>
    </row>
    <row r="32" spans="1:7" s="41" customFormat="1" ht="15" customHeight="1" x14ac:dyDescent="0.2">
      <c r="A32" s="64"/>
      <c r="B32" s="65" t="s">
        <v>186</v>
      </c>
      <c r="C32" s="66" t="s">
        <v>187</v>
      </c>
      <c r="D32" s="62">
        <v>0</v>
      </c>
      <c r="E32" s="62">
        <v>1128824.71</v>
      </c>
      <c r="F32" s="69"/>
      <c r="G32" s="57"/>
    </row>
    <row r="33" spans="1:10" s="58" customFormat="1" ht="15" customHeight="1" x14ac:dyDescent="0.25">
      <c r="A33" s="52" t="s">
        <v>188</v>
      </c>
      <c r="B33" s="54"/>
      <c r="C33" s="67"/>
      <c r="D33" s="68">
        <v>0</v>
      </c>
      <c r="E33" s="68">
        <v>596508.23</v>
      </c>
      <c r="F33" s="70"/>
      <c r="G33" s="57"/>
      <c r="I33" s="78"/>
      <c r="J33" s="79"/>
    </row>
    <row r="34" spans="1:10" s="58" customFormat="1" ht="15" customHeight="1" x14ac:dyDescent="0.25">
      <c r="A34" s="71"/>
      <c r="B34" s="77" t="s">
        <v>189</v>
      </c>
      <c r="C34" s="73" t="s">
        <v>190</v>
      </c>
      <c r="D34" s="62">
        <v>0</v>
      </c>
      <c r="E34" s="62">
        <v>23500</v>
      </c>
      <c r="F34" s="70"/>
      <c r="G34" s="57"/>
      <c r="I34" s="78"/>
      <c r="J34" s="79"/>
    </row>
    <row r="35" spans="1:10" s="41" customFormat="1" ht="15" customHeight="1" x14ac:dyDescent="0.25">
      <c r="A35" s="64"/>
      <c r="B35" s="65" t="s">
        <v>191</v>
      </c>
      <c r="C35" s="66" t="s">
        <v>192</v>
      </c>
      <c r="D35" s="62">
        <v>0</v>
      </c>
      <c r="E35" s="62">
        <v>289297.61</v>
      </c>
      <c r="F35" s="69"/>
      <c r="G35" s="57"/>
      <c r="I35" s="80"/>
      <c r="J35" s="81"/>
    </row>
    <row r="36" spans="1:10" s="41" customFormat="1" ht="15" customHeight="1" x14ac:dyDescent="0.25">
      <c r="A36" s="64"/>
      <c r="B36" s="65" t="s">
        <v>193</v>
      </c>
      <c r="C36" s="66" t="s">
        <v>194</v>
      </c>
      <c r="D36" s="62">
        <v>0</v>
      </c>
      <c r="E36" s="62">
        <v>36618.68</v>
      </c>
      <c r="F36" s="69"/>
      <c r="G36" s="57"/>
      <c r="I36" s="80"/>
      <c r="J36" s="81"/>
    </row>
    <row r="37" spans="1:10" s="58" customFormat="1" ht="15" customHeight="1" x14ac:dyDescent="0.25">
      <c r="A37" s="64"/>
      <c r="B37" s="65" t="s">
        <v>195</v>
      </c>
      <c r="C37" s="66" t="s">
        <v>196</v>
      </c>
      <c r="D37" s="62">
        <v>0</v>
      </c>
      <c r="E37" s="62">
        <v>209526.99</v>
      </c>
      <c r="F37" s="69"/>
      <c r="G37" s="57"/>
      <c r="I37" s="80"/>
      <c r="J37" s="81"/>
    </row>
    <row r="38" spans="1:10" s="41" customFormat="1" ht="15" customHeight="1" x14ac:dyDescent="0.2">
      <c r="A38" s="64"/>
      <c r="B38" s="65" t="s">
        <v>197</v>
      </c>
      <c r="C38" s="66" t="s">
        <v>198</v>
      </c>
      <c r="D38" s="62">
        <v>0</v>
      </c>
      <c r="E38" s="62">
        <v>37564.949999999997</v>
      </c>
      <c r="F38" s="69"/>
      <c r="G38" s="57"/>
    </row>
    <row r="39" spans="1:10" s="8" customFormat="1" ht="15" customHeight="1" x14ac:dyDescent="0.25">
      <c r="A39" s="52" t="s">
        <v>199</v>
      </c>
      <c r="B39" s="54"/>
      <c r="C39" s="67"/>
      <c r="D39" s="68">
        <v>0</v>
      </c>
      <c r="E39" s="68">
        <v>60848.69</v>
      </c>
      <c r="F39" s="69"/>
      <c r="G39" s="57"/>
      <c r="H39" s="82"/>
    </row>
    <row r="40" spans="1:10" ht="15" customHeight="1" x14ac:dyDescent="0.25">
      <c r="A40" s="64"/>
      <c r="B40" s="65" t="s">
        <v>200</v>
      </c>
      <c r="C40" s="66" t="s">
        <v>201</v>
      </c>
      <c r="D40" s="62">
        <v>0</v>
      </c>
      <c r="E40" s="62">
        <v>60848.69</v>
      </c>
      <c r="F40" s="69"/>
    </row>
    <row r="41" spans="1:10" x14ac:dyDescent="0.25">
      <c r="A41" s="52" t="s">
        <v>202</v>
      </c>
      <c r="B41" s="54"/>
      <c r="C41" s="66"/>
      <c r="D41" s="68">
        <v>0</v>
      </c>
      <c r="E41" s="68">
        <v>51107.29</v>
      </c>
      <c r="F41" s="69"/>
    </row>
    <row r="42" spans="1:10" x14ac:dyDescent="0.25">
      <c r="A42" s="83"/>
      <c r="B42" s="65" t="s">
        <v>203</v>
      </c>
      <c r="C42" s="66" t="s">
        <v>204</v>
      </c>
      <c r="D42" s="62">
        <v>0</v>
      </c>
      <c r="E42" s="62">
        <v>51107.29</v>
      </c>
      <c r="F42" s="69"/>
    </row>
    <row r="43" spans="1:10" ht="15" customHeight="1" x14ac:dyDescent="0.25">
      <c r="A43" s="167" t="s">
        <v>38</v>
      </c>
      <c r="B43" s="168"/>
      <c r="C43" s="169"/>
      <c r="D43" s="47">
        <v>10000</v>
      </c>
      <c r="E43" s="47">
        <v>18125168.359999999</v>
      </c>
      <c r="F43" s="48">
        <v>1812.516836</v>
      </c>
    </row>
    <row r="44" spans="1:10" ht="18.75" customHeight="1" x14ac:dyDescent="0.25">
      <c r="A44" s="49" t="s">
        <v>8</v>
      </c>
      <c r="B44" s="13"/>
      <c r="C44" s="13"/>
      <c r="D44" s="13"/>
      <c r="E44" s="13"/>
      <c r="F44" s="13"/>
    </row>
    <row r="45" spans="1:10" ht="18.75" customHeight="1" x14ac:dyDescent="0.25">
      <c r="E45" s="22"/>
    </row>
    <row r="46" spans="1:10" ht="18.75" customHeight="1" x14ac:dyDescent="0.25">
      <c r="E46" s="22"/>
    </row>
    <row r="47" spans="1:10" ht="18.75" customHeight="1" x14ac:dyDescent="0.25"/>
    <row r="48" spans="1:10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</sheetData>
  <mergeCells count="1">
    <mergeCell ref="A43:C43"/>
  </mergeCells>
  <pageMargins left="0.39370078740157483" right="0.39370078740157483" top="0.59055118110236227" bottom="0.39370078740157483" header="0" footer="0"/>
  <pageSetup paperSize="9" scale="98" fitToHeight="0" orientation="portrait" r:id="rId1"/>
  <headerFooter alignWithMargins="0">
    <oddFooter>&amp;LDatos definitivos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1.5546875" style="84"/>
    <col min="8" max="8" width="12.6640625" bestFit="1" customWidth="1"/>
  </cols>
  <sheetData>
    <row r="1" spans="1:7" ht="39" customHeight="1" x14ac:dyDescent="0.25">
      <c r="A1" s="34"/>
      <c r="B1" s="1"/>
      <c r="C1" s="1"/>
      <c r="D1" s="1"/>
      <c r="E1" s="35"/>
      <c r="F1" s="3" t="s">
        <v>0</v>
      </c>
    </row>
    <row r="3" spans="1:7" s="8" customFormat="1" ht="39.6" x14ac:dyDescent="0.25">
      <c r="A3" s="4" t="s">
        <v>121</v>
      </c>
      <c r="B3" s="4"/>
      <c r="C3" s="4"/>
      <c r="D3" s="4"/>
      <c r="E3" s="4"/>
      <c r="F3" s="4"/>
      <c r="G3" s="85"/>
    </row>
    <row r="4" spans="1:7" s="8" customFormat="1" x14ac:dyDescent="0.25">
      <c r="A4" s="4" t="s">
        <v>10</v>
      </c>
      <c r="B4" s="4"/>
      <c r="C4" s="4"/>
      <c r="D4" s="4"/>
      <c r="E4" s="4"/>
      <c r="F4" s="4"/>
      <c r="G4" s="85"/>
    </row>
    <row r="5" spans="1:7" s="8" customFormat="1" x14ac:dyDescent="0.25">
      <c r="A5" s="4" t="s">
        <v>145</v>
      </c>
      <c r="B5" s="4"/>
      <c r="C5" s="4"/>
      <c r="D5" s="4"/>
      <c r="E5" s="4"/>
      <c r="F5" s="4"/>
      <c r="G5" s="85"/>
    </row>
    <row r="6" spans="1:7" s="8" customFormat="1" x14ac:dyDescent="0.25">
      <c r="G6" s="85"/>
    </row>
    <row r="7" spans="1:7" s="8" customFormat="1" x14ac:dyDescent="0.25">
      <c r="F7" s="21" t="s">
        <v>2</v>
      </c>
      <c r="G7" s="85"/>
    </row>
    <row r="8" spans="1:7" s="8" customFormat="1" ht="36" customHeight="1" x14ac:dyDescent="0.25">
      <c r="A8" s="36" t="s">
        <v>146</v>
      </c>
      <c r="B8" s="14"/>
      <c r="C8" s="51"/>
      <c r="D8" s="6" t="s">
        <v>4</v>
      </c>
      <c r="E8" s="6" t="s">
        <v>5</v>
      </c>
      <c r="F8" s="6" t="s">
        <v>6</v>
      </c>
      <c r="G8" s="85"/>
    </row>
    <row r="9" spans="1:7" s="58" customFormat="1" ht="15" customHeight="1" x14ac:dyDescent="0.2">
      <c r="A9" s="86" t="s">
        <v>147</v>
      </c>
      <c r="B9" s="87"/>
      <c r="C9" s="88"/>
      <c r="D9" s="89">
        <v>0</v>
      </c>
      <c r="E9" s="89">
        <v>197112.22999999998</v>
      </c>
      <c r="F9" s="90"/>
      <c r="G9" s="57"/>
    </row>
    <row r="10" spans="1:7" s="41" customFormat="1" ht="15" customHeight="1" x14ac:dyDescent="0.2">
      <c r="A10" s="64"/>
      <c r="B10" s="65" t="s">
        <v>150</v>
      </c>
      <c r="C10" s="66" t="s">
        <v>151</v>
      </c>
      <c r="D10" s="91">
        <v>0</v>
      </c>
      <c r="E10" s="91">
        <v>188151.05</v>
      </c>
      <c r="F10" s="92"/>
      <c r="G10" s="40"/>
    </row>
    <row r="11" spans="1:7" s="41" customFormat="1" ht="15" customHeight="1" x14ac:dyDescent="0.2">
      <c r="A11" s="64"/>
      <c r="B11" s="93" t="s">
        <v>152</v>
      </c>
      <c r="C11" s="94" t="s">
        <v>153</v>
      </c>
      <c r="D11" s="91">
        <v>0</v>
      </c>
      <c r="E11" s="91">
        <v>8961.18</v>
      </c>
      <c r="F11" s="92"/>
      <c r="G11" s="40"/>
    </row>
    <row r="12" spans="1:7" s="58" customFormat="1" ht="15" customHeight="1" x14ac:dyDescent="0.2">
      <c r="A12" s="52" t="s">
        <v>154</v>
      </c>
      <c r="B12" s="54"/>
      <c r="C12" s="67"/>
      <c r="D12" s="95">
        <v>0</v>
      </c>
      <c r="E12" s="95">
        <v>3467016.6890000002</v>
      </c>
      <c r="F12" s="96"/>
      <c r="G12" s="57"/>
    </row>
    <row r="13" spans="1:7" s="41" customFormat="1" ht="15" customHeight="1" x14ac:dyDescent="0.2">
      <c r="A13" s="64"/>
      <c r="B13" s="65" t="s">
        <v>205</v>
      </c>
      <c r="C13" s="66" t="s">
        <v>206</v>
      </c>
      <c r="D13" s="91">
        <v>0</v>
      </c>
      <c r="E13" s="91">
        <v>8294.27</v>
      </c>
      <c r="F13" s="92"/>
      <c r="G13" s="40"/>
    </row>
    <row r="14" spans="1:7" s="41" customFormat="1" ht="15" customHeight="1" x14ac:dyDescent="0.2">
      <c r="A14" s="64"/>
      <c r="B14" s="97" t="s">
        <v>155</v>
      </c>
      <c r="C14" s="94" t="s">
        <v>156</v>
      </c>
      <c r="D14" s="91">
        <v>0</v>
      </c>
      <c r="E14" s="91">
        <v>399642.80000000005</v>
      </c>
      <c r="F14" s="92"/>
      <c r="G14" s="40"/>
    </row>
    <row r="15" spans="1:7" s="41" customFormat="1" ht="15" customHeight="1" x14ac:dyDescent="0.2">
      <c r="A15" s="64"/>
      <c r="B15" s="65" t="s">
        <v>157</v>
      </c>
      <c r="C15" s="66" t="s">
        <v>158</v>
      </c>
      <c r="D15" s="91">
        <v>0</v>
      </c>
      <c r="E15" s="91">
        <v>3059079.6189999999</v>
      </c>
      <c r="F15" s="92"/>
      <c r="G15" s="40"/>
    </row>
    <row r="16" spans="1:7" s="41" customFormat="1" ht="15" customHeight="1" x14ac:dyDescent="0.2">
      <c r="A16" s="98" t="s">
        <v>159</v>
      </c>
      <c r="B16" s="99"/>
      <c r="C16" s="100"/>
      <c r="D16" s="95">
        <v>0</v>
      </c>
      <c r="E16" s="95">
        <v>889536.01</v>
      </c>
      <c r="F16" s="92"/>
      <c r="G16" s="40"/>
    </row>
    <row r="17" spans="1:7" s="41" customFormat="1" ht="15" customHeight="1" x14ac:dyDescent="0.2">
      <c r="A17" s="101"/>
      <c r="B17" s="97" t="s">
        <v>160</v>
      </c>
      <c r="C17" s="94" t="s">
        <v>161</v>
      </c>
      <c r="D17" s="91">
        <v>0</v>
      </c>
      <c r="E17" s="91">
        <v>889536.01</v>
      </c>
      <c r="F17" s="92"/>
      <c r="G17" s="40"/>
    </row>
    <row r="18" spans="1:7" s="41" customFormat="1" ht="15" customHeight="1" x14ac:dyDescent="0.2">
      <c r="A18" s="52" t="s">
        <v>166</v>
      </c>
      <c r="B18" s="54"/>
      <c r="C18" s="67"/>
      <c r="D18" s="95">
        <v>0</v>
      </c>
      <c r="E18" s="95">
        <v>9293.7999999999993</v>
      </c>
      <c r="F18" s="96"/>
      <c r="G18" s="40"/>
    </row>
    <row r="19" spans="1:7" s="58" customFormat="1" ht="15" customHeight="1" x14ac:dyDescent="0.2">
      <c r="A19" s="64"/>
      <c r="B19" s="65" t="s">
        <v>169</v>
      </c>
      <c r="C19" s="66" t="s">
        <v>170</v>
      </c>
      <c r="D19" s="91">
        <v>0</v>
      </c>
      <c r="E19" s="91">
        <v>9293.7999999999993</v>
      </c>
      <c r="F19" s="92"/>
      <c r="G19" s="57"/>
    </row>
    <row r="20" spans="1:7" s="41" customFormat="1" ht="15" customHeight="1" x14ac:dyDescent="0.2">
      <c r="A20" s="52" t="s">
        <v>171</v>
      </c>
      <c r="B20" s="54"/>
      <c r="C20" s="67"/>
      <c r="D20" s="95">
        <v>0</v>
      </c>
      <c r="E20" s="95">
        <v>674153.07000000007</v>
      </c>
      <c r="F20" s="96"/>
      <c r="G20" s="40"/>
    </row>
    <row r="21" spans="1:7" s="58" customFormat="1" ht="15" customHeight="1" x14ac:dyDescent="0.2">
      <c r="A21" s="64"/>
      <c r="B21" s="65" t="s">
        <v>172</v>
      </c>
      <c r="C21" s="66" t="s">
        <v>173</v>
      </c>
      <c r="D21" s="91">
        <v>0</v>
      </c>
      <c r="E21" s="91">
        <v>126392.54999999999</v>
      </c>
      <c r="F21" s="92"/>
      <c r="G21" s="57"/>
    </row>
    <row r="22" spans="1:7" s="41" customFormat="1" ht="15" customHeight="1" x14ac:dyDescent="0.2">
      <c r="A22" s="64"/>
      <c r="B22" s="65" t="s">
        <v>176</v>
      </c>
      <c r="C22" s="66" t="s">
        <v>177</v>
      </c>
      <c r="D22" s="91">
        <v>0</v>
      </c>
      <c r="E22" s="91">
        <v>547760.52</v>
      </c>
      <c r="F22" s="92"/>
      <c r="G22" s="40"/>
    </row>
    <row r="23" spans="1:7" s="41" customFormat="1" ht="15" customHeight="1" x14ac:dyDescent="0.2">
      <c r="A23" s="52" t="s">
        <v>178</v>
      </c>
      <c r="B23" s="54"/>
      <c r="C23" s="67"/>
      <c r="D23" s="95">
        <v>900000</v>
      </c>
      <c r="E23" s="95">
        <v>20705612.520000003</v>
      </c>
      <c r="F23" s="96">
        <v>23.006236133333339</v>
      </c>
      <c r="G23" s="40"/>
    </row>
    <row r="24" spans="1:7" s="41" customFormat="1" ht="15" customHeight="1" x14ac:dyDescent="0.2">
      <c r="A24" s="64"/>
      <c r="B24" s="65" t="s">
        <v>179</v>
      </c>
      <c r="C24" s="66" t="s">
        <v>180</v>
      </c>
      <c r="D24" s="91">
        <v>900000</v>
      </c>
      <c r="E24" s="91">
        <v>2123689.14</v>
      </c>
      <c r="F24" s="92">
        <v>2.3596546000000003</v>
      </c>
      <c r="G24" s="40"/>
    </row>
    <row r="25" spans="1:7" s="41" customFormat="1" ht="15" customHeight="1" x14ac:dyDescent="0.2">
      <c r="A25" s="64"/>
      <c r="B25" s="65" t="s">
        <v>181</v>
      </c>
      <c r="C25" s="66" t="s">
        <v>182</v>
      </c>
      <c r="D25" s="91">
        <v>0</v>
      </c>
      <c r="E25" s="91">
        <v>18581923.380000003</v>
      </c>
      <c r="F25" s="92"/>
      <c r="G25" s="40"/>
    </row>
    <row r="26" spans="1:7" s="41" customFormat="1" ht="15" customHeight="1" x14ac:dyDescent="0.2">
      <c r="A26" s="52" t="s">
        <v>183</v>
      </c>
      <c r="B26" s="54"/>
      <c r="C26" s="67"/>
      <c r="D26" s="95">
        <v>3435050</v>
      </c>
      <c r="E26" s="95">
        <v>41855734.209999993</v>
      </c>
      <c r="F26" s="96">
        <v>12.184898097553162</v>
      </c>
      <c r="G26" s="40"/>
    </row>
    <row r="27" spans="1:7" s="41" customFormat="1" ht="15" customHeight="1" x14ac:dyDescent="0.2">
      <c r="A27" s="64"/>
      <c r="B27" s="65" t="s">
        <v>207</v>
      </c>
      <c r="C27" s="66" t="s">
        <v>208</v>
      </c>
      <c r="D27" s="91">
        <v>5050</v>
      </c>
      <c r="E27" s="91">
        <v>103767.77</v>
      </c>
      <c r="F27" s="92">
        <v>20.548073267326732</v>
      </c>
      <c r="G27" s="40"/>
    </row>
    <row r="28" spans="1:7" s="41" customFormat="1" ht="15" customHeight="1" x14ac:dyDescent="0.2">
      <c r="A28" s="64"/>
      <c r="B28" s="65" t="s">
        <v>184</v>
      </c>
      <c r="C28" s="66" t="s">
        <v>185</v>
      </c>
      <c r="D28" s="91">
        <v>0</v>
      </c>
      <c r="E28" s="91">
        <v>61045.600000000006</v>
      </c>
      <c r="F28" s="92"/>
      <c r="G28" s="40"/>
    </row>
    <row r="29" spans="1:7" s="41" customFormat="1" ht="15" customHeight="1" x14ac:dyDescent="0.2">
      <c r="A29" s="64"/>
      <c r="B29" s="97" t="s">
        <v>209</v>
      </c>
      <c r="C29" s="94" t="s">
        <v>210</v>
      </c>
      <c r="D29" s="91">
        <v>0</v>
      </c>
      <c r="E29" s="91">
        <v>1858.5</v>
      </c>
      <c r="F29" s="92"/>
      <c r="G29" s="40"/>
    </row>
    <row r="30" spans="1:7" s="41" customFormat="1" ht="15" customHeight="1" x14ac:dyDescent="0.2">
      <c r="A30" s="64"/>
      <c r="B30" s="65" t="s">
        <v>186</v>
      </c>
      <c r="C30" s="66" t="s">
        <v>187</v>
      </c>
      <c r="D30" s="91">
        <v>3430000</v>
      </c>
      <c r="E30" s="91">
        <v>41689062.339999996</v>
      </c>
      <c r="F30" s="92">
        <v>12.154245580174926</v>
      </c>
      <c r="G30" s="40"/>
    </row>
    <row r="31" spans="1:7" s="41" customFormat="1" ht="15" customHeight="1" x14ac:dyDescent="0.2">
      <c r="A31" s="52" t="s">
        <v>188</v>
      </c>
      <c r="B31" s="54"/>
      <c r="C31" s="67"/>
      <c r="D31" s="95">
        <v>0</v>
      </c>
      <c r="E31" s="95">
        <v>2817051.8400000003</v>
      </c>
      <c r="F31" s="96"/>
      <c r="G31" s="40"/>
    </row>
    <row r="32" spans="1:7" s="41" customFormat="1" ht="15" customHeight="1" x14ac:dyDescent="0.2">
      <c r="A32" s="64"/>
      <c r="B32" s="65" t="s">
        <v>189</v>
      </c>
      <c r="C32" s="66" t="s">
        <v>190</v>
      </c>
      <c r="D32" s="91">
        <v>0</v>
      </c>
      <c r="E32" s="91">
        <v>29989.29</v>
      </c>
      <c r="F32" s="92"/>
      <c r="G32" s="40"/>
    </row>
    <row r="33" spans="1:7" s="41" customFormat="1" ht="15" customHeight="1" x14ac:dyDescent="0.2">
      <c r="A33" s="64"/>
      <c r="B33" s="65" t="s">
        <v>191</v>
      </c>
      <c r="C33" s="66" t="s">
        <v>192</v>
      </c>
      <c r="D33" s="91">
        <v>0</v>
      </c>
      <c r="E33" s="91">
        <v>472141.17</v>
      </c>
      <c r="F33" s="92"/>
      <c r="G33" s="40"/>
    </row>
    <row r="34" spans="1:7" s="58" customFormat="1" ht="15" customHeight="1" x14ac:dyDescent="0.2">
      <c r="A34" s="64"/>
      <c r="B34" s="65" t="s">
        <v>211</v>
      </c>
      <c r="C34" s="66" t="s">
        <v>212</v>
      </c>
      <c r="D34" s="91">
        <v>0</v>
      </c>
      <c r="E34" s="91">
        <v>282739.08</v>
      </c>
      <c r="F34" s="92"/>
      <c r="G34" s="40"/>
    </row>
    <row r="35" spans="1:7" s="41" customFormat="1" ht="15" customHeight="1" x14ac:dyDescent="0.2">
      <c r="A35" s="64"/>
      <c r="B35" s="65" t="s">
        <v>193</v>
      </c>
      <c r="C35" s="66" t="s">
        <v>194</v>
      </c>
      <c r="D35" s="91">
        <v>0</v>
      </c>
      <c r="E35" s="91">
        <v>1464910</v>
      </c>
      <c r="F35" s="92"/>
      <c r="G35" s="40"/>
    </row>
    <row r="36" spans="1:7" s="41" customFormat="1" ht="15" customHeight="1" x14ac:dyDescent="0.2">
      <c r="A36" s="64"/>
      <c r="B36" s="65" t="s">
        <v>213</v>
      </c>
      <c r="C36" s="66" t="s">
        <v>214</v>
      </c>
      <c r="D36" s="91">
        <v>0</v>
      </c>
      <c r="E36" s="91">
        <v>41347.14</v>
      </c>
      <c r="F36" s="92"/>
      <c r="G36" s="40"/>
    </row>
    <row r="37" spans="1:7" s="58" customFormat="1" ht="15" customHeight="1" x14ac:dyDescent="0.2">
      <c r="A37" s="64"/>
      <c r="B37" s="65" t="s">
        <v>197</v>
      </c>
      <c r="C37" s="66" t="s">
        <v>198</v>
      </c>
      <c r="D37" s="91">
        <v>0</v>
      </c>
      <c r="E37" s="91">
        <v>525925.16</v>
      </c>
      <c r="F37" s="92"/>
      <c r="G37" s="40"/>
    </row>
    <row r="38" spans="1:7" s="58" customFormat="1" ht="15" customHeight="1" x14ac:dyDescent="0.2">
      <c r="A38" s="52" t="s">
        <v>199</v>
      </c>
      <c r="B38" s="54"/>
      <c r="C38" s="67"/>
      <c r="D38" s="95">
        <v>5330000</v>
      </c>
      <c r="E38" s="95">
        <v>4630339.8099999996</v>
      </c>
      <c r="F38" s="96">
        <v>0.86873167166979359</v>
      </c>
      <c r="G38" s="40"/>
    </row>
    <row r="39" spans="1:7" s="41" customFormat="1" ht="15" customHeight="1" x14ac:dyDescent="0.2">
      <c r="A39" s="64"/>
      <c r="B39" s="65" t="s">
        <v>200</v>
      </c>
      <c r="C39" s="66" t="s">
        <v>201</v>
      </c>
      <c r="D39" s="91">
        <v>5330000</v>
      </c>
      <c r="E39" s="91">
        <v>4630339.8099999996</v>
      </c>
      <c r="F39" s="92">
        <v>0.86873167166979359</v>
      </c>
      <c r="G39" s="40"/>
    </row>
    <row r="40" spans="1:7" s="41" customFormat="1" ht="15" customHeight="1" x14ac:dyDescent="0.2">
      <c r="A40" s="52" t="s">
        <v>202</v>
      </c>
      <c r="B40" s="54"/>
      <c r="C40" s="67"/>
      <c r="D40" s="95">
        <v>0</v>
      </c>
      <c r="E40" s="95">
        <v>1488.78</v>
      </c>
      <c r="F40" s="96"/>
      <c r="G40" s="40"/>
    </row>
    <row r="41" spans="1:7" s="41" customFormat="1" ht="15" customHeight="1" x14ac:dyDescent="0.2">
      <c r="A41" s="102"/>
      <c r="B41" s="103" t="s">
        <v>203</v>
      </c>
      <c r="C41" s="104" t="s">
        <v>204</v>
      </c>
      <c r="D41" s="105">
        <v>0</v>
      </c>
      <c r="E41" s="105">
        <v>1488.78</v>
      </c>
      <c r="F41" s="106"/>
      <c r="G41" s="40"/>
    </row>
    <row r="42" spans="1:7" s="41" customFormat="1" ht="15" customHeight="1" x14ac:dyDescent="0.25">
      <c r="A42" s="167" t="s">
        <v>38</v>
      </c>
      <c r="B42" s="168"/>
      <c r="C42" s="169"/>
      <c r="D42" s="19">
        <v>9665050</v>
      </c>
      <c r="E42" s="47">
        <v>75247338.959000006</v>
      </c>
      <c r="F42" s="48">
        <v>7.785509537870988</v>
      </c>
      <c r="G42" s="40"/>
    </row>
    <row r="43" spans="1:7" ht="15" customHeight="1" x14ac:dyDescent="0.25">
      <c r="A43" s="49" t="s">
        <v>8</v>
      </c>
      <c r="B43" s="13"/>
      <c r="C43" s="13"/>
      <c r="D43" s="13"/>
      <c r="E43" s="13"/>
      <c r="F43" s="13"/>
    </row>
    <row r="44" spans="1:7" x14ac:dyDescent="0.25">
      <c r="E44" s="22"/>
    </row>
    <row r="45" spans="1:7" x14ac:dyDescent="0.25">
      <c r="D45" s="22"/>
      <c r="E45" s="22"/>
    </row>
  </sheetData>
  <mergeCells count="1">
    <mergeCell ref="A42:C42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8" max="8" width="12.6640625" bestFit="1" customWidth="1"/>
  </cols>
  <sheetData>
    <row r="1" spans="1:7" ht="39" customHeight="1" x14ac:dyDescent="0.25">
      <c r="A1" s="34"/>
      <c r="B1" s="1"/>
      <c r="C1" s="1"/>
      <c r="D1" s="1"/>
      <c r="E1" s="35"/>
      <c r="F1" s="3" t="s">
        <v>0</v>
      </c>
    </row>
    <row r="3" spans="1:7" s="8" customFormat="1" ht="39.6" x14ac:dyDescent="0.25">
      <c r="A3" s="4" t="s">
        <v>121</v>
      </c>
      <c r="B3" s="4"/>
      <c r="C3" s="4"/>
      <c r="D3" s="4"/>
      <c r="E3" s="4"/>
      <c r="F3" s="4"/>
    </row>
    <row r="4" spans="1:7" s="8" customFormat="1" x14ac:dyDescent="0.25">
      <c r="A4" s="4" t="s">
        <v>11</v>
      </c>
      <c r="B4" s="4"/>
      <c r="C4" s="4"/>
      <c r="D4" s="4"/>
      <c r="E4" s="4"/>
      <c r="F4" s="4"/>
    </row>
    <row r="5" spans="1:7" s="8" customFormat="1" x14ac:dyDescent="0.25">
      <c r="A5" s="4" t="s">
        <v>145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2</v>
      </c>
    </row>
    <row r="8" spans="1:7" s="8" customFormat="1" ht="36" customHeight="1" x14ac:dyDescent="0.25">
      <c r="A8" s="36" t="s">
        <v>146</v>
      </c>
      <c r="B8" s="14"/>
      <c r="C8" s="51"/>
      <c r="D8" s="6" t="s">
        <v>4</v>
      </c>
      <c r="E8" s="6" t="s">
        <v>5</v>
      </c>
      <c r="F8" s="6" t="s">
        <v>6</v>
      </c>
    </row>
    <row r="9" spans="1:7" s="58" customFormat="1" ht="15" customHeight="1" x14ac:dyDescent="0.2">
      <c r="A9" s="86" t="s">
        <v>147</v>
      </c>
      <c r="B9" s="87"/>
      <c r="C9" s="88"/>
      <c r="D9" s="89">
        <v>0</v>
      </c>
      <c r="E9" s="89">
        <v>2648592.59</v>
      </c>
      <c r="F9" s="90"/>
      <c r="G9" s="57"/>
    </row>
    <row r="10" spans="1:7" s="41" customFormat="1" ht="15" customHeight="1" x14ac:dyDescent="0.2">
      <c r="A10" s="64"/>
      <c r="B10" s="65" t="s">
        <v>150</v>
      </c>
      <c r="C10" s="66" t="s">
        <v>151</v>
      </c>
      <c r="D10" s="91">
        <v>0</v>
      </c>
      <c r="E10" s="91">
        <v>2618511.25</v>
      </c>
      <c r="F10" s="92"/>
      <c r="G10" s="57"/>
    </row>
    <row r="11" spans="1:7" s="41" customFormat="1" ht="15" customHeight="1" x14ac:dyDescent="0.2">
      <c r="A11" s="64"/>
      <c r="B11" s="65" t="s">
        <v>152</v>
      </c>
      <c r="C11" s="66" t="s">
        <v>153</v>
      </c>
      <c r="D11" s="91">
        <v>0</v>
      </c>
      <c r="E11" s="91">
        <v>30081.34</v>
      </c>
      <c r="F11" s="92"/>
      <c r="G11" s="57"/>
    </row>
    <row r="12" spans="1:7" s="58" customFormat="1" ht="15" customHeight="1" x14ac:dyDescent="0.2">
      <c r="A12" s="52" t="s">
        <v>154</v>
      </c>
      <c r="B12" s="54"/>
      <c r="C12" s="67"/>
      <c r="D12" s="95">
        <v>0</v>
      </c>
      <c r="E12" s="95">
        <v>1617017.0489999999</v>
      </c>
      <c r="F12" s="96"/>
      <c r="G12" s="57"/>
    </row>
    <row r="13" spans="1:7" s="41" customFormat="1" ht="15" customHeight="1" x14ac:dyDescent="0.2">
      <c r="A13" s="64"/>
      <c r="B13" s="65" t="s">
        <v>205</v>
      </c>
      <c r="C13" s="66" t="s">
        <v>206</v>
      </c>
      <c r="D13" s="91">
        <v>0</v>
      </c>
      <c r="E13" s="91">
        <v>2310.2800000000002</v>
      </c>
      <c r="F13" s="92"/>
      <c r="G13" s="57"/>
    </row>
    <row r="14" spans="1:7" s="41" customFormat="1" ht="15" customHeight="1" x14ac:dyDescent="0.2">
      <c r="A14" s="64"/>
      <c r="B14" s="65" t="s">
        <v>155</v>
      </c>
      <c r="C14" s="66" t="s">
        <v>156</v>
      </c>
      <c r="D14" s="91">
        <v>0</v>
      </c>
      <c r="E14" s="91">
        <v>231544.71000000002</v>
      </c>
      <c r="F14" s="92"/>
      <c r="G14" s="57"/>
    </row>
    <row r="15" spans="1:7" s="41" customFormat="1" ht="15" customHeight="1" x14ac:dyDescent="0.2">
      <c r="A15" s="64"/>
      <c r="B15" s="65" t="s">
        <v>157</v>
      </c>
      <c r="C15" s="66" t="s">
        <v>158</v>
      </c>
      <c r="D15" s="91">
        <v>0</v>
      </c>
      <c r="E15" s="91">
        <v>1383162.0589999999</v>
      </c>
      <c r="F15" s="92"/>
      <c r="G15" s="57"/>
    </row>
    <row r="16" spans="1:7" s="58" customFormat="1" ht="15" customHeight="1" x14ac:dyDescent="0.2">
      <c r="A16" s="52" t="s">
        <v>159</v>
      </c>
      <c r="B16" s="54"/>
      <c r="C16" s="67"/>
      <c r="D16" s="95">
        <v>0</v>
      </c>
      <c r="E16" s="95">
        <v>6859801.6200000001</v>
      </c>
      <c r="F16" s="96"/>
      <c r="G16" s="57"/>
    </row>
    <row r="17" spans="1:7" s="41" customFormat="1" ht="15" customHeight="1" x14ac:dyDescent="0.2">
      <c r="A17" s="64"/>
      <c r="B17" s="65" t="s">
        <v>160</v>
      </c>
      <c r="C17" s="66" t="s">
        <v>161</v>
      </c>
      <c r="D17" s="91">
        <v>0</v>
      </c>
      <c r="E17" s="91">
        <v>6591634.7599999998</v>
      </c>
      <c r="F17" s="92"/>
      <c r="G17" s="57"/>
    </row>
    <row r="18" spans="1:7" s="41" customFormat="1" ht="15" customHeight="1" x14ac:dyDescent="0.2">
      <c r="A18" s="64"/>
      <c r="B18" s="97" t="s">
        <v>162</v>
      </c>
      <c r="C18" s="94" t="s">
        <v>163</v>
      </c>
      <c r="D18" s="91">
        <v>0</v>
      </c>
      <c r="E18" s="91">
        <v>204797.53</v>
      </c>
      <c r="F18" s="92"/>
      <c r="G18" s="57"/>
    </row>
    <row r="19" spans="1:7" s="41" customFormat="1" ht="15" customHeight="1" x14ac:dyDescent="0.2">
      <c r="A19" s="64"/>
      <c r="B19" s="65" t="s">
        <v>164</v>
      </c>
      <c r="C19" s="66" t="s">
        <v>165</v>
      </c>
      <c r="D19" s="91">
        <v>0</v>
      </c>
      <c r="E19" s="91">
        <v>63369.329999999994</v>
      </c>
      <c r="F19" s="92"/>
      <c r="G19" s="57"/>
    </row>
    <row r="20" spans="1:7" s="58" customFormat="1" ht="15" customHeight="1" x14ac:dyDescent="0.2">
      <c r="A20" s="52" t="s">
        <v>166</v>
      </c>
      <c r="B20" s="54"/>
      <c r="C20" s="67"/>
      <c r="D20" s="95">
        <v>0</v>
      </c>
      <c r="E20" s="95">
        <v>42358.14</v>
      </c>
      <c r="F20" s="96"/>
      <c r="G20" s="57"/>
    </row>
    <row r="21" spans="1:7" s="41" customFormat="1" ht="15" customHeight="1" x14ac:dyDescent="0.2">
      <c r="A21" s="64"/>
      <c r="B21" s="97" t="s">
        <v>167</v>
      </c>
      <c r="C21" s="94" t="s">
        <v>168</v>
      </c>
      <c r="D21" s="91">
        <v>0</v>
      </c>
      <c r="E21" s="91">
        <v>42358.14</v>
      </c>
      <c r="F21" s="92"/>
      <c r="G21" s="57"/>
    </row>
    <row r="22" spans="1:7" s="58" customFormat="1" ht="15" customHeight="1" x14ac:dyDescent="0.2">
      <c r="A22" s="52" t="s">
        <v>215</v>
      </c>
      <c r="B22" s="107"/>
      <c r="C22" s="108"/>
      <c r="D22" s="95">
        <v>0</v>
      </c>
      <c r="E22" s="95">
        <v>138.06</v>
      </c>
      <c r="F22" s="96"/>
      <c r="G22" s="57"/>
    </row>
    <row r="23" spans="1:7" s="41" customFormat="1" ht="15" customHeight="1" x14ac:dyDescent="0.2">
      <c r="A23" s="64"/>
      <c r="B23" s="97" t="s">
        <v>216</v>
      </c>
      <c r="C23" s="94" t="s">
        <v>217</v>
      </c>
      <c r="D23" s="91">
        <v>0</v>
      </c>
      <c r="E23" s="91">
        <v>138.06</v>
      </c>
      <c r="F23" s="92"/>
      <c r="G23" s="57"/>
    </row>
    <row r="24" spans="1:7" s="41" customFormat="1" ht="15" customHeight="1" x14ac:dyDescent="0.2">
      <c r="A24" s="52" t="s">
        <v>171</v>
      </c>
      <c r="B24" s="54"/>
      <c r="C24" s="67"/>
      <c r="D24" s="95">
        <v>0</v>
      </c>
      <c r="E24" s="95">
        <v>663352.95000000007</v>
      </c>
      <c r="F24" s="96"/>
      <c r="G24" s="57"/>
    </row>
    <row r="25" spans="1:7" s="58" customFormat="1" ht="15" customHeight="1" x14ac:dyDescent="0.2">
      <c r="A25" s="64"/>
      <c r="B25" s="65" t="s">
        <v>172</v>
      </c>
      <c r="C25" s="66" t="s">
        <v>173</v>
      </c>
      <c r="D25" s="91">
        <v>0</v>
      </c>
      <c r="E25" s="91">
        <v>663184.92000000004</v>
      </c>
      <c r="F25" s="92"/>
      <c r="G25" s="57"/>
    </row>
    <row r="26" spans="1:7" s="58" customFormat="1" ht="15" customHeight="1" x14ac:dyDescent="0.2">
      <c r="A26" s="64"/>
      <c r="B26" s="97" t="s">
        <v>174</v>
      </c>
      <c r="C26" s="94" t="s">
        <v>175</v>
      </c>
      <c r="D26" s="91">
        <v>0</v>
      </c>
      <c r="E26" s="91">
        <v>168.03</v>
      </c>
      <c r="F26" s="92"/>
      <c r="G26" s="57"/>
    </row>
    <row r="27" spans="1:7" s="41" customFormat="1" ht="15" customHeight="1" x14ac:dyDescent="0.2">
      <c r="A27" s="52" t="s">
        <v>178</v>
      </c>
      <c r="B27" s="54"/>
      <c r="C27" s="67"/>
      <c r="D27" s="95">
        <v>100000</v>
      </c>
      <c r="E27" s="95">
        <v>2051359.2</v>
      </c>
      <c r="F27" s="96">
        <v>20.513591999999999</v>
      </c>
      <c r="G27" s="57"/>
    </row>
    <row r="28" spans="1:7" s="41" customFormat="1" ht="15" customHeight="1" x14ac:dyDescent="0.2">
      <c r="A28" s="64"/>
      <c r="B28" s="65" t="s">
        <v>179</v>
      </c>
      <c r="C28" s="66" t="s">
        <v>180</v>
      </c>
      <c r="D28" s="91">
        <v>100000</v>
      </c>
      <c r="E28" s="91">
        <v>47555.26</v>
      </c>
      <c r="F28" s="92">
        <v>0.47555260000000005</v>
      </c>
      <c r="G28" s="57"/>
    </row>
    <row r="29" spans="1:7" s="58" customFormat="1" ht="15" customHeight="1" x14ac:dyDescent="0.2">
      <c r="A29" s="64"/>
      <c r="B29" s="65" t="s">
        <v>181</v>
      </c>
      <c r="C29" s="66" t="s">
        <v>182</v>
      </c>
      <c r="D29" s="91">
        <v>0</v>
      </c>
      <c r="E29" s="91">
        <v>2003803.94</v>
      </c>
      <c r="F29" s="92"/>
      <c r="G29" s="57"/>
    </row>
    <row r="30" spans="1:7" s="41" customFormat="1" ht="15" customHeight="1" x14ac:dyDescent="0.2">
      <c r="A30" s="52" t="s">
        <v>183</v>
      </c>
      <c r="B30" s="54"/>
      <c r="C30" s="67"/>
      <c r="D30" s="95">
        <v>163000</v>
      </c>
      <c r="E30" s="95">
        <v>18348575.120000001</v>
      </c>
      <c r="F30" s="96">
        <v>112.5679455214724</v>
      </c>
      <c r="G30" s="57"/>
    </row>
    <row r="31" spans="1:7" s="41" customFormat="1" ht="15" customHeight="1" x14ac:dyDescent="0.2">
      <c r="A31" s="64"/>
      <c r="B31" s="65" t="s">
        <v>218</v>
      </c>
      <c r="C31" s="66" t="s">
        <v>219</v>
      </c>
      <c r="D31" s="91">
        <v>0</v>
      </c>
      <c r="E31" s="91">
        <v>12548790.310000001</v>
      </c>
      <c r="F31" s="92"/>
      <c r="G31" s="57"/>
    </row>
    <row r="32" spans="1:7" s="41" customFormat="1" ht="15" customHeight="1" x14ac:dyDescent="0.2">
      <c r="A32" s="64"/>
      <c r="B32" s="97" t="s">
        <v>209</v>
      </c>
      <c r="C32" s="94" t="s">
        <v>210</v>
      </c>
      <c r="D32" s="91">
        <v>0</v>
      </c>
      <c r="E32" s="91">
        <v>12030.359999999999</v>
      </c>
      <c r="F32" s="92"/>
      <c r="G32" s="57"/>
    </row>
    <row r="33" spans="1:7" s="41" customFormat="1" ht="15" customHeight="1" x14ac:dyDescent="0.2">
      <c r="A33" s="64"/>
      <c r="B33" s="65" t="s">
        <v>186</v>
      </c>
      <c r="C33" s="66" t="s">
        <v>187</v>
      </c>
      <c r="D33" s="91">
        <v>163000</v>
      </c>
      <c r="E33" s="91">
        <v>5787754.4500000011</v>
      </c>
      <c r="F33" s="92">
        <v>35.507696012269946</v>
      </c>
      <c r="G33" s="57"/>
    </row>
    <row r="34" spans="1:7" s="41" customFormat="1" ht="15" customHeight="1" x14ac:dyDescent="0.2">
      <c r="A34" s="52" t="s">
        <v>188</v>
      </c>
      <c r="B34" s="54"/>
      <c r="C34" s="67"/>
      <c r="D34" s="95">
        <v>12901950</v>
      </c>
      <c r="E34" s="95">
        <v>25321333.27</v>
      </c>
      <c r="F34" s="96">
        <v>1.9625973802409715</v>
      </c>
      <c r="G34" s="57"/>
    </row>
    <row r="35" spans="1:7" s="41" customFormat="1" ht="15" customHeight="1" x14ac:dyDescent="0.2">
      <c r="A35" s="64"/>
      <c r="B35" s="65" t="s">
        <v>189</v>
      </c>
      <c r="C35" s="66" t="s">
        <v>190</v>
      </c>
      <c r="D35" s="91">
        <v>0</v>
      </c>
      <c r="E35" s="91">
        <v>515770.43</v>
      </c>
      <c r="F35" s="92"/>
      <c r="G35" s="57"/>
    </row>
    <row r="36" spans="1:7" s="41" customFormat="1" ht="15" customHeight="1" x14ac:dyDescent="0.2">
      <c r="A36" s="64"/>
      <c r="B36" s="65" t="s">
        <v>191</v>
      </c>
      <c r="C36" s="66" t="s">
        <v>192</v>
      </c>
      <c r="D36" s="91">
        <v>0</v>
      </c>
      <c r="E36" s="91">
        <v>62640.710000000006</v>
      </c>
      <c r="F36" s="92"/>
      <c r="G36" s="57"/>
    </row>
    <row r="37" spans="1:7" s="41" customFormat="1" ht="15" customHeight="1" x14ac:dyDescent="0.2">
      <c r="A37" s="64"/>
      <c r="B37" s="65" t="s">
        <v>211</v>
      </c>
      <c r="C37" s="66" t="s">
        <v>212</v>
      </c>
      <c r="D37" s="91">
        <v>0</v>
      </c>
      <c r="E37" s="91">
        <v>260384.46</v>
      </c>
      <c r="F37" s="92"/>
      <c r="G37" s="57"/>
    </row>
    <row r="38" spans="1:7" s="41" customFormat="1" ht="15" customHeight="1" x14ac:dyDescent="0.2">
      <c r="A38" s="64"/>
      <c r="B38" s="65" t="s">
        <v>220</v>
      </c>
      <c r="C38" s="66" t="s">
        <v>221</v>
      </c>
      <c r="D38" s="91">
        <v>0</v>
      </c>
      <c r="E38" s="91">
        <v>727795.96</v>
      </c>
      <c r="F38" s="92"/>
      <c r="G38" s="57"/>
    </row>
    <row r="39" spans="1:7" s="41" customFormat="1" ht="15" customHeight="1" x14ac:dyDescent="0.2">
      <c r="A39" s="64"/>
      <c r="B39" s="65" t="s">
        <v>222</v>
      </c>
      <c r="C39" s="66" t="s">
        <v>223</v>
      </c>
      <c r="D39" s="91">
        <v>11885000</v>
      </c>
      <c r="E39" s="91">
        <v>21057326.43</v>
      </c>
      <c r="F39" s="92">
        <v>1.7717565359697096</v>
      </c>
      <c r="G39" s="57"/>
    </row>
    <row r="40" spans="1:7" s="41" customFormat="1" ht="15" customHeight="1" x14ac:dyDescent="0.2">
      <c r="A40" s="64"/>
      <c r="B40" s="65" t="s">
        <v>195</v>
      </c>
      <c r="C40" s="66" t="s">
        <v>196</v>
      </c>
      <c r="D40" s="91">
        <v>1016950</v>
      </c>
      <c r="E40" s="91">
        <v>2234418.5099999998</v>
      </c>
      <c r="F40" s="92">
        <v>2.1971763705196912</v>
      </c>
      <c r="G40" s="57"/>
    </row>
    <row r="41" spans="1:7" s="41" customFormat="1" ht="15" customHeight="1" x14ac:dyDescent="0.2">
      <c r="A41" s="64"/>
      <c r="B41" s="65" t="s">
        <v>197</v>
      </c>
      <c r="C41" s="66" t="s">
        <v>198</v>
      </c>
      <c r="D41" s="91">
        <v>0</v>
      </c>
      <c r="E41" s="91">
        <v>462996.77</v>
      </c>
      <c r="F41" s="92"/>
      <c r="G41" s="57"/>
    </row>
    <row r="42" spans="1:7" s="41" customFormat="1" ht="15" customHeight="1" x14ac:dyDescent="0.2">
      <c r="A42" s="52" t="s">
        <v>199</v>
      </c>
      <c r="B42" s="54"/>
      <c r="C42" s="67"/>
      <c r="D42" s="95">
        <v>90000</v>
      </c>
      <c r="E42" s="95">
        <v>535732</v>
      </c>
      <c r="F42" s="96">
        <v>5.952577777777778</v>
      </c>
      <c r="G42" s="57"/>
    </row>
    <row r="43" spans="1:7" s="58" customFormat="1" ht="15" customHeight="1" x14ac:dyDescent="0.2">
      <c r="A43" s="64"/>
      <c r="B43" s="65" t="s">
        <v>200</v>
      </c>
      <c r="C43" s="66" t="s">
        <v>201</v>
      </c>
      <c r="D43" s="91">
        <v>90000</v>
      </c>
      <c r="E43" s="91">
        <v>535732</v>
      </c>
      <c r="F43" s="92">
        <v>5.952577777777778</v>
      </c>
      <c r="G43" s="57"/>
    </row>
    <row r="44" spans="1:7" s="58" customFormat="1" ht="15" customHeight="1" x14ac:dyDescent="0.2">
      <c r="A44" s="52" t="s">
        <v>202</v>
      </c>
      <c r="B44" s="54"/>
      <c r="C44" s="67"/>
      <c r="D44" s="95">
        <v>0</v>
      </c>
      <c r="E44" s="95">
        <v>14919.439999999999</v>
      </c>
      <c r="F44" s="96"/>
      <c r="G44" s="57"/>
    </row>
    <row r="45" spans="1:7" s="41" customFormat="1" ht="15" customHeight="1" x14ac:dyDescent="0.2">
      <c r="A45" s="102"/>
      <c r="B45" s="103" t="s">
        <v>203</v>
      </c>
      <c r="C45" s="104" t="s">
        <v>204</v>
      </c>
      <c r="D45" s="105">
        <v>0</v>
      </c>
      <c r="E45" s="105">
        <v>14919.439999999999</v>
      </c>
      <c r="F45" s="106"/>
      <c r="G45" s="57"/>
    </row>
    <row r="46" spans="1:7" s="41" customFormat="1" ht="15" customHeight="1" x14ac:dyDescent="0.25">
      <c r="A46" s="167" t="s">
        <v>38</v>
      </c>
      <c r="B46" s="168"/>
      <c r="C46" s="169"/>
      <c r="D46" s="47">
        <v>13254950</v>
      </c>
      <c r="E46" s="47">
        <v>58103179.439000003</v>
      </c>
      <c r="F46" s="48">
        <v>4.3835080056129971</v>
      </c>
      <c r="G46" s="57"/>
    </row>
    <row r="47" spans="1:7" ht="15" customHeight="1" x14ac:dyDescent="0.25">
      <c r="A47" s="49" t="s">
        <v>8</v>
      </c>
      <c r="B47" s="13"/>
      <c r="C47" s="13"/>
      <c r="D47" s="13"/>
      <c r="E47" s="13"/>
      <c r="F47" s="13"/>
    </row>
    <row r="48" spans="1:7" x14ac:dyDescent="0.25">
      <c r="E48" s="22"/>
    </row>
    <row r="49" spans="4:5" x14ac:dyDescent="0.25">
      <c r="D49" s="22"/>
      <c r="E49" s="22"/>
    </row>
  </sheetData>
  <mergeCells count="1">
    <mergeCell ref="A46:C46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7" ht="39" customHeight="1" x14ac:dyDescent="0.25">
      <c r="A1" s="34"/>
      <c r="B1" s="1"/>
      <c r="C1" s="1"/>
      <c r="D1" s="1"/>
      <c r="E1" s="35"/>
      <c r="F1" s="3" t="s">
        <v>0</v>
      </c>
    </row>
    <row r="3" spans="1:7" s="8" customFormat="1" ht="39.6" x14ac:dyDescent="0.25">
      <c r="A3" s="4" t="s">
        <v>121</v>
      </c>
      <c r="B3" s="4"/>
      <c r="C3" s="4"/>
      <c r="D3" s="4"/>
      <c r="E3" s="4"/>
      <c r="F3" s="4"/>
    </row>
    <row r="4" spans="1:7" s="8" customFormat="1" x14ac:dyDescent="0.25">
      <c r="A4" s="4" t="s">
        <v>115</v>
      </c>
      <c r="B4" s="4"/>
      <c r="C4" s="4"/>
      <c r="D4" s="4"/>
      <c r="E4" s="4"/>
      <c r="F4" s="4"/>
    </row>
    <row r="5" spans="1:7" s="8" customFormat="1" x14ac:dyDescent="0.25">
      <c r="A5" s="4" t="s">
        <v>145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2</v>
      </c>
    </row>
    <row r="8" spans="1:7" s="8" customFormat="1" ht="36" customHeight="1" x14ac:dyDescent="0.25">
      <c r="A8" s="36" t="s">
        <v>146</v>
      </c>
      <c r="B8" s="14"/>
      <c r="C8" s="51"/>
      <c r="D8" s="6" t="s">
        <v>4</v>
      </c>
      <c r="E8" s="6" t="s">
        <v>5</v>
      </c>
      <c r="F8" s="6" t="s">
        <v>6</v>
      </c>
    </row>
    <row r="9" spans="1:7" s="58" customFormat="1" ht="15" customHeight="1" x14ac:dyDescent="0.2">
      <c r="A9" s="86" t="s">
        <v>147</v>
      </c>
      <c r="B9" s="87"/>
      <c r="C9" s="88"/>
      <c r="D9" s="89">
        <v>0</v>
      </c>
      <c r="E9" s="89">
        <v>6161291.8199999994</v>
      </c>
      <c r="F9" s="90"/>
      <c r="G9" s="109"/>
    </row>
    <row r="10" spans="1:7" s="41" customFormat="1" ht="15" customHeight="1" x14ac:dyDescent="0.2">
      <c r="A10" s="64"/>
      <c r="B10" s="65" t="s">
        <v>148</v>
      </c>
      <c r="C10" s="66" t="s">
        <v>149</v>
      </c>
      <c r="D10" s="91">
        <v>0</v>
      </c>
      <c r="E10" s="91">
        <v>387731.47000000003</v>
      </c>
      <c r="F10" s="92"/>
    </row>
    <row r="11" spans="1:7" s="41" customFormat="1" ht="15" customHeight="1" x14ac:dyDescent="0.2">
      <c r="A11" s="64"/>
      <c r="B11" s="65" t="s">
        <v>150</v>
      </c>
      <c r="C11" s="66" t="s">
        <v>151</v>
      </c>
      <c r="D11" s="91">
        <v>0</v>
      </c>
      <c r="E11" s="91">
        <v>3777074.2499999991</v>
      </c>
      <c r="F11" s="92"/>
    </row>
    <row r="12" spans="1:7" s="41" customFormat="1" ht="15" customHeight="1" x14ac:dyDescent="0.2">
      <c r="A12" s="64"/>
      <c r="B12" s="65" t="s">
        <v>152</v>
      </c>
      <c r="C12" s="66" t="s">
        <v>153</v>
      </c>
      <c r="D12" s="91">
        <v>0</v>
      </c>
      <c r="E12" s="91">
        <v>140567.82</v>
      </c>
      <c r="F12" s="92"/>
    </row>
    <row r="13" spans="1:7" s="41" customFormat="1" ht="15" customHeight="1" x14ac:dyDescent="0.2">
      <c r="A13" s="64"/>
      <c r="B13" s="65" t="s">
        <v>224</v>
      </c>
      <c r="C13" s="66" t="s">
        <v>225</v>
      </c>
      <c r="D13" s="91">
        <v>0</v>
      </c>
      <c r="E13" s="91">
        <v>10668.87</v>
      </c>
      <c r="F13" s="92"/>
    </row>
    <row r="14" spans="1:7" s="58" customFormat="1" ht="15" customHeight="1" x14ac:dyDescent="0.2">
      <c r="A14" s="64"/>
      <c r="B14" s="65" t="s">
        <v>226</v>
      </c>
      <c r="C14" s="66" t="s">
        <v>227</v>
      </c>
      <c r="D14" s="91">
        <v>0</v>
      </c>
      <c r="E14" s="91">
        <v>1845249.41</v>
      </c>
      <c r="F14" s="92"/>
    </row>
    <row r="15" spans="1:7" s="41" customFormat="1" ht="15" customHeight="1" x14ac:dyDescent="0.2">
      <c r="A15" s="52" t="s">
        <v>154</v>
      </c>
      <c r="B15" s="54"/>
      <c r="C15" s="67"/>
      <c r="D15" s="95">
        <v>0</v>
      </c>
      <c r="E15" s="95">
        <v>3863327.02</v>
      </c>
      <c r="F15" s="96"/>
    </row>
    <row r="16" spans="1:7" s="41" customFormat="1" ht="15" customHeight="1" x14ac:dyDescent="0.2">
      <c r="A16" s="64"/>
      <c r="B16" s="65" t="s">
        <v>205</v>
      </c>
      <c r="C16" s="66" t="s">
        <v>206</v>
      </c>
      <c r="D16" s="91">
        <v>0</v>
      </c>
      <c r="E16" s="91">
        <v>1689.13</v>
      </c>
      <c r="F16" s="92"/>
    </row>
    <row r="17" spans="1:8" s="41" customFormat="1" ht="15" customHeight="1" x14ac:dyDescent="0.2">
      <c r="A17" s="64"/>
      <c r="B17" s="65" t="s">
        <v>155</v>
      </c>
      <c r="C17" s="66" t="s">
        <v>156</v>
      </c>
      <c r="D17" s="91">
        <v>0</v>
      </c>
      <c r="E17" s="91">
        <v>538156.85000000009</v>
      </c>
      <c r="F17" s="92"/>
    </row>
    <row r="18" spans="1:8" s="58" customFormat="1" ht="15" customHeight="1" x14ac:dyDescent="0.2">
      <c r="A18" s="64"/>
      <c r="B18" s="65" t="s">
        <v>157</v>
      </c>
      <c r="C18" s="66" t="s">
        <v>158</v>
      </c>
      <c r="D18" s="91">
        <v>0</v>
      </c>
      <c r="E18" s="91">
        <v>3323481.04</v>
      </c>
      <c r="F18" s="92"/>
    </row>
    <row r="19" spans="1:8" s="41" customFormat="1" ht="15" customHeight="1" x14ac:dyDescent="0.2">
      <c r="A19" s="52" t="s">
        <v>159</v>
      </c>
      <c r="B19" s="54"/>
      <c r="C19" s="67"/>
      <c r="D19" s="95">
        <v>0</v>
      </c>
      <c r="E19" s="95">
        <v>18598253.969999999</v>
      </c>
      <c r="F19" s="96"/>
    </row>
    <row r="20" spans="1:8" s="41" customFormat="1" ht="15" customHeight="1" x14ac:dyDescent="0.2">
      <c r="A20" s="64"/>
      <c r="B20" s="65" t="s">
        <v>160</v>
      </c>
      <c r="C20" s="66" t="s">
        <v>161</v>
      </c>
      <c r="D20" s="91">
        <v>0</v>
      </c>
      <c r="E20" s="91">
        <v>16923818.859999999</v>
      </c>
      <c r="F20" s="92"/>
    </row>
    <row r="21" spans="1:8" s="41" customFormat="1" ht="15" customHeight="1" x14ac:dyDescent="0.2">
      <c r="A21" s="64"/>
      <c r="B21" s="65" t="s">
        <v>162</v>
      </c>
      <c r="C21" s="66" t="s">
        <v>163</v>
      </c>
      <c r="D21" s="91">
        <v>0</v>
      </c>
      <c r="E21" s="91">
        <v>1206833.8999999999</v>
      </c>
      <c r="F21" s="92"/>
    </row>
    <row r="22" spans="1:8" s="58" customFormat="1" ht="15" customHeight="1" x14ac:dyDescent="0.2">
      <c r="A22" s="64"/>
      <c r="B22" s="65" t="s">
        <v>164</v>
      </c>
      <c r="C22" s="66" t="s">
        <v>165</v>
      </c>
      <c r="D22" s="91">
        <v>0</v>
      </c>
      <c r="E22" s="91">
        <v>467601.21</v>
      </c>
      <c r="F22" s="92"/>
    </row>
    <row r="23" spans="1:8" s="41" customFormat="1" ht="15" customHeight="1" x14ac:dyDescent="0.2">
      <c r="A23" s="52" t="s">
        <v>166</v>
      </c>
      <c r="B23" s="54"/>
      <c r="C23" s="67"/>
      <c r="D23" s="95">
        <v>100000</v>
      </c>
      <c r="E23" s="95">
        <v>9125.5400000000009</v>
      </c>
      <c r="F23" s="96">
        <v>9.1255400000000014E-2</v>
      </c>
      <c r="G23" s="40"/>
      <c r="H23" s="58"/>
    </row>
    <row r="24" spans="1:8" s="58" customFormat="1" ht="15" customHeight="1" x14ac:dyDescent="0.2">
      <c r="A24" s="64"/>
      <c r="B24" s="65" t="s">
        <v>228</v>
      </c>
      <c r="C24" s="66" t="s">
        <v>229</v>
      </c>
      <c r="D24" s="91">
        <v>100000</v>
      </c>
      <c r="E24" s="91">
        <v>0</v>
      </c>
      <c r="F24" s="92">
        <v>0</v>
      </c>
      <c r="G24" s="40"/>
    </row>
    <row r="25" spans="1:8" s="41" customFormat="1" ht="15" customHeight="1" x14ac:dyDescent="0.2">
      <c r="A25" s="64"/>
      <c r="B25" s="65" t="s">
        <v>169</v>
      </c>
      <c r="C25" s="66" t="s">
        <v>170</v>
      </c>
      <c r="D25" s="91">
        <v>0</v>
      </c>
      <c r="E25" s="91">
        <v>9125.5400000000009</v>
      </c>
      <c r="F25" s="92"/>
      <c r="G25" s="40"/>
    </row>
    <row r="26" spans="1:8" s="58" customFormat="1" ht="15" customHeight="1" x14ac:dyDescent="0.2">
      <c r="A26" s="52" t="s">
        <v>215</v>
      </c>
      <c r="B26" s="54"/>
      <c r="C26" s="67"/>
      <c r="D26" s="95">
        <v>0</v>
      </c>
      <c r="E26" s="95">
        <v>524224.27</v>
      </c>
      <c r="F26" s="96"/>
      <c r="G26" s="57"/>
    </row>
    <row r="27" spans="1:8" s="41" customFormat="1" ht="15" customHeight="1" x14ac:dyDescent="0.2">
      <c r="A27" s="64"/>
      <c r="B27" s="110" t="s">
        <v>216</v>
      </c>
      <c r="C27" s="94" t="s">
        <v>217</v>
      </c>
      <c r="D27" s="91">
        <v>0</v>
      </c>
      <c r="E27" s="91">
        <v>524224.27</v>
      </c>
      <c r="F27" s="92"/>
      <c r="G27" s="40"/>
    </row>
    <row r="28" spans="1:8" s="58" customFormat="1" ht="15" customHeight="1" x14ac:dyDescent="0.2">
      <c r="A28" s="52" t="s">
        <v>171</v>
      </c>
      <c r="B28" s="54"/>
      <c r="C28" s="67"/>
      <c r="D28" s="95">
        <v>0</v>
      </c>
      <c r="E28" s="95">
        <v>1611637.29</v>
      </c>
      <c r="F28" s="96"/>
      <c r="G28" s="40"/>
    </row>
    <row r="29" spans="1:8" s="41" customFormat="1" ht="15" customHeight="1" x14ac:dyDescent="0.2">
      <c r="A29" s="64"/>
      <c r="B29" s="65" t="s">
        <v>172</v>
      </c>
      <c r="C29" s="66" t="s">
        <v>173</v>
      </c>
      <c r="D29" s="91">
        <v>0</v>
      </c>
      <c r="E29" s="91">
        <v>1283767.9099999999</v>
      </c>
      <c r="F29" s="92"/>
      <c r="G29" s="40"/>
      <c r="H29" s="111"/>
    </row>
    <row r="30" spans="1:8" s="41" customFormat="1" ht="15" customHeight="1" x14ac:dyDescent="0.2">
      <c r="A30" s="64"/>
      <c r="B30" s="65" t="s">
        <v>174</v>
      </c>
      <c r="C30" s="66" t="s">
        <v>175</v>
      </c>
      <c r="D30" s="91">
        <v>0</v>
      </c>
      <c r="E30" s="91">
        <v>29978.3</v>
      </c>
      <c r="F30" s="92"/>
      <c r="G30" s="40"/>
    </row>
    <row r="31" spans="1:8" s="58" customFormat="1" ht="15" customHeight="1" x14ac:dyDescent="0.2">
      <c r="A31" s="64"/>
      <c r="B31" s="65" t="s">
        <v>176</v>
      </c>
      <c r="C31" s="66" t="s">
        <v>177</v>
      </c>
      <c r="D31" s="91">
        <v>0</v>
      </c>
      <c r="E31" s="91">
        <v>297891.08</v>
      </c>
      <c r="F31" s="92"/>
      <c r="G31" s="40"/>
    </row>
    <row r="32" spans="1:8" s="41" customFormat="1" ht="15" customHeight="1" x14ac:dyDescent="0.2">
      <c r="A32" s="52" t="s">
        <v>178</v>
      </c>
      <c r="B32" s="54"/>
      <c r="C32" s="67"/>
      <c r="D32" s="95">
        <v>0</v>
      </c>
      <c r="E32" s="95">
        <v>4956776.5399999991</v>
      </c>
      <c r="F32" s="96"/>
      <c r="G32" s="40"/>
    </row>
    <row r="33" spans="1:8" s="41" customFormat="1" ht="15" customHeight="1" x14ac:dyDescent="0.2">
      <c r="A33" s="64"/>
      <c r="B33" s="65" t="s">
        <v>179</v>
      </c>
      <c r="C33" s="66" t="s">
        <v>180</v>
      </c>
      <c r="D33" s="91">
        <v>0</v>
      </c>
      <c r="E33" s="91">
        <v>67354.350000000006</v>
      </c>
      <c r="F33" s="92"/>
      <c r="G33" s="40"/>
    </row>
    <row r="34" spans="1:8" s="41" customFormat="1" ht="15" customHeight="1" x14ac:dyDescent="0.2">
      <c r="A34" s="64"/>
      <c r="B34" s="65" t="s">
        <v>181</v>
      </c>
      <c r="C34" s="66" t="s">
        <v>182</v>
      </c>
      <c r="D34" s="91">
        <v>0</v>
      </c>
      <c r="E34" s="91">
        <v>4889422.1899999995</v>
      </c>
      <c r="F34" s="92"/>
      <c r="G34" s="40"/>
    </row>
    <row r="35" spans="1:8" s="41" customFormat="1" ht="15" customHeight="1" x14ac:dyDescent="0.2">
      <c r="A35" s="52" t="s">
        <v>183</v>
      </c>
      <c r="B35" s="54"/>
      <c r="C35" s="67"/>
      <c r="D35" s="95">
        <v>13886000</v>
      </c>
      <c r="E35" s="95">
        <v>65230028.490000002</v>
      </c>
      <c r="F35" s="96">
        <v>4.697539139421</v>
      </c>
      <c r="G35" s="40"/>
    </row>
    <row r="36" spans="1:8" s="41" customFormat="1" ht="15" customHeight="1" x14ac:dyDescent="0.2">
      <c r="A36" s="64"/>
      <c r="B36" s="65" t="s">
        <v>207</v>
      </c>
      <c r="C36" s="66" t="s">
        <v>208</v>
      </c>
      <c r="D36" s="91">
        <v>550000</v>
      </c>
      <c r="E36" s="91">
        <v>948498.53999999992</v>
      </c>
      <c r="F36" s="92">
        <v>1.7245427999999998</v>
      </c>
      <c r="G36" s="40"/>
    </row>
    <row r="37" spans="1:8" s="41" customFormat="1" ht="15" customHeight="1" x14ac:dyDescent="0.2">
      <c r="A37" s="64"/>
      <c r="B37" s="110" t="s">
        <v>184</v>
      </c>
      <c r="C37" s="94" t="s">
        <v>185</v>
      </c>
      <c r="D37" s="91">
        <v>0</v>
      </c>
      <c r="E37" s="91">
        <v>5857.26</v>
      </c>
      <c r="F37" s="92"/>
      <c r="G37" s="40"/>
    </row>
    <row r="38" spans="1:8" s="58" customFormat="1" ht="15" customHeight="1" x14ac:dyDescent="0.2">
      <c r="A38" s="64"/>
      <c r="B38" s="65" t="s">
        <v>218</v>
      </c>
      <c r="C38" s="66" t="s">
        <v>219</v>
      </c>
      <c r="D38" s="91">
        <v>0</v>
      </c>
      <c r="E38" s="91">
        <v>10508314.859999999</v>
      </c>
      <c r="F38" s="92"/>
      <c r="G38" s="40"/>
    </row>
    <row r="39" spans="1:8" s="41" customFormat="1" ht="15" customHeight="1" x14ac:dyDescent="0.2">
      <c r="A39" s="64"/>
      <c r="B39" s="65" t="s">
        <v>209</v>
      </c>
      <c r="C39" s="66" t="s">
        <v>210</v>
      </c>
      <c r="D39" s="91">
        <v>0</v>
      </c>
      <c r="E39" s="91">
        <v>925317.38</v>
      </c>
      <c r="F39" s="92"/>
      <c r="G39" s="40"/>
      <c r="H39" s="111"/>
    </row>
    <row r="40" spans="1:8" s="41" customFormat="1" ht="15" customHeight="1" x14ac:dyDescent="0.2">
      <c r="A40" s="64"/>
      <c r="B40" s="65" t="s">
        <v>186</v>
      </c>
      <c r="C40" s="66" t="s">
        <v>187</v>
      </c>
      <c r="D40" s="91">
        <v>13336000</v>
      </c>
      <c r="E40" s="91">
        <v>52842040.450000003</v>
      </c>
      <c r="F40" s="92">
        <v>3.9623605616376727</v>
      </c>
      <c r="G40" s="40"/>
    </row>
    <row r="41" spans="1:8" s="41" customFormat="1" ht="15" customHeight="1" x14ac:dyDescent="0.2">
      <c r="A41" s="52" t="s">
        <v>188</v>
      </c>
      <c r="B41" s="54"/>
      <c r="C41" s="67"/>
      <c r="D41" s="95">
        <v>65962810</v>
      </c>
      <c r="E41" s="95">
        <v>70184320.609999999</v>
      </c>
      <c r="F41" s="96">
        <v>1.0639983440669067</v>
      </c>
      <c r="G41" s="40"/>
    </row>
    <row r="42" spans="1:8" s="41" customFormat="1" ht="15" customHeight="1" x14ac:dyDescent="0.2">
      <c r="A42" s="64"/>
      <c r="B42" s="65" t="s">
        <v>189</v>
      </c>
      <c r="C42" s="66" t="s">
        <v>190</v>
      </c>
      <c r="D42" s="91">
        <v>0</v>
      </c>
      <c r="E42" s="91">
        <v>6013232.6299999999</v>
      </c>
      <c r="F42" s="92"/>
      <c r="G42" s="40"/>
    </row>
    <row r="43" spans="1:8" s="41" customFormat="1" ht="15" customHeight="1" x14ac:dyDescent="0.2">
      <c r="A43" s="64"/>
      <c r="B43" s="65" t="s">
        <v>191</v>
      </c>
      <c r="C43" s="66" t="s">
        <v>192</v>
      </c>
      <c r="D43" s="91">
        <v>0</v>
      </c>
      <c r="E43" s="91">
        <v>29023.200000000001</v>
      </c>
      <c r="F43" s="92"/>
      <c r="G43" s="40"/>
    </row>
    <row r="44" spans="1:8" s="41" customFormat="1" ht="15" customHeight="1" x14ac:dyDescent="0.2">
      <c r="A44" s="64"/>
      <c r="B44" s="65" t="s">
        <v>211</v>
      </c>
      <c r="C44" s="66" t="s">
        <v>212</v>
      </c>
      <c r="D44" s="91">
        <v>0</v>
      </c>
      <c r="E44" s="91">
        <v>798380.75</v>
      </c>
      <c r="F44" s="92"/>
      <c r="G44" s="40"/>
    </row>
    <row r="45" spans="1:8" s="41" customFormat="1" ht="15" customHeight="1" x14ac:dyDescent="0.2">
      <c r="A45" s="64"/>
      <c r="B45" s="65" t="s">
        <v>230</v>
      </c>
      <c r="C45" s="66" t="s">
        <v>231</v>
      </c>
      <c r="D45" s="91">
        <v>57000000</v>
      </c>
      <c r="E45" s="91">
        <v>60296374.730000004</v>
      </c>
      <c r="F45" s="92">
        <v>1.0578311356140351</v>
      </c>
      <c r="G45" s="40"/>
    </row>
    <row r="46" spans="1:8" s="41" customFormat="1" ht="15" customHeight="1" x14ac:dyDescent="0.2">
      <c r="A46" s="64"/>
      <c r="B46" s="65" t="s">
        <v>232</v>
      </c>
      <c r="C46" s="66" t="s">
        <v>233</v>
      </c>
      <c r="D46" s="91">
        <v>0</v>
      </c>
      <c r="E46" s="91">
        <v>1214552.22</v>
      </c>
      <c r="F46" s="92"/>
      <c r="G46" s="40"/>
    </row>
    <row r="47" spans="1:8" s="41" customFormat="1" ht="15" customHeight="1" x14ac:dyDescent="0.2">
      <c r="A47" s="64"/>
      <c r="B47" s="65" t="s">
        <v>234</v>
      </c>
      <c r="C47" s="66" t="s">
        <v>235</v>
      </c>
      <c r="D47" s="91">
        <v>8962810</v>
      </c>
      <c r="E47" s="91">
        <v>480018.55</v>
      </c>
      <c r="F47" s="92">
        <v>5.3556702641247553E-2</v>
      </c>
      <c r="G47" s="40"/>
    </row>
    <row r="48" spans="1:8" s="41" customFormat="1" ht="15" customHeight="1" x14ac:dyDescent="0.2">
      <c r="A48" s="64"/>
      <c r="B48" s="65" t="s">
        <v>197</v>
      </c>
      <c r="C48" s="66" t="s">
        <v>198</v>
      </c>
      <c r="D48" s="91">
        <v>0</v>
      </c>
      <c r="E48" s="91">
        <v>1352738.53</v>
      </c>
      <c r="F48" s="92"/>
      <c r="G48" s="40"/>
    </row>
    <row r="49" spans="1:7" s="41" customFormat="1" ht="15" customHeight="1" x14ac:dyDescent="0.2">
      <c r="A49" s="52" t="s">
        <v>199</v>
      </c>
      <c r="B49" s="54"/>
      <c r="C49" s="67"/>
      <c r="D49" s="95">
        <v>14807000</v>
      </c>
      <c r="E49" s="95">
        <v>12308444.940000001</v>
      </c>
      <c r="F49" s="96">
        <v>0.83125852232052422</v>
      </c>
      <c r="G49" s="40"/>
    </row>
    <row r="50" spans="1:7" s="41" customFormat="1" ht="15" customHeight="1" x14ac:dyDescent="0.2">
      <c r="A50" s="64"/>
      <c r="B50" s="65" t="s">
        <v>200</v>
      </c>
      <c r="C50" s="66" t="s">
        <v>201</v>
      </c>
      <c r="D50" s="91">
        <v>14807000</v>
      </c>
      <c r="E50" s="91">
        <v>12308444.940000001</v>
      </c>
      <c r="F50" s="92">
        <v>0.83125852232052422</v>
      </c>
      <c r="G50" s="40"/>
    </row>
    <row r="51" spans="1:7" s="41" customFormat="1" ht="15" customHeight="1" x14ac:dyDescent="0.2">
      <c r="A51" s="52" t="s">
        <v>202</v>
      </c>
      <c r="B51" s="54"/>
      <c r="C51" s="67"/>
      <c r="D51" s="95">
        <v>0</v>
      </c>
      <c r="E51" s="95">
        <v>482786.56999999995</v>
      </c>
      <c r="F51" s="96"/>
      <c r="G51" s="40"/>
    </row>
    <row r="52" spans="1:7" s="41" customFormat="1" ht="15" customHeight="1" x14ac:dyDescent="0.2">
      <c r="A52" s="52"/>
      <c r="B52" s="110" t="s">
        <v>236</v>
      </c>
      <c r="C52" s="94" t="s">
        <v>237</v>
      </c>
      <c r="D52" s="91">
        <v>0</v>
      </c>
      <c r="E52" s="91">
        <v>31276.55</v>
      </c>
      <c r="F52" s="96"/>
      <c r="G52" s="40"/>
    </row>
    <row r="53" spans="1:7" s="41" customFormat="1" ht="15" customHeight="1" x14ac:dyDescent="0.2">
      <c r="A53" s="64"/>
      <c r="B53" s="65" t="s">
        <v>203</v>
      </c>
      <c r="C53" s="66" t="s">
        <v>204</v>
      </c>
      <c r="D53" s="91">
        <v>0</v>
      </c>
      <c r="E53" s="91">
        <v>100209.41</v>
      </c>
      <c r="F53" s="92"/>
      <c r="G53" s="40"/>
    </row>
    <row r="54" spans="1:7" s="41" customFormat="1" ht="15" customHeight="1" x14ac:dyDescent="0.2">
      <c r="A54" s="102"/>
      <c r="B54" s="103" t="s">
        <v>238</v>
      </c>
      <c r="C54" s="104" t="s">
        <v>239</v>
      </c>
      <c r="D54" s="105">
        <v>0</v>
      </c>
      <c r="E54" s="105">
        <v>351300.61</v>
      </c>
      <c r="F54" s="106"/>
      <c r="G54" s="40"/>
    </row>
    <row r="55" spans="1:7" s="41" customFormat="1" ht="15" customHeight="1" x14ac:dyDescent="0.25">
      <c r="A55" s="167" t="s">
        <v>38</v>
      </c>
      <c r="B55" s="168"/>
      <c r="C55" s="169"/>
      <c r="D55" s="19">
        <v>94755810</v>
      </c>
      <c r="E55" s="47">
        <v>183930217.06000003</v>
      </c>
      <c r="F55" s="48">
        <v>1.9410969845542989</v>
      </c>
      <c r="G55" s="40"/>
    </row>
    <row r="56" spans="1:7" ht="15" customHeight="1" x14ac:dyDescent="0.25">
      <c r="A56" s="49" t="s">
        <v>8</v>
      </c>
    </row>
    <row r="57" spans="1:7" x14ac:dyDescent="0.25">
      <c r="D57" s="22"/>
      <c r="E57" s="22"/>
    </row>
    <row r="59" spans="1:7" x14ac:dyDescent="0.25">
      <c r="E59" s="22"/>
    </row>
  </sheetData>
  <mergeCells count="1">
    <mergeCell ref="A55:C55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rowBreaks count="1" manualBreakCount="1">
    <brk id="48" max="16383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121</v>
      </c>
      <c r="B3" s="4"/>
      <c r="C3" s="4"/>
      <c r="D3" s="4"/>
      <c r="E3" s="4"/>
      <c r="F3" s="4"/>
    </row>
    <row r="4" spans="1:6" s="8" customFormat="1" x14ac:dyDescent="0.25">
      <c r="A4" s="4" t="s">
        <v>12</v>
      </c>
      <c r="B4" s="4"/>
      <c r="C4" s="4"/>
      <c r="D4" s="4"/>
      <c r="E4" s="4"/>
      <c r="F4" s="4"/>
    </row>
    <row r="5" spans="1:6" s="8" customFormat="1" x14ac:dyDescent="0.25">
      <c r="A5" s="4" t="s">
        <v>145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146</v>
      </c>
      <c r="B8" s="14"/>
      <c r="C8" s="51"/>
      <c r="D8" s="6" t="s">
        <v>4</v>
      </c>
      <c r="E8" s="6" t="s">
        <v>5</v>
      </c>
      <c r="F8" s="6" t="s">
        <v>6</v>
      </c>
    </row>
    <row r="9" spans="1:6" s="58" customFormat="1" ht="15" customHeight="1" x14ac:dyDescent="0.2">
      <c r="A9" s="86" t="s">
        <v>147</v>
      </c>
      <c r="B9" s="87"/>
      <c r="C9" s="112"/>
      <c r="D9" s="113">
        <v>0</v>
      </c>
      <c r="E9" s="113">
        <v>6763.2099999999991</v>
      </c>
      <c r="F9" s="96"/>
    </row>
    <row r="10" spans="1:6" s="58" customFormat="1" ht="15" customHeight="1" x14ac:dyDescent="0.2">
      <c r="A10" s="52"/>
      <c r="B10" s="110" t="s">
        <v>150</v>
      </c>
      <c r="C10" s="114" t="s">
        <v>151</v>
      </c>
      <c r="D10" s="115">
        <v>0</v>
      </c>
      <c r="E10" s="115">
        <v>6451.69</v>
      </c>
      <c r="F10" s="116"/>
    </row>
    <row r="11" spans="1:6" s="41" customFormat="1" ht="15" customHeight="1" x14ac:dyDescent="0.2">
      <c r="A11" s="64"/>
      <c r="B11" s="65" t="s">
        <v>152</v>
      </c>
      <c r="C11" s="117" t="s">
        <v>153</v>
      </c>
      <c r="D11" s="115">
        <v>0</v>
      </c>
      <c r="E11" s="115">
        <v>311.52</v>
      </c>
      <c r="F11" s="92"/>
    </row>
    <row r="12" spans="1:6" s="58" customFormat="1" ht="15" customHeight="1" x14ac:dyDescent="0.2">
      <c r="A12" s="52" t="s">
        <v>154</v>
      </c>
      <c r="B12" s="54"/>
      <c r="C12" s="118"/>
      <c r="D12" s="119">
        <v>0</v>
      </c>
      <c r="E12" s="119">
        <v>777549.58</v>
      </c>
      <c r="F12" s="96"/>
    </row>
    <row r="13" spans="1:6" s="58" customFormat="1" ht="15" customHeight="1" x14ac:dyDescent="0.2">
      <c r="A13" s="52"/>
      <c r="B13" s="110" t="s">
        <v>155</v>
      </c>
      <c r="C13" s="114" t="s">
        <v>156</v>
      </c>
      <c r="D13" s="115">
        <v>0</v>
      </c>
      <c r="E13" s="115">
        <v>63452</v>
      </c>
      <c r="F13" s="96"/>
    </row>
    <row r="14" spans="1:6" s="41" customFormat="1" ht="15" customHeight="1" x14ac:dyDescent="0.2">
      <c r="A14" s="64"/>
      <c r="B14" s="65" t="s">
        <v>157</v>
      </c>
      <c r="C14" s="117" t="s">
        <v>158</v>
      </c>
      <c r="D14" s="115">
        <v>0</v>
      </c>
      <c r="E14" s="115">
        <v>714097.58</v>
      </c>
      <c r="F14" s="92"/>
    </row>
    <row r="15" spans="1:6" s="58" customFormat="1" ht="15" customHeight="1" x14ac:dyDescent="0.2">
      <c r="A15" s="52" t="s">
        <v>159</v>
      </c>
      <c r="B15" s="54"/>
      <c r="C15" s="118"/>
      <c r="D15" s="119">
        <v>0</v>
      </c>
      <c r="E15" s="119">
        <v>1350000.12</v>
      </c>
      <c r="F15" s="96"/>
    </row>
    <row r="16" spans="1:6" s="41" customFormat="1" ht="15" customHeight="1" x14ac:dyDescent="0.2">
      <c r="A16" s="64"/>
      <c r="B16" s="65" t="s">
        <v>160</v>
      </c>
      <c r="C16" s="117" t="s">
        <v>161</v>
      </c>
      <c r="D16" s="115">
        <v>0</v>
      </c>
      <c r="E16" s="115">
        <v>1323870.1200000001</v>
      </c>
      <c r="F16" s="92"/>
    </row>
    <row r="17" spans="1:7" s="41" customFormat="1" ht="15" customHeight="1" x14ac:dyDescent="0.2">
      <c r="A17" s="64"/>
      <c r="B17" s="110" t="s">
        <v>164</v>
      </c>
      <c r="C17" s="114" t="s">
        <v>165</v>
      </c>
      <c r="D17" s="115">
        <v>0</v>
      </c>
      <c r="E17" s="115">
        <v>26130</v>
      </c>
      <c r="F17" s="92"/>
    </row>
    <row r="18" spans="1:7" s="58" customFormat="1" ht="15" customHeight="1" x14ac:dyDescent="0.2">
      <c r="A18" s="52" t="s">
        <v>171</v>
      </c>
      <c r="B18" s="54"/>
      <c r="C18" s="118"/>
      <c r="D18" s="119">
        <v>0</v>
      </c>
      <c r="E18" s="119">
        <v>2602.37</v>
      </c>
      <c r="F18" s="96"/>
    </row>
    <row r="19" spans="1:7" s="41" customFormat="1" ht="15" customHeight="1" x14ac:dyDescent="0.2">
      <c r="A19" s="64"/>
      <c r="B19" s="110" t="s">
        <v>172</v>
      </c>
      <c r="C19" s="114" t="s">
        <v>173</v>
      </c>
      <c r="D19" s="115">
        <v>0</v>
      </c>
      <c r="E19" s="115">
        <v>2602.37</v>
      </c>
      <c r="F19" s="92"/>
    </row>
    <row r="20" spans="1:7" s="41" customFormat="1" ht="15" customHeight="1" x14ac:dyDescent="0.2">
      <c r="A20" s="52" t="s">
        <v>178</v>
      </c>
      <c r="B20" s="54"/>
      <c r="C20" s="118"/>
      <c r="D20" s="119">
        <v>2300000</v>
      </c>
      <c r="E20" s="119">
        <v>3481673.3200000003</v>
      </c>
      <c r="F20" s="96">
        <v>1.5137710086956524</v>
      </c>
      <c r="G20" s="40"/>
    </row>
    <row r="21" spans="1:7" s="41" customFormat="1" ht="15" customHeight="1" x14ac:dyDescent="0.2">
      <c r="A21" s="64"/>
      <c r="B21" s="65" t="s">
        <v>179</v>
      </c>
      <c r="C21" s="117" t="s">
        <v>180</v>
      </c>
      <c r="D21" s="115">
        <v>2300000</v>
      </c>
      <c r="E21" s="115">
        <v>2736684.41</v>
      </c>
      <c r="F21" s="92">
        <v>1.1898627869565217</v>
      </c>
      <c r="G21" s="40"/>
    </row>
    <row r="22" spans="1:7" s="41" customFormat="1" ht="15" customHeight="1" x14ac:dyDescent="0.2">
      <c r="A22" s="64"/>
      <c r="B22" s="65" t="s">
        <v>181</v>
      </c>
      <c r="C22" s="117" t="s">
        <v>182</v>
      </c>
      <c r="D22" s="115">
        <v>0</v>
      </c>
      <c r="E22" s="115">
        <v>744988.91</v>
      </c>
      <c r="F22" s="92"/>
      <c r="G22" s="40"/>
    </row>
    <row r="23" spans="1:7" s="41" customFormat="1" ht="15" customHeight="1" x14ac:dyDescent="0.2">
      <c r="A23" s="52" t="s">
        <v>183</v>
      </c>
      <c r="B23" s="54"/>
      <c r="C23" s="118"/>
      <c r="D23" s="119">
        <v>0</v>
      </c>
      <c r="E23" s="119">
        <v>5813112.8999999994</v>
      </c>
      <c r="F23" s="96"/>
      <c r="G23" s="40"/>
    </row>
    <row r="24" spans="1:7" s="41" customFormat="1" ht="15" customHeight="1" x14ac:dyDescent="0.2">
      <c r="A24" s="64"/>
      <c r="B24" s="65" t="s">
        <v>218</v>
      </c>
      <c r="C24" s="117" t="s">
        <v>219</v>
      </c>
      <c r="D24" s="115">
        <v>0</v>
      </c>
      <c r="E24" s="115">
        <v>464304.22</v>
      </c>
      <c r="F24" s="92"/>
      <c r="G24" s="40"/>
    </row>
    <row r="25" spans="1:7" s="41" customFormat="1" ht="15" customHeight="1" x14ac:dyDescent="0.2">
      <c r="A25" s="64"/>
      <c r="B25" s="97" t="s">
        <v>209</v>
      </c>
      <c r="C25" s="114" t="s">
        <v>210</v>
      </c>
      <c r="D25" s="115">
        <v>0</v>
      </c>
      <c r="E25" s="115">
        <v>8101.21</v>
      </c>
      <c r="F25" s="92"/>
      <c r="G25" s="40"/>
    </row>
    <row r="26" spans="1:7" s="41" customFormat="1" ht="15" customHeight="1" x14ac:dyDescent="0.2">
      <c r="A26" s="64"/>
      <c r="B26" s="65" t="s">
        <v>186</v>
      </c>
      <c r="C26" s="117" t="s">
        <v>187</v>
      </c>
      <c r="D26" s="115">
        <v>0</v>
      </c>
      <c r="E26" s="115">
        <v>5340707.47</v>
      </c>
      <c r="F26" s="92"/>
      <c r="G26" s="40"/>
    </row>
    <row r="27" spans="1:7" s="41" customFormat="1" ht="15" customHeight="1" x14ac:dyDescent="0.2">
      <c r="A27" s="52" t="s">
        <v>188</v>
      </c>
      <c r="B27" s="54"/>
      <c r="C27" s="118"/>
      <c r="D27" s="119">
        <v>35212520</v>
      </c>
      <c r="E27" s="119">
        <v>20958176</v>
      </c>
      <c r="F27" s="96">
        <v>0.59519102864549311</v>
      </c>
      <c r="G27" s="40"/>
    </row>
    <row r="28" spans="1:7" s="41" customFormat="1" ht="15" customHeight="1" x14ac:dyDescent="0.2">
      <c r="A28" s="64"/>
      <c r="B28" s="65" t="s">
        <v>189</v>
      </c>
      <c r="C28" s="117" t="s">
        <v>190</v>
      </c>
      <c r="D28" s="115">
        <v>0</v>
      </c>
      <c r="E28" s="115">
        <v>940766.14</v>
      </c>
      <c r="F28" s="92"/>
      <c r="G28" s="40"/>
    </row>
    <row r="29" spans="1:7" s="41" customFormat="1" ht="15" customHeight="1" x14ac:dyDescent="0.2">
      <c r="A29" s="64"/>
      <c r="B29" s="65" t="s">
        <v>211</v>
      </c>
      <c r="C29" s="117" t="s">
        <v>212</v>
      </c>
      <c r="D29" s="115">
        <v>0</v>
      </c>
      <c r="E29" s="115">
        <v>93362.98</v>
      </c>
      <c r="F29" s="92"/>
      <c r="G29" s="40"/>
    </row>
    <row r="30" spans="1:7" s="41" customFormat="1" ht="15" customHeight="1" x14ac:dyDescent="0.2">
      <c r="A30" s="64"/>
      <c r="B30" s="65" t="s">
        <v>195</v>
      </c>
      <c r="C30" s="117" t="s">
        <v>196</v>
      </c>
      <c r="D30" s="115">
        <v>35212520</v>
      </c>
      <c r="E30" s="115">
        <v>19625424.059999999</v>
      </c>
      <c r="F30" s="92">
        <v>0.55734221975592768</v>
      </c>
      <c r="G30" s="40"/>
    </row>
    <row r="31" spans="1:7" s="41" customFormat="1" ht="15" customHeight="1" x14ac:dyDescent="0.2">
      <c r="A31" s="64"/>
      <c r="B31" s="65" t="s">
        <v>197</v>
      </c>
      <c r="C31" s="117" t="s">
        <v>198</v>
      </c>
      <c r="D31" s="115">
        <v>0</v>
      </c>
      <c r="E31" s="115">
        <v>298622.82</v>
      </c>
      <c r="F31" s="92"/>
      <c r="G31" s="40"/>
    </row>
    <row r="32" spans="1:7" s="41" customFormat="1" ht="15" customHeight="1" x14ac:dyDescent="0.2">
      <c r="A32" s="52" t="s">
        <v>199</v>
      </c>
      <c r="B32" s="54"/>
      <c r="C32" s="118"/>
      <c r="D32" s="119">
        <v>1635000</v>
      </c>
      <c r="E32" s="119">
        <v>1689915.47</v>
      </c>
      <c r="F32" s="96">
        <v>1.0335874434250765</v>
      </c>
      <c r="G32" s="40"/>
    </row>
    <row r="33" spans="1:7" s="41" customFormat="1" ht="15" customHeight="1" x14ac:dyDescent="0.2">
      <c r="A33" s="102"/>
      <c r="B33" s="103" t="s">
        <v>200</v>
      </c>
      <c r="C33" s="120" t="s">
        <v>201</v>
      </c>
      <c r="D33" s="121">
        <v>1635000</v>
      </c>
      <c r="E33" s="121">
        <v>1689915.47</v>
      </c>
      <c r="F33" s="106">
        <v>1.0335874434250765</v>
      </c>
      <c r="G33" s="40"/>
    </row>
    <row r="34" spans="1:7" s="41" customFormat="1" ht="15" customHeight="1" x14ac:dyDescent="0.25">
      <c r="A34" s="167" t="s">
        <v>38</v>
      </c>
      <c r="B34" s="168"/>
      <c r="C34" s="169"/>
      <c r="D34" s="122">
        <v>39147520</v>
      </c>
      <c r="E34" s="122">
        <v>34079792.969999999</v>
      </c>
      <c r="F34" s="48">
        <v>0.8705479419896841</v>
      </c>
      <c r="G34" s="40"/>
    </row>
    <row r="35" spans="1:7" ht="15" customHeight="1" x14ac:dyDescent="0.25">
      <c r="A35" s="49" t="s">
        <v>8</v>
      </c>
      <c r="B35" s="13"/>
      <c r="C35" s="13"/>
      <c r="D35" s="13"/>
      <c r="E35" s="13"/>
      <c r="F35" s="13"/>
    </row>
    <row r="36" spans="1:7" x14ac:dyDescent="0.25">
      <c r="E36" s="22"/>
    </row>
    <row r="37" spans="1:7" x14ac:dyDescent="0.25">
      <c r="D37" s="22"/>
      <c r="E37" s="22"/>
    </row>
  </sheetData>
  <mergeCells count="1">
    <mergeCell ref="A34:C34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Zeros="0" workbookViewId="0">
      <selection activeCell="A2" sqref="A2"/>
    </sheetView>
  </sheetViews>
  <sheetFormatPr baseColWidth="10" defaultRowHeight="13.2" x14ac:dyDescent="0.25"/>
  <cols>
    <col min="1" max="1" width="3.6640625" style="26" customWidth="1"/>
    <col min="2" max="2" width="50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10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221500</v>
      </c>
      <c r="D9" s="16">
        <v>686475.41</v>
      </c>
      <c r="E9" s="17">
        <v>3.0992117832957113</v>
      </c>
    </row>
    <row r="10" spans="1:5" s="12" customFormat="1" ht="15" customHeight="1" x14ac:dyDescent="0.2">
      <c r="A10" s="28" t="s">
        <v>66</v>
      </c>
      <c r="B10" s="15" t="s">
        <v>99</v>
      </c>
      <c r="C10" s="16">
        <v>0</v>
      </c>
      <c r="D10" s="16">
        <v>763495.64</v>
      </c>
      <c r="E10" s="17"/>
    </row>
    <row r="11" spans="1:5" s="12" customFormat="1" ht="15" customHeight="1" x14ac:dyDescent="0.2">
      <c r="A11" s="28" t="s">
        <v>67</v>
      </c>
      <c r="B11" s="15" t="s">
        <v>100</v>
      </c>
      <c r="C11" s="16">
        <v>1300000</v>
      </c>
      <c r="D11" s="16">
        <v>514940.9</v>
      </c>
      <c r="E11" s="17">
        <v>0.39610838461538461</v>
      </c>
    </row>
    <row r="12" spans="1:5" s="12" customFormat="1" ht="15" customHeight="1" x14ac:dyDescent="0.2">
      <c r="A12" s="28" t="s">
        <v>68</v>
      </c>
      <c r="B12" s="15" t="s">
        <v>101</v>
      </c>
      <c r="C12" s="16">
        <v>0</v>
      </c>
      <c r="D12" s="16">
        <v>1126511.33</v>
      </c>
      <c r="E12" s="17"/>
    </row>
    <row r="13" spans="1:5" s="12" customFormat="1" ht="15" customHeight="1" x14ac:dyDescent="0.2">
      <c r="A13" s="28" t="s">
        <v>69</v>
      </c>
      <c r="B13" s="15" t="s">
        <v>102</v>
      </c>
      <c r="C13" s="16">
        <v>8057450</v>
      </c>
      <c r="D13" s="16">
        <v>10677829.789999999</v>
      </c>
      <c r="E13" s="17">
        <v>1.3252120447536131</v>
      </c>
    </row>
    <row r="14" spans="1:5" s="12" customFormat="1" ht="15" customHeight="1" x14ac:dyDescent="0.2">
      <c r="A14" s="28" t="s">
        <v>70</v>
      </c>
      <c r="B14" s="15" t="s">
        <v>103</v>
      </c>
      <c r="C14" s="16">
        <v>349803570</v>
      </c>
      <c r="D14" s="16">
        <v>284796725.38</v>
      </c>
      <c r="E14" s="17">
        <v>0.8141618605550538</v>
      </c>
    </row>
    <row r="15" spans="1:5" s="12" customFormat="1" ht="15" customHeight="1" x14ac:dyDescent="0.2">
      <c r="A15" s="28" t="s">
        <v>71</v>
      </c>
      <c r="B15" s="15" t="s">
        <v>109</v>
      </c>
      <c r="C15" s="16">
        <v>0</v>
      </c>
      <c r="D15" s="16">
        <v>27981695.010000002</v>
      </c>
      <c r="E15" s="17"/>
    </row>
    <row r="16" spans="1:5" s="12" customFormat="1" ht="15" customHeight="1" x14ac:dyDescent="0.2">
      <c r="A16" s="28" t="s">
        <v>72</v>
      </c>
      <c r="B16" s="15" t="s">
        <v>104</v>
      </c>
      <c r="C16" s="16">
        <v>0</v>
      </c>
      <c r="D16" s="16">
        <v>582138.67000000004</v>
      </c>
      <c r="E16" s="17"/>
    </row>
    <row r="17" spans="1:5" s="12" customFormat="1" ht="15" customHeight="1" x14ac:dyDescent="0.2">
      <c r="A17" s="28" t="s">
        <v>73</v>
      </c>
      <c r="B17" s="15" t="s">
        <v>105</v>
      </c>
      <c r="C17" s="16">
        <v>0</v>
      </c>
      <c r="D17" s="16">
        <v>111660.41</v>
      </c>
      <c r="E17" s="17"/>
    </row>
    <row r="18" spans="1:5" s="12" customFormat="1" ht="15" customHeight="1" x14ac:dyDescent="0.2">
      <c r="A18" s="28" t="s">
        <v>89</v>
      </c>
      <c r="B18" s="15" t="s">
        <v>106</v>
      </c>
      <c r="C18" s="16">
        <v>0</v>
      </c>
      <c r="D18" s="16">
        <v>551185.48</v>
      </c>
      <c r="E18" s="17"/>
    </row>
    <row r="19" spans="1:5" s="12" customFormat="1" ht="15" customHeight="1" x14ac:dyDescent="0.2">
      <c r="A19" s="28" t="s">
        <v>74</v>
      </c>
      <c r="B19" s="15" t="s">
        <v>107</v>
      </c>
      <c r="C19" s="16">
        <v>17486880</v>
      </c>
      <c r="D19" s="16">
        <v>33550127.059999999</v>
      </c>
      <c r="E19" s="17">
        <v>1.9185885109293366</v>
      </c>
    </row>
    <row r="20" spans="1:5" s="12" customFormat="1" ht="15" customHeight="1" x14ac:dyDescent="0.2">
      <c r="A20" s="28" t="s">
        <v>90</v>
      </c>
      <c r="B20" s="15" t="s">
        <v>108</v>
      </c>
      <c r="C20" s="16">
        <v>4720000</v>
      </c>
      <c r="D20" s="16">
        <v>2878464.3</v>
      </c>
      <c r="E20" s="17">
        <v>0.60984413135593218</v>
      </c>
    </row>
    <row r="21" spans="1:5" s="12" customFormat="1" ht="15" customHeight="1" x14ac:dyDescent="0.2">
      <c r="A21" s="28" t="s">
        <v>75</v>
      </c>
      <c r="B21" s="15" t="s">
        <v>76</v>
      </c>
      <c r="C21" s="16">
        <v>0</v>
      </c>
      <c r="D21" s="16">
        <v>3804138.06</v>
      </c>
      <c r="E21" s="17"/>
    </row>
    <row r="22" spans="1:5" ht="15" customHeight="1" x14ac:dyDescent="0.25">
      <c r="A22" s="29" t="s">
        <v>38</v>
      </c>
      <c r="B22" s="18"/>
      <c r="C22" s="19">
        <f>SUM(C9:C21)</f>
        <v>381589400</v>
      </c>
      <c r="D22" s="19">
        <f>SUM(D9:D21)</f>
        <v>368025387.44000006</v>
      </c>
      <c r="E22" s="20">
        <f>D22/C22</f>
        <v>0.9644539063192008</v>
      </c>
    </row>
    <row r="23" spans="1:5" ht="15" customHeight="1" x14ac:dyDescent="0.25">
      <c r="A23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7" ht="39" customHeight="1" x14ac:dyDescent="0.25">
      <c r="A1" s="34"/>
      <c r="B1" s="1"/>
      <c r="C1" s="1"/>
      <c r="D1" s="1"/>
      <c r="E1" s="35"/>
      <c r="F1" s="3" t="s">
        <v>0</v>
      </c>
    </row>
    <row r="3" spans="1:7" s="8" customFormat="1" ht="39.6" x14ac:dyDescent="0.25">
      <c r="A3" s="4" t="s">
        <v>121</v>
      </c>
      <c r="B3" s="4"/>
      <c r="C3" s="4"/>
      <c r="D3" s="4"/>
      <c r="E3" s="4"/>
      <c r="F3" s="4"/>
    </row>
    <row r="4" spans="1:7" s="8" customFormat="1" x14ac:dyDescent="0.25">
      <c r="A4" s="4" t="s">
        <v>13</v>
      </c>
      <c r="B4" s="4"/>
      <c r="C4" s="4"/>
      <c r="D4" s="4"/>
      <c r="E4" s="4"/>
      <c r="F4" s="4"/>
    </row>
    <row r="5" spans="1:7" s="8" customFormat="1" x14ac:dyDescent="0.25">
      <c r="A5" s="4" t="s">
        <v>145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2</v>
      </c>
    </row>
    <row r="8" spans="1:7" s="8" customFormat="1" ht="36" customHeight="1" x14ac:dyDescent="0.25">
      <c r="A8" s="123" t="s">
        <v>146</v>
      </c>
      <c r="B8" s="124"/>
      <c r="C8" s="125"/>
      <c r="D8" s="126" t="s">
        <v>4</v>
      </c>
      <c r="E8" s="126" t="s">
        <v>5</v>
      </c>
      <c r="F8" s="126" t="s">
        <v>6</v>
      </c>
    </row>
    <row r="9" spans="1:7" s="58" customFormat="1" ht="15" customHeight="1" x14ac:dyDescent="0.2">
      <c r="A9" s="86" t="s">
        <v>147</v>
      </c>
      <c r="B9" s="87"/>
      <c r="C9" s="88"/>
      <c r="D9" s="89">
        <v>129300</v>
      </c>
      <c r="E9" s="89">
        <v>119840.26</v>
      </c>
      <c r="F9" s="90">
        <v>0.92683882443928844</v>
      </c>
      <c r="G9" s="57"/>
    </row>
    <row r="10" spans="1:7" s="41" customFormat="1" ht="15" customHeight="1" x14ac:dyDescent="0.2">
      <c r="A10" s="64"/>
      <c r="B10" s="65" t="s">
        <v>148</v>
      </c>
      <c r="C10" s="66" t="s">
        <v>149</v>
      </c>
      <c r="D10" s="91">
        <v>129300</v>
      </c>
      <c r="E10" s="91">
        <v>119840.26</v>
      </c>
      <c r="F10" s="92">
        <v>0.92683882443928844</v>
      </c>
      <c r="G10" s="57"/>
    </row>
    <row r="11" spans="1:7" s="58" customFormat="1" ht="15" customHeight="1" x14ac:dyDescent="0.2">
      <c r="A11" s="52" t="s">
        <v>154</v>
      </c>
      <c r="B11" s="54"/>
      <c r="C11" s="67"/>
      <c r="D11" s="95">
        <v>0</v>
      </c>
      <c r="E11" s="95">
        <v>693931.09000000008</v>
      </c>
      <c r="F11" s="96"/>
      <c r="G11" s="57"/>
    </row>
    <row r="12" spans="1:7" s="58" customFormat="1" ht="15" customHeight="1" x14ac:dyDescent="0.2">
      <c r="A12" s="52"/>
      <c r="B12" s="97" t="s">
        <v>155</v>
      </c>
      <c r="C12" s="94" t="s">
        <v>156</v>
      </c>
      <c r="D12" s="91">
        <v>0</v>
      </c>
      <c r="E12" s="91">
        <v>137941.16</v>
      </c>
      <c r="F12" s="96"/>
      <c r="G12" s="57"/>
    </row>
    <row r="13" spans="1:7" s="41" customFormat="1" ht="15" customHeight="1" x14ac:dyDescent="0.2">
      <c r="A13" s="64"/>
      <c r="B13" s="65" t="s">
        <v>157</v>
      </c>
      <c r="C13" s="66" t="s">
        <v>158</v>
      </c>
      <c r="D13" s="91">
        <v>0</v>
      </c>
      <c r="E13" s="91">
        <v>555989.93000000005</v>
      </c>
      <c r="F13" s="92"/>
      <c r="G13" s="57"/>
    </row>
    <row r="14" spans="1:7" s="58" customFormat="1" ht="15" customHeight="1" x14ac:dyDescent="0.2">
      <c r="A14" s="52" t="s">
        <v>159</v>
      </c>
      <c r="B14" s="54"/>
      <c r="C14" s="67"/>
      <c r="D14" s="95">
        <v>0</v>
      </c>
      <c r="E14" s="95">
        <v>860966.10000000009</v>
      </c>
      <c r="F14" s="96"/>
      <c r="G14" s="57"/>
    </row>
    <row r="15" spans="1:7" s="41" customFormat="1" ht="15" customHeight="1" x14ac:dyDescent="0.2">
      <c r="A15" s="64"/>
      <c r="B15" s="65" t="s">
        <v>160</v>
      </c>
      <c r="C15" s="66" t="s">
        <v>161</v>
      </c>
      <c r="D15" s="91">
        <v>0</v>
      </c>
      <c r="E15" s="91">
        <v>779534.88</v>
      </c>
      <c r="F15" s="92"/>
      <c r="G15" s="57"/>
    </row>
    <row r="16" spans="1:7" s="41" customFormat="1" ht="15" customHeight="1" x14ac:dyDescent="0.2">
      <c r="A16" s="64"/>
      <c r="B16" s="65" t="s">
        <v>162</v>
      </c>
      <c r="C16" s="66" t="s">
        <v>163</v>
      </c>
      <c r="D16" s="91">
        <v>0</v>
      </c>
      <c r="E16" s="91">
        <v>60528.91</v>
      </c>
      <c r="F16" s="92"/>
      <c r="G16" s="57"/>
    </row>
    <row r="17" spans="1:7" s="58" customFormat="1" ht="15" customHeight="1" x14ac:dyDescent="0.2">
      <c r="A17" s="64"/>
      <c r="B17" s="65" t="s">
        <v>164</v>
      </c>
      <c r="C17" s="66" t="s">
        <v>165</v>
      </c>
      <c r="D17" s="91">
        <v>0</v>
      </c>
      <c r="E17" s="91">
        <v>20902.310000000001</v>
      </c>
      <c r="F17" s="92"/>
      <c r="G17" s="57"/>
    </row>
    <row r="18" spans="1:7" s="58" customFormat="1" ht="15" customHeight="1" x14ac:dyDescent="0.2">
      <c r="A18" s="52" t="s">
        <v>166</v>
      </c>
      <c r="B18" s="54"/>
      <c r="C18" s="67"/>
      <c r="D18" s="95">
        <v>0</v>
      </c>
      <c r="E18" s="95">
        <v>17383.37</v>
      </c>
      <c r="F18" s="96"/>
      <c r="G18" s="57"/>
    </row>
    <row r="19" spans="1:7" s="58" customFormat="1" ht="15" customHeight="1" x14ac:dyDescent="0.2">
      <c r="A19" s="64"/>
      <c r="B19" s="97" t="s">
        <v>167</v>
      </c>
      <c r="C19" s="94" t="s">
        <v>168</v>
      </c>
      <c r="D19" s="91">
        <v>0</v>
      </c>
      <c r="E19" s="91">
        <v>17383.37</v>
      </c>
      <c r="F19" s="92"/>
      <c r="G19" s="57"/>
    </row>
    <row r="20" spans="1:7" s="41" customFormat="1" ht="15" customHeight="1" x14ac:dyDescent="0.2">
      <c r="A20" s="52" t="s">
        <v>215</v>
      </c>
      <c r="B20" s="54"/>
      <c r="C20" s="67"/>
      <c r="D20" s="95">
        <v>1900000</v>
      </c>
      <c r="E20" s="95">
        <v>178489.07</v>
      </c>
      <c r="F20" s="96">
        <v>9.3941615789473687E-2</v>
      </c>
      <c r="G20" s="57"/>
    </row>
    <row r="21" spans="1:7" s="58" customFormat="1" ht="15" customHeight="1" x14ac:dyDescent="0.2">
      <c r="A21" s="64"/>
      <c r="B21" s="65" t="s">
        <v>216</v>
      </c>
      <c r="C21" s="66" t="s">
        <v>217</v>
      </c>
      <c r="D21" s="91">
        <v>1900000</v>
      </c>
      <c r="E21" s="91">
        <v>178489.07</v>
      </c>
      <c r="F21" s="92">
        <v>9.3941615789473687E-2</v>
      </c>
      <c r="G21" s="57"/>
    </row>
    <row r="22" spans="1:7" s="41" customFormat="1" ht="15" customHeight="1" x14ac:dyDescent="0.2">
      <c r="A22" s="52" t="s">
        <v>171</v>
      </c>
      <c r="B22" s="54"/>
      <c r="C22" s="67"/>
      <c r="D22" s="95">
        <v>0</v>
      </c>
      <c r="E22" s="95">
        <v>11970.22</v>
      </c>
      <c r="F22" s="96"/>
      <c r="G22" s="57"/>
    </row>
    <row r="23" spans="1:7" s="41" customFormat="1" ht="15" customHeight="1" x14ac:dyDescent="0.2">
      <c r="A23" s="64"/>
      <c r="B23" s="65" t="s">
        <v>172</v>
      </c>
      <c r="C23" s="66" t="s">
        <v>173</v>
      </c>
      <c r="D23" s="91">
        <v>0</v>
      </c>
      <c r="E23" s="91">
        <v>11970.22</v>
      </c>
      <c r="F23" s="92"/>
      <c r="G23" s="57"/>
    </row>
    <row r="24" spans="1:7" s="41" customFormat="1" ht="15" customHeight="1" x14ac:dyDescent="0.2">
      <c r="A24" s="52" t="s">
        <v>178</v>
      </c>
      <c r="B24" s="54"/>
      <c r="C24" s="67"/>
      <c r="D24" s="95">
        <v>0</v>
      </c>
      <c r="E24" s="95">
        <v>603126.22</v>
      </c>
      <c r="F24" s="96"/>
      <c r="G24" s="57"/>
    </row>
    <row r="25" spans="1:7" s="41" customFormat="1" ht="15" customHeight="1" x14ac:dyDescent="0.2">
      <c r="A25" s="64"/>
      <c r="B25" s="65" t="s">
        <v>181</v>
      </c>
      <c r="C25" s="66" t="s">
        <v>182</v>
      </c>
      <c r="D25" s="91">
        <v>0</v>
      </c>
      <c r="E25" s="91">
        <v>603126.22</v>
      </c>
      <c r="F25" s="92"/>
      <c r="G25" s="57"/>
    </row>
    <row r="26" spans="1:7" s="41" customFormat="1" ht="15" customHeight="1" x14ac:dyDescent="0.2">
      <c r="A26" s="52" t="s">
        <v>183</v>
      </c>
      <c r="B26" s="54"/>
      <c r="C26" s="67"/>
      <c r="D26" s="95">
        <v>1500000</v>
      </c>
      <c r="E26" s="95">
        <v>6325091.6099999994</v>
      </c>
      <c r="F26" s="96">
        <v>4.2167277399999996</v>
      </c>
      <c r="G26" s="57"/>
    </row>
    <row r="27" spans="1:7" s="41" customFormat="1" ht="15" customHeight="1" x14ac:dyDescent="0.2">
      <c r="A27" s="64"/>
      <c r="B27" s="65" t="s">
        <v>218</v>
      </c>
      <c r="C27" s="66" t="s">
        <v>219</v>
      </c>
      <c r="D27" s="91">
        <v>0</v>
      </c>
      <c r="E27" s="91">
        <v>2029818.56</v>
      </c>
      <c r="F27" s="92"/>
      <c r="G27" s="57"/>
    </row>
    <row r="28" spans="1:7" s="41" customFormat="1" ht="15" customHeight="1" x14ac:dyDescent="0.2">
      <c r="A28" s="64"/>
      <c r="B28" s="65" t="s">
        <v>209</v>
      </c>
      <c r="C28" s="66" t="s">
        <v>210</v>
      </c>
      <c r="D28" s="91">
        <v>0</v>
      </c>
      <c r="E28" s="91">
        <v>83468.33</v>
      </c>
      <c r="F28" s="92"/>
      <c r="G28" s="57"/>
    </row>
    <row r="29" spans="1:7" s="41" customFormat="1" ht="15" customHeight="1" x14ac:dyDescent="0.2">
      <c r="A29" s="64"/>
      <c r="B29" s="65" t="s">
        <v>186</v>
      </c>
      <c r="C29" s="66" t="s">
        <v>187</v>
      </c>
      <c r="D29" s="91">
        <v>1500000</v>
      </c>
      <c r="E29" s="91">
        <v>4211804.72</v>
      </c>
      <c r="F29" s="92">
        <v>2.8078698133333333</v>
      </c>
      <c r="G29" s="57"/>
    </row>
    <row r="30" spans="1:7" s="41" customFormat="1" ht="15" customHeight="1" x14ac:dyDescent="0.2">
      <c r="A30" s="52" t="s">
        <v>188</v>
      </c>
      <c r="B30" s="54"/>
      <c r="C30" s="67"/>
      <c r="D30" s="95">
        <v>17340690</v>
      </c>
      <c r="E30" s="95">
        <v>8687606.3900000006</v>
      </c>
      <c r="F30" s="96">
        <v>0.50099542694091181</v>
      </c>
      <c r="G30" s="57"/>
    </row>
    <row r="31" spans="1:7" s="41" customFormat="1" ht="15" customHeight="1" x14ac:dyDescent="0.2">
      <c r="A31" s="64"/>
      <c r="B31" s="65" t="s">
        <v>189</v>
      </c>
      <c r="C31" s="66" t="s">
        <v>190</v>
      </c>
      <c r="D31" s="91">
        <v>0</v>
      </c>
      <c r="E31" s="91">
        <v>454978.13</v>
      </c>
      <c r="F31" s="92"/>
      <c r="G31" s="57"/>
    </row>
    <row r="32" spans="1:7" s="41" customFormat="1" ht="15" customHeight="1" x14ac:dyDescent="0.2">
      <c r="A32" s="64"/>
      <c r="B32" s="65" t="s">
        <v>191</v>
      </c>
      <c r="C32" s="66" t="s">
        <v>192</v>
      </c>
      <c r="D32" s="91">
        <v>0</v>
      </c>
      <c r="E32" s="91">
        <v>36120</v>
      </c>
      <c r="F32" s="92"/>
      <c r="G32" s="57"/>
    </row>
    <row r="33" spans="1:7" s="41" customFormat="1" ht="15" customHeight="1" x14ac:dyDescent="0.2">
      <c r="A33" s="64"/>
      <c r="B33" s="65" t="s">
        <v>211</v>
      </c>
      <c r="C33" s="66" t="s">
        <v>212</v>
      </c>
      <c r="D33" s="91">
        <v>0</v>
      </c>
      <c r="E33" s="91">
        <v>46848.78</v>
      </c>
      <c r="F33" s="92"/>
      <c r="G33" s="57"/>
    </row>
    <row r="34" spans="1:7" s="41" customFormat="1" ht="15" customHeight="1" x14ac:dyDescent="0.2">
      <c r="A34" s="64"/>
      <c r="B34" s="97" t="s">
        <v>193</v>
      </c>
      <c r="C34" s="94" t="s">
        <v>194</v>
      </c>
      <c r="D34" s="91">
        <v>0</v>
      </c>
      <c r="E34" s="91">
        <v>153454.47</v>
      </c>
      <c r="F34" s="92"/>
      <c r="G34" s="57"/>
    </row>
    <row r="35" spans="1:7" s="41" customFormat="1" ht="15" customHeight="1" x14ac:dyDescent="0.2">
      <c r="A35" s="64"/>
      <c r="B35" s="65" t="s">
        <v>195</v>
      </c>
      <c r="C35" s="66" t="s">
        <v>196</v>
      </c>
      <c r="D35" s="91">
        <v>17340690</v>
      </c>
      <c r="E35" s="91">
        <v>7757528.0199999996</v>
      </c>
      <c r="F35" s="92">
        <v>0.44735982362870219</v>
      </c>
      <c r="G35" s="57"/>
    </row>
    <row r="36" spans="1:7" s="41" customFormat="1" ht="15" customHeight="1" x14ac:dyDescent="0.2">
      <c r="A36" s="64"/>
      <c r="B36" s="65" t="s">
        <v>197</v>
      </c>
      <c r="C36" s="66" t="s">
        <v>198</v>
      </c>
      <c r="D36" s="91">
        <v>0</v>
      </c>
      <c r="E36" s="91">
        <v>238676.99</v>
      </c>
      <c r="F36" s="92"/>
      <c r="G36" s="57"/>
    </row>
    <row r="37" spans="1:7" s="41" customFormat="1" ht="15" customHeight="1" x14ac:dyDescent="0.2">
      <c r="A37" s="52" t="s">
        <v>199</v>
      </c>
      <c r="B37" s="54"/>
      <c r="C37" s="67"/>
      <c r="D37" s="95">
        <v>20000</v>
      </c>
      <c r="E37" s="95">
        <v>0</v>
      </c>
      <c r="F37" s="96">
        <v>0</v>
      </c>
      <c r="G37" s="57"/>
    </row>
    <row r="38" spans="1:7" s="58" customFormat="1" ht="15" customHeight="1" x14ac:dyDescent="0.2">
      <c r="A38" s="102"/>
      <c r="B38" s="103" t="s">
        <v>200</v>
      </c>
      <c r="C38" s="104" t="s">
        <v>201</v>
      </c>
      <c r="D38" s="105">
        <v>20000</v>
      </c>
      <c r="E38" s="105">
        <v>0</v>
      </c>
      <c r="F38" s="106">
        <v>0</v>
      </c>
      <c r="G38" s="57"/>
    </row>
    <row r="39" spans="1:7" s="41" customFormat="1" ht="15" customHeight="1" x14ac:dyDescent="0.25">
      <c r="A39" s="167" t="s">
        <v>38</v>
      </c>
      <c r="B39" s="168"/>
      <c r="C39" s="169"/>
      <c r="D39" s="127">
        <v>20889990</v>
      </c>
      <c r="E39" s="127">
        <v>17498404.330000002</v>
      </c>
      <c r="F39" s="48">
        <v>0.83764541438267814</v>
      </c>
      <c r="G39" s="57"/>
    </row>
    <row r="40" spans="1:7" ht="15" customHeight="1" x14ac:dyDescent="0.25">
      <c r="A40" s="49" t="s">
        <v>8</v>
      </c>
      <c r="B40" s="13"/>
      <c r="C40" s="13"/>
      <c r="D40" s="13"/>
      <c r="E40" s="13"/>
      <c r="F40" s="128" t="s">
        <v>240</v>
      </c>
    </row>
    <row r="41" spans="1:7" x14ac:dyDescent="0.25">
      <c r="E41" s="22"/>
      <c r="F41" s="128"/>
    </row>
    <row r="42" spans="1:7" x14ac:dyDescent="0.25">
      <c r="D42" s="22"/>
      <c r="E42" s="22"/>
      <c r="F42" s="128"/>
    </row>
    <row r="43" spans="1:7" x14ac:dyDescent="0.25">
      <c r="F43" s="128"/>
    </row>
  </sheetData>
  <mergeCells count="1">
    <mergeCell ref="A39:C39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1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121</v>
      </c>
      <c r="B3" s="4"/>
      <c r="C3" s="4"/>
      <c r="D3" s="4"/>
      <c r="E3" s="4"/>
      <c r="F3" s="4"/>
    </row>
    <row r="4" spans="1:6" s="8" customFormat="1" x14ac:dyDescent="0.25">
      <c r="A4" s="4" t="s">
        <v>241</v>
      </c>
      <c r="B4" s="4"/>
      <c r="C4" s="4"/>
      <c r="D4" s="4"/>
      <c r="E4" s="4"/>
      <c r="F4" s="4"/>
    </row>
    <row r="5" spans="1:6" s="8" customFormat="1" x14ac:dyDescent="0.25">
      <c r="A5" s="4" t="s">
        <v>145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146</v>
      </c>
      <c r="B8" s="14"/>
      <c r="C8" s="51"/>
      <c r="D8" s="6" t="s">
        <v>4</v>
      </c>
      <c r="E8" s="6" t="s">
        <v>5</v>
      </c>
      <c r="F8" s="6" t="s">
        <v>6</v>
      </c>
    </row>
    <row r="9" spans="1:6" s="58" customFormat="1" ht="15" customHeight="1" x14ac:dyDescent="0.2">
      <c r="A9" s="86" t="s">
        <v>147</v>
      </c>
      <c r="B9" s="87"/>
      <c r="C9" s="88"/>
      <c r="D9" s="95">
        <v>0</v>
      </c>
      <c r="E9" s="95">
        <v>17058.66</v>
      </c>
      <c r="F9" s="129"/>
    </row>
    <row r="10" spans="1:6" s="41" customFormat="1" ht="15" customHeight="1" x14ac:dyDescent="0.2">
      <c r="A10" s="64"/>
      <c r="B10" s="97" t="s">
        <v>150</v>
      </c>
      <c r="C10" s="94" t="s">
        <v>151</v>
      </c>
      <c r="D10" s="91">
        <v>0</v>
      </c>
      <c r="E10" s="91">
        <v>17058.66</v>
      </c>
      <c r="F10" s="130"/>
    </row>
    <row r="11" spans="1:6" s="58" customFormat="1" ht="15" customHeight="1" x14ac:dyDescent="0.2">
      <c r="A11" s="52" t="s">
        <v>154</v>
      </c>
      <c r="B11" s="54"/>
      <c r="C11" s="67"/>
      <c r="D11" s="95">
        <v>0</v>
      </c>
      <c r="E11" s="95">
        <v>476929.64</v>
      </c>
      <c r="F11" s="131"/>
    </row>
    <row r="12" spans="1:6" s="41" customFormat="1" ht="15" customHeight="1" x14ac:dyDescent="0.2">
      <c r="A12" s="64"/>
      <c r="B12" s="65" t="s">
        <v>155</v>
      </c>
      <c r="C12" s="66" t="s">
        <v>156</v>
      </c>
      <c r="D12" s="91">
        <v>0</v>
      </c>
      <c r="E12" s="91">
        <v>26633.22</v>
      </c>
      <c r="F12" s="130"/>
    </row>
    <row r="13" spans="1:6" s="58" customFormat="1" ht="15" customHeight="1" x14ac:dyDescent="0.2">
      <c r="A13" s="64"/>
      <c r="B13" s="65" t="s">
        <v>157</v>
      </c>
      <c r="C13" s="66" t="s">
        <v>158</v>
      </c>
      <c r="D13" s="91">
        <v>0</v>
      </c>
      <c r="E13" s="91">
        <v>450296.42000000004</v>
      </c>
      <c r="F13" s="132"/>
    </row>
    <row r="14" spans="1:6" s="41" customFormat="1" ht="15" customHeight="1" x14ac:dyDescent="0.2">
      <c r="A14" s="52" t="s">
        <v>159</v>
      </c>
      <c r="B14" s="54"/>
      <c r="C14" s="67"/>
      <c r="D14" s="95">
        <v>0</v>
      </c>
      <c r="E14" s="95">
        <v>610327.78</v>
      </c>
      <c r="F14" s="130"/>
    </row>
    <row r="15" spans="1:6" s="58" customFormat="1" ht="15" customHeight="1" x14ac:dyDescent="0.2">
      <c r="A15" s="64"/>
      <c r="B15" s="65" t="s">
        <v>160</v>
      </c>
      <c r="C15" s="66" t="s">
        <v>161</v>
      </c>
      <c r="D15" s="91">
        <v>0</v>
      </c>
      <c r="E15" s="91">
        <v>606450.67000000004</v>
      </c>
      <c r="F15" s="130"/>
    </row>
    <row r="16" spans="1:6" s="58" customFormat="1" ht="15" customHeight="1" x14ac:dyDescent="0.2">
      <c r="A16" s="64"/>
      <c r="B16" s="97" t="s">
        <v>164</v>
      </c>
      <c r="C16" s="94" t="s">
        <v>165</v>
      </c>
      <c r="D16" s="91">
        <v>0</v>
      </c>
      <c r="E16" s="91">
        <v>3877.11</v>
      </c>
      <c r="F16" s="130"/>
    </row>
    <row r="17" spans="1:7" s="41" customFormat="1" ht="15" customHeight="1" x14ac:dyDescent="0.2">
      <c r="A17" s="52" t="s">
        <v>171</v>
      </c>
      <c r="B17" s="54"/>
      <c r="C17" s="67"/>
      <c r="D17" s="95">
        <v>0</v>
      </c>
      <c r="E17" s="95">
        <v>433.53</v>
      </c>
      <c r="F17" s="132"/>
    </row>
    <row r="18" spans="1:7" s="41" customFormat="1" ht="15" customHeight="1" x14ac:dyDescent="0.2">
      <c r="A18" s="64"/>
      <c r="B18" s="65" t="s">
        <v>172</v>
      </c>
      <c r="C18" s="66" t="s">
        <v>173</v>
      </c>
      <c r="D18" s="91">
        <v>0</v>
      </c>
      <c r="E18" s="91">
        <v>433.53</v>
      </c>
      <c r="F18" s="130"/>
    </row>
    <row r="19" spans="1:7" s="58" customFormat="1" ht="15" customHeight="1" x14ac:dyDescent="0.2">
      <c r="A19" s="52" t="s">
        <v>178</v>
      </c>
      <c r="B19" s="54"/>
      <c r="C19" s="67"/>
      <c r="D19" s="95">
        <v>0</v>
      </c>
      <c r="E19" s="95">
        <v>1286852.28</v>
      </c>
      <c r="F19" s="132"/>
    </row>
    <row r="20" spans="1:7" s="41" customFormat="1" ht="15" customHeight="1" x14ac:dyDescent="0.2">
      <c r="A20" s="64"/>
      <c r="B20" s="65" t="s">
        <v>181</v>
      </c>
      <c r="C20" s="66" t="s">
        <v>182</v>
      </c>
      <c r="D20" s="91">
        <v>0</v>
      </c>
      <c r="E20" s="91">
        <v>1286852.28</v>
      </c>
      <c r="F20" s="130"/>
    </row>
    <row r="21" spans="1:7" s="41" customFormat="1" ht="15" customHeight="1" x14ac:dyDescent="0.2">
      <c r="A21" s="52" t="s">
        <v>183</v>
      </c>
      <c r="B21" s="54"/>
      <c r="C21" s="67"/>
      <c r="D21" s="95">
        <v>2500000</v>
      </c>
      <c r="E21" s="95">
        <v>2361285.94</v>
      </c>
      <c r="F21" s="132">
        <v>0.94451437599999999</v>
      </c>
      <c r="G21" s="40"/>
    </row>
    <row r="22" spans="1:7" s="41" customFormat="1" ht="15" customHeight="1" x14ac:dyDescent="0.2">
      <c r="A22" s="64"/>
      <c r="B22" s="65" t="s">
        <v>184</v>
      </c>
      <c r="C22" s="66" t="s">
        <v>185</v>
      </c>
      <c r="D22" s="91">
        <v>0</v>
      </c>
      <c r="E22" s="91">
        <v>320.61</v>
      </c>
      <c r="F22" s="130"/>
      <c r="G22" s="40"/>
    </row>
    <row r="23" spans="1:7" s="41" customFormat="1" ht="15" customHeight="1" x14ac:dyDescent="0.2">
      <c r="A23" s="64"/>
      <c r="B23" s="65" t="s">
        <v>186</v>
      </c>
      <c r="C23" s="66" t="s">
        <v>187</v>
      </c>
      <c r="D23" s="91">
        <v>2500000</v>
      </c>
      <c r="E23" s="91">
        <v>2360965.33</v>
      </c>
      <c r="F23" s="130">
        <v>0.94438613199999999</v>
      </c>
      <c r="G23" s="40"/>
    </row>
    <row r="24" spans="1:7" s="41" customFormat="1" ht="15" customHeight="1" x14ac:dyDescent="0.2">
      <c r="A24" s="52" t="s">
        <v>188</v>
      </c>
      <c r="B24" s="54"/>
      <c r="C24" s="67"/>
      <c r="D24" s="95">
        <v>0</v>
      </c>
      <c r="E24" s="95">
        <v>1947151.3299999998</v>
      </c>
      <c r="F24" s="132"/>
      <c r="G24" s="40"/>
    </row>
    <row r="25" spans="1:7" s="41" customFormat="1" ht="15" customHeight="1" x14ac:dyDescent="0.2">
      <c r="A25" s="64"/>
      <c r="B25" s="65" t="s">
        <v>189</v>
      </c>
      <c r="C25" s="66" t="s">
        <v>190</v>
      </c>
      <c r="D25" s="91">
        <v>0</v>
      </c>
      <c r="E25" s="91">
        <v>179768.23</v>
      </c>
      <c r="F25" s="132"/>
      <c r="G25" s="40"/>
    </row>
    <row r="26" spans="1:7" s="41" customFormat="1" ht="15" customHeight="1" x14ac:dyDescent="0.2">
      <c r="A26" s="64"/>
      <c r="B26" s="65" t="s">
        <v>211</v>
      </c>
      <c r="C26" s="66" t="s">
        <v>212</v>
      </c>
      <c r="D26" s="91">
        <v>0</v>
      </c>
      <c r="E26" s="91">
        <v>44418.73</v>
      </c>
      <c r="F26" s="132"/>
      <c r="G26" s="40"/>
    </row>
    <row r="27" spans="1:7" s="41" customFormat="1" ht="15" customHeight="1" x14ac:dyDescent="0.2">
      <c r="A27" s="64"/>
      <c r="B27" s="65" t="s">
        <v>193</v>
      </c>
      <c r="C27" s="66" t="s">
        <v>194</v>
      </c>
      <c r="D27" s="91">
        <v>0</v>
      </c>
      <c r="E27" s="91">
        <v>1700236.68</v>
      </c>
      <c r="F27" s="130"/>
      <c r="G27" s="40"/>
    </row>
    <row r="28" spans="1:7" s="41" customFormat="1" ht="15" customHeight="1" x14ac:dyDescent="0.2">
      <c r="A28" s="64"/>
      <c r="B28" s="65" t="s">
        <v>197</v>
      </c>
      <c r="C28" s="66" t="s">
        <v>198</v>
      </c>
      <c r="D28" s="91">
        <v>0</v>
      </c>
      <c r="E28" s="91">
        <v>22727.69</v>
      </c>
      <c r="F28" s="130"/>
      <c r="G28" s="40"/>
    </row>
    <row r="29" spans="1:7" s="58" customFormat="1" ht="15" customHeight="1" x14ac:dyDescent="0.2">
      <c r="A29" s="52" t="s">
        <v>199</v>
      </c>
      <c r="B29" s="54"/>
      <c r="C29" s="67"/>
      <c r="D29" s="95">
        <v>1700000</v>
      </c>
      <c r="E29" s="95">
        <v>1973266.79</v>
      </c>
      <c r="F29" s="132">
        <v>1.1607451705882352</v>
      </c>
      <c r="G29" s="40"/>
    </row>
    <row r="30" spans="1:7" s="41" customFormat="1" ht="15" customHeight="1" x14ac:dyDescent="0.2">
      <c r="A30" s="102"/>
      <c r="B30" s="103" t="s">
        <v>200</v>
      </c>
      <c r="C30" s="104" t="s">
        <v>201</v>
      </c>
      <c r="D30" s="105">
        <v>1700000</v>
      </c>
      <c r="E30" s="105">
        <v>1973266.79</v>
      </c>
      <c r="F30" s="133">
        <v>1.1607451705882352</v>
      </c>
      <c r="G30" s="40"/>
    </row>
    <row r="31" spans="1:7" s="41" customFormat="1" ht="15" customHeight="1" x14ac:dyDescent="0.25">
      <c r="A31" s="167" t="s">
        <v>38</v>
      </c>
      <c r="B31" s="168"/>
      <c r="C31" s="169"/>
      <c r="D31" s="127">
        <v>4200000</v>
      </c>
      <c r="E31" s="127">
        <v>8673305.9500000011</v>
      </c>
      <c r="F31" s="48">
        <v>2.0650728452380953</v>
      </c>
      <c r="G31" s="40"/>
    </row>
    <row r="32" spans="1:7" ht="15" customHeight="1" x14ac:dyDescent="0.25">
      <c r="A32" s="49" t="s">
        <v>8</v>
      </c>
      <c r="B32" s="13"/>
      <c r="C32" s="13"/>
      <c r="D32" s="13"/>
      <c r="E32" s="13"/>
      <c r="F32" s="13"/>
    </row>
    <row r="33" spans="5:5" x14ac:dyDescent="0.25">
      <c r="E33" s="22"/>
    </row>
    <row r="34" spans="5:5" x14ac:dyDescent="0.25">
      <c r="E34" s="22"/>
    </row>
  </sheetData>
  <mergeCells count="1">
    <mergeCell ref="A31:C31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121</v>
      </c>
      <c r="B3" s="4"/>
      <c r="C3" s="4"/>
      <c r="D3" s="4"/>
      <c r="E3" s="4"/>
      <c r="F3" s="4"/>
    </row>
    <row r="4" spans="1:6" s="8" customFormat="1" x14ac:dyDescent="0.25">
      <c r="A4" s="4" t="s">
        <v>15</v>
      </c>
      <c r="B4" s="4"/>
      <c r="C4" s="4"/>
      <c r="D4" s="4"/>
      <c r="E4" s="4"/>
      <c r="F4" s="4"/>
    </row>
    <row r="5" spans="1:6" s="8" customFormat="1" x14ac:dyDescent="0.25">
      <c r="A5" s="4" t="s">
        <v>145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146</v>
      </c>
      <c r="B8" s="14"/>
      <c r="C8" s="51"/>
      <c r="D8" s="6" t="s">
        <v>4</v>
      </c>
      <c r="E8" s="6" t="s">
        <v>5</v>
      </c>
      <c r="F8" s="6" t="s">
        <v>6</v>
      </c>
    </row>
    <row r="9" spans="1:6" s="58" customFormat="1" ht="15" customHeight="1" x14ac:dyDescent="0.2">
      <c r="A9" s="86" t="s">
        <v>147</v>
      </c>
      <c r="B9" s="87"/>
      <c r="C9" s="88"/>
      <c r="D9" s="89">
        <v>0</v>
      </c>
      <c r="E9" s="89">
        <v>4295812.74</v>
      </c>
      <c r="F9" s="90"/>
    </row>
    <row r="10" spans="1:6" s="41" customFormat="1" ht="15" customHeight="1" x14ac:dyDescent="0.2">
      <c r="A10" s="64"/>
      <c r="B10" s="65" t="s">
        <v>150</v>
      </c>
      <c r="C10" s="66" t="s">
        <v>151</v>
      </c>
      <c r="D10" s="91">
        <v>0</v>
      </c>
      <c r="E10" s="91">
        <v>4292677.24</v>
      </c>
      <c r="F10" s="92"/>
    </row>
    <row r="11" spans="1:6" s="41" customFormat="1" ht="15" customHeight="1" x14ac:dyDescent="0.2">
      <c r="A11" s="64"/>
      <c r="B11" s="97" t="s">
        <v>152</v>
      </c>
      <c r="C11" s="94" t="s">
        <v>153</v>
      </c>
      <c r="D11" s="91">
        <v>0</v>
      </c>
      <c r="E11" s="91">
        <v>3135.5</v>
      </c>
      <c r="F11" s="92"/>
    </row>
    <row r="12" spans="1:6" s="41" customFormat="1" ht="15" customHeight="1" x14ac:dyDescent="0.2">
      <c r="A12" s="52" t="s">
        <v>154</v>
      </c>
      <c r="B12" s="54"/>
      <c r="C12" s="67"/>
      <c r="D12" s="95">
        <v>0</v>
      </c>
      <c r="E12" s="95">
        <v>1556823.79</v>
      </c>
      <c r="F12" s="96"/>
    </row>
    <row r="13" spans="1:6" s="58" customFormat="1" ht="15" customHeight="1" x14ac:dyDescent="0.2">
      <c r="A13" s="64"/>
      <c r="B13" s="65" t="s">
        <v>155</v>
      </c>
      <c r="C13" s="66" t="s">
        <v>156</v>
      </c>
      <c r="D13" s="91">
        <v>0</v>
      </c>
      <c r="E13" s="91">
        <v>112455.67</v>
      </c>
      <c r="F13" s="92"/>
    </row>
    <row r="14" spans="1:6" s="41" customFormat="1" ht="15" customHeight="1" x14ac:dyDescent="0.2">
      <c r="A14" s="64"/>
      <c r="B14" s="65" t="s">
        <v>157</v>
      </c>
      <c r="C14" s="66" t="s">
        <v>158</v>
      </c>
      <c r="D14" s="91">
        <v>0</v>
      </c>
      <c r="E14" s="91">
        <v>1444368.12</v>
      </c>
      <c r="F14" s="92"/>
    </row>
    <row r="15" spans="1:6" s="41" customFormat="1" ht="15" customHeight="1" x14ac:dyDescent="0.2">
      <c r="A15" s="52" t="s">
        <v>159</v>
      </c>
      <c r="B15" s="54"/>
      <c r="C15" s="67"/>
      <c r="D15" s="95">
        <v>0</v>
      </c>
      <c r="E15" s="95">
        <v>1876729.03</v>
      </c>
      <c r="F15" s="96"/>
    </row>
    <row r="16" spans="1:6" s="58" customFormat="1" ht="15" customHeight="1" x14ac:dyDescent="0.2">
      <c r="A16" s="64"/>
      <c r="B16" s="65" t="s">
        <v>160</v>
      </c>
      <c r="C16" s="66" t="s">
        <v>161</v>
      </c>
      <c r="D16" s="91">
        <v>0</v>
      </c>
      <c r="E16" s="91">
        <v>1865524.85</v>
      </c>
      <c r="F16" s="92"/>
    </row>
    <row r="17" spans="1:7" s="58" customFormat="1" ht="15" customHeight="1" x14ac:dyDescent="0.2">
      <c r="A17" s="64"/>
      <c r="B17" s="97" t="s">
        <v>164</v>
      </c>
      <c r="C17" s="94" t="s">
        <v>165</v>
      </c>
      <c r="D17" s="91">
        <v>0</v>
      </c>
      <c r="E17" s="91">
        <v>11204.18</v>
      </c>
      <c r="F17" s="92"/>
    </row>
    <row r="18" spans="1:7" s="58" customFormat="1" ht="15" customHeight="1" x14ac:dyDescent="0.2">
      <c r="A18" s="52" t="s">
        <v>166</v>
      </c>
      <c r="B18" s="54"/>
      <c r="C18" s="67"/>
      <c r="D18" s="95">
        <v>0</v>
      </c>
      <c r="E18" s="95">
        <v>46621.74</v>
      </c>
      <c r="F18" s="96"/>
    </row>
    <row r="19" spans="1:7" s="58" customFormat="1" ht="15" customHeight="1" x14ac:dyDescent="0.2">
      <c r="A19" s="64"/>
      <c r="B19" s="97" t="s">
        <v>167</v>
      </c>
      <c r="C19" s="94" t="s">
        <v>168</v>
      </c>
      <c r="D19" s="91">
        <v>0</v>
      </c>
      <c r="E19" s="91">
        <v>46621.74</v>
      </c>
      <c r="F19" s="92"/>
    </row>
    <row r="20" spans="1:7" s="41" customFormat="1" ht="15" customHeight="1" x14ac:dyDescent="0.2">
      <c r="A20" s="52" t="s">
        <v>171</v>
      </c>
      <c r="B20" s="54"/>
      <c r="C20" s="67"/>
      <c r="D20" s="95">
        <v>0</v>
      </c>
      <c r="E20" s="95">
        <v>372348.74</v>
      </c>
      <c r="F20" s="96"/>
    </row>
    <row r="21" spans="1:7" s="41" customFormat="1" ht="15" customHeight="1" x14ac:dyDescent="0.2">
      <c r="A21" s="64"/>
      <c r="B21" s="65" t="s">
        <v>172</v>
      </c>
      <c r="C21" s="66" t="s">
        <v>173</v>
      </c>
      <c r="D21" s="91">
        <v>0</v>
      </c>
      <c r="E21" s="91">
        <v>369688.43</v>
      </c>
      <c r="F21" s="92"/>
    </row>
    <row r="22" spans="1:7" s="41" customFormat="1" ht="15" customHeight="1" x14ac:dyDescent="0.2">
      <c r="A22" s="64"/>
      <c r="B22" s="97" t="s">
        <v>174</v>
      </c>
      <c r="C22" s="94" t="s">
        <v>175</v>
      </c>
      <c r="D22" s="91">
        <v>0</v>
      </c>
      <c r="E22" s="91">
        <v>2660.31</v>
      </c>
      <c r="F22" s="92"/>
    </row>
    <row r="23" spans="1:7" s="58" customFormat="1" ht="15" customHeight="1" x14ac:dyDescent="0.2">
      <c r="A23" s="52" t="s">
        <v>178</v>
      </c>
      <c r="B23" s="54"/>
      <c r="C23" s="67"/>
      <c r="D23" s="95">
        <v>500000</v>
      </c>
      <c r="E23" s="95">
        <v>3123302.38</v>
      </c>
      <c r="F23" s="96">
        <v>6.2466047599999994</v>
      </c>
      <c r="G23" s="57"/>
    </row>
    <row r="24" spans="1:7" s="41" customFormat="1" ht="15" customHeight="1" x14ac:dyDescent="0.2">
      <c r="A24" s="64"/>
      <c r="B24" s="65" t="s">
        <v>179</v>
      </c>
      <c r="C24" s="66" t="s">
        <v>180</v>
      </c>
      <c r="D24" s="91">
        <v>500000</v>
      </c>
      <c r="E24" s="91">
        <v>1306750.54</v>
      </c>
      <c r="F24" s="92">
        <v>2.6135010800000003</v>
      </c>
      <c r="G24" s="57"/>
    </row>
    <row r="25" spans="1:7" s="58" customFormat="1" ht="15" customHeight="1" x14ac:dyDescent="0.2">
      <c r="A25" s="64"/>
      <c r="B25" s="65" t="s">
        <v>181</v>
      </c>
      <c r="C25" s="66" t="s">
        <v>182</v>
      </c>
      <c r="D25" s="91">
        <v>0</v>
      </c>
      <c r="E25" s="91">
        <v>1816551.84</v>
      </c>
      <c r="F25" s="92"/>
      <c r="G25" s="57"/>
    </row>
    <row r="26" spans="1:7" s="41" customFormat="1" ht="15" customHeight="1" x14ac:dyDescent="0.2">
      <c r="A26" s="52" t="s">
        <v>183</v>
      </c>
      <c r="B26" s="54"/>
      <c r="C26" s="67"/>
      <c r="D26" s="95">
        <v>0</v>
      </c>
      <c r="E26" s="95">
        <v>6075587.0899999999</v>
      </c>
      <c r="F26" s="96"/>
      <c r="G26" s="57"/>
    </row>
    <row r="27" spans="1:7" s="41" customFormat="1" ht="15" customHeight="1" x14ac:dyDescent="0.2">
      <c r="A27" s="52"/>
      <c r="B27" s="97" t="s">
        <v>184</v>
      </c>
      <c r="C27" s="94" t="s">
        <v>185</v>
      </c>
      <c r="D27" s="91">
        <v>0</v>
      </c>
      <c r="E27" s="91">
        <v>195</v>
      </c>
      <c r="F27" s="96"/>
      <c r="G27" s="57"/>
    </row>
    <row r="28" spans="1:7" s="58" customFormat="1" ht="15" customHeight="1" x14ac:dyDescent="0.2">
      <c r="A28" s="64"/>
      <c r="B28" s="97" t="s">
        <v>218</v>
      </c>
      <c r="C28" s="94" t="s">
        <v>219</v>
      </c>
      <c r="D28" s="91">
        <v>0</v>
      </c>
      <c r="E28" s="91">
        <v>2652196.36</v>
      </c>
      <c r="F28" s="92"/>
      <c r="G28" s="57"/>
    </row>
    <row r="29" spans="1:7" s="58" customFormat="1" ht="15" customHeight="1" x14ac:dyDescent="0.2">
      <c r="A29" s="64"/>
      <c r="B29" s="97" t="s">
        <v>209</v>
      </c>
      <c r="C29" s="94" t="s">
        <v>210</v>
      </c>
      <c r="D29" s="91">
        <v>0</v>
      </c>
      <c r="E29" s="91">
        <v>134862.91</v>
      </c>
      <c r="F29" s="92"/>
      <c r="G29" s="57"/>
    </row>
    <row r="30" spans="1:7" s="41" customFormat="1" ht="15" customHeight="1" x14ac:dyDescent="0.2">
      <c r="A30" s="64"/>
      <c r="B30" s="97" t="s">
        <v>186</v>
      </c>
      <c r="C30" s="94" t="s">
        <v>187</v>
      </c>
      <c r="D30" s="91">
        <v>0</v>
      </c>
      <c r="E30" s="91">
        <v>3288332.82</v>
      </c>
      <c r="F30" s="92"/>
      <c r="G30" s="57"/>
    </row>
    <row r="31" spans="1:7" s="41" customFormat="1" ht="15" customHeight="1" x14ac:dyDescent="0.2">
      <c r="A31" s="52" t="s">
        <v>188</v>
      </c>
      <c r="B31" s="54"/>
      <c r="C31" s="67"/>
      <c r="D31" s="95">
        <v>22470480</v>
      </c>
      <c r="E31" s="95">
        <v>31360035.099999998</v>
      </c>
      <c r="F31" s="96">
        <v>1.3956103785944936</v>
      </c>
      <c r="G31" s="57"/>
    </row>
    <row r="32" spans="1:7" s="58" customFormat="1" ht="15" customHeight="1" x14ac:dyDescent="0.2">
      <c r="A32" s="64"/>
      <c r="B32" s="65" t="s">
        <v>211</v>
      </c>
      <c r="C32" s="66" t="s">
        <v>212</v>
      </c>
      <c r="D32" s="91">
        <v>0</v>
      </c>
      <c r="E32" s="91">
        <v>99605.38</v>
      </c>
      <c r="F32" s="92"/>
      <c r="G32" s="57"/>
    </row>
    <row r="33" spans="1:7" s="41" customFormat="1" ht="15" customHeight="1" x14ac:dyDescent="0.2">
      <c r="A33" s="64"/>
      <c r="B33" s="65" t="s">
        <v>234</v>
      </c>
      <c r="C33" s="66" t="s">
        <v>235</v>
      </c>
      <c r="D33" s="91">
        <v>11470480</v>
      </c>
      <c r="E33" s="91">
        <v>17559755.91</v>
      </c>
      <c r="F33" s="92">
        <v>1.5308649603155229</v>
      </c>
      <c r="G33" s="57"/>
    </row>
    <row r="34" spans="1:7" s="41" customFormat="1" ht="15" customHeight="1" x14ac:dyDescent="0.2">
      <c r="A34" s="64"/>
      <c r="B34" s="65" t="s">
        <v>242</v>
      </c>
      <c r="C34" s="66" t="s">
        <v>243</v>
      </c>
      <c r="D34" s="91">
        <v>11000000</v>
      </c>
      <c r="E34" s="91">
        <v>13402359.439999999</v>
      </c>
      <c r="F34" s="92">
        <v>1.2183963127272728</v>
      </c>
      <c r="G34" s="57"/>
    </row>
    <row r="35" spans="1:7" s="41" customFormat="1" ht="15" customHeight="1" x14ac:dyDescent="0.2">
      <c r="A35" s="64"/>
      <c r="B35" s="65" t="s">
        <v>197</v>
      </c>
      <c r="C35" s="66" t="s">
        <v>198</v>
      </c>
      <c r="D35" s="91">
        <v>0</v>
      </c>
      <c r="E35" s="91">
        <v>298314.37</v>
      </c>
      <c r="F35" s="92"/>
      <c r="G35" s="57"/>
    </row>
    <row r="36" spans="1:7" s="41" customFormat="1" ht="15" customHeight="1" x14ac:dyDescent="0.2">
      <c r="A36" s="52" t="s">
        <v>199</v>
      </c>
      <c r="B36" s="54"/>
      <c r="C36" s="67"/>
      <c r="D36" s="95">
        <v>0</v>
      </c>
      <c r="E36" s="95">
        <v>436356.77</v>
      </c>
      <c r="F36" s="96"/>
      <c r="G36" s="57"/>
    </row>
    <row r="37" spans="1:7" s="41" customFormat="1" ht="15" customHeight="1" x14ac:dyDescent="0.2">
      <c r="A37" s="64"/>
      <c r="B37" s="65" t="s">
        <v>200</v>
      </c>
      <c r="C37" s="66" t="s">
        <v>201</v>
      </c>
      <c r="D37" s="91">
        <v>0</v>
      </c>
      <c r="E37" s="91">
        <v>436356.77</v>
      </c>
      <c r="F37" s="132"/>
      <c r="G37" s="57"/>
    </row>
    <row r="38" spans="1:7" s="41" customFormat="1" ht="15" customHeight="1" x14ac:dyDescent="0.2">
      <c r="A38" s="52" t="s">
        <v>202</v>
      </c>
      <c r="B38" s="54"/>
      <c r="C38" s="67"/>
      <c r="D38" s="95">
        <v>0</v>
      </c>
      <c r="E38" s="95">
        <v>323295.17</v>
      </c>
      <c r="F38" s="134"/>
      <c r="G38" s="57"/>
    </row>
    <row r="39" spans="1:7" s="41" customFormat="1" ht="15" customHeight="1" x14ac:dyDescent="0.2">
      <c r="A39" s="102"/>
      <c r="B39" s="135" t="s">
        <v>238</v>
      </c>
      <c r="C39" s="136" t="s">
        <v>239</v>
      </c>
      <c r="D39" s="105">
        <v>0</v>
      </c>
      <c r="E39" s="105">
        <v>323295.17</v>
      </c>
      <c r="F39" s="106"/>
      <c r="G39" s="57"/>
    </row>
    <row r="40" spans="1:7" s="8" customFormat="1" ht="15" customHeight="1" x14ac:dyDescent="0.25">
      <c r="A40" s="167" t="s">
        <v>38</v>
      </c>
      <c r="B40" s="168"/>
      <c r="C40" s="169"/>
      <c r="D40" s="127">
        <v>22970480</v>
      </c>
      <c r="E40" s="127">
        <v>49466912.549999997</v>
      </c>
      <c r="F40" s="48">
        <v>2.1534992977943865</v>
      </c>
      <c r="G40" s="57"/>
    </row>
    <row r="41" spans="1:7" ht="15" customHeight="1" x14ac:dyDescent="0.25">
      <c r="A41" s="49" t="s">
        <v>8</v>
      </c>
      <c r="B41" s="13"/>
      <c r="C41" s="13"/>
      <c r="D41" s="13"/>
      <c r="E41" s="13"/>
      <c r="F41" s="13"/>
    </row>
    <row r="42" spans="1:7" x14ac:dyDescent="0.25">
      <c r="E42" s="22"/>
    </row>
    <row r="43" spans="1:7" x14ac:dyDescent="0.25">
      <c r="D43" s="22"/>
      <c r="E43" s="22"/>
    </row>
    <row r="44" spans="1:7" x14ac:dyDescent="0.25">
      <c r="D44" s="22"/>
    </row>
  </sheetData>
  <mergeCells count="1">
    <mergeCell ref="A40:C40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121</v>
      </c>
      <c r="B3" s="4"/>
      <c r="C3" s="4"/>
      <c r="D3" s="4"/>
      <c r="E3" s="4"/>
      <c r="F3" s="4"/>
    </row>
    <row r="4" spans="1:6" s="8" customFormat="1" x14ac:dyDescent="0.25">
      <c r="A4" s="4" t="s">
        <v>16</v>
      </c>
      <c r="B4" s="4"/>
      <c r="C4" s="4"/>
      <c r="D4" s="4"/>
      <c r="E4" s="4"/>
      <c r="F4" s="4"/>
    </row>
    <row r="5" spans="1:6" s="8" customFormat="1" x14ac:dyDescent="0.25">
      <c r="A5" s="4" t="s">
        <v>145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146</v>
      </c>
      <c r="B8" s="14"/>
      <c r="C8" s="51"/>
      <c r="D8" s="6" t="s">
        <v>4</v>
      </c>
      <c r="E8" s="6" t="s">
        <v>5</v>
      </c>
      <c r="F8" s="6" t="s">
        <v>6</v>
      </c>
    </row>
    <row r="9" spans="1:6" s="58" customFormat="1" ht="15" customHeight="1" x14ac:dyDescent="0.2">
      <c r="A9" s="86" t="s">
        <v>147</v>
      </c>
      <c r="B9" s="87"/>
      <c r="C9" s="88"/>
      <c r="D9" s="89">
        <v>0</v>
      </c>
      <c r="E9" s="89">
        <v>6201864.6600000001</v>
      </c>
      <c r="F9" s="90"/>
    </row>
    <row r="10" spans="1:6" s="41" customFormat="1" ht="15" customHeight="1" x14ac:dyDescent="0.2">
      <c r="A10" s="64"/>
      <c r="B10" s="65" t="s">
        <v>150</v>
      </c>
      <c r="C10" s="66" t="s">
        <v>151</v>
      </c>
      <c r="D10" s="91">
        <v>0</v>
      </c>
      <c r="E10" s="91">
        <v>5513963.6399999997</v>
      </c>
      <c r="F10" s="92"/>
    </row>
    <row r="11" spans="1:6" s="58" customFormat="1" ht="15" customHeight="1" x14ac:dyDescent="0.2">
      <c r="A11" s="64"/>
      <c r="B11" s="65" t="s">
        <v>152</v>
      </c>
      <c r="C11" s="66" t="s">
        <v>153</v>
      </c>
      <c r="D11" s="91">
        <v>0</v>
      </c>
      <c r="E11" s="91">
        <v>687901.02</v>
      </c>
      <c r="F11" s="92"/>
    </row>
    <row r="12" spans="1:6" s="41" customFormat="1" ht="15" customHeight="1" x14ac:dyDescent="0.2">
      <c r="A12" s="52" t="s">
        <v>154</v>
      </c>
      <c r="B12" s="54"/>
      <c r="C12" s="67"/>
      <c r="D12" s="95">
        <v>0</v>
      </c>
      <c r="E12" s="95">
        <v>3724615.8800000004</v>
      </c>
      <c r="F12" s="96"/>
    </row>
    <row r="13" spans="1:6" s="41" customFormat="1" ht="15" customHeight="1" x14ac:dyDescent="0.2">
      <c r="A13" s="64"/>
      <c r="B13" s="65" t="s">
        <v>205</v>
      </c>
      <c r="C13" s="66" t="s">
        <v>206</v>
      </c>
      <c r="D13" s="91">
        <v>0</v>
      </c>
      <c r="E13" s="91">
        <v>3914.99</v>
      </c>
      <c r="F13" s="92"/>
    </row>
    <row r="14" spans="1:6" s="58" customFormat="1" ht="15" customHeight="1" x14ac:dyDescent="0.2">
      <c r="A14" s="64"/>
      <c r="B14" s="65" t="s">
        <v>155</v>
      </c>
      <c r="C14" s="66" t="s">
        <v>156</v>
      </c>
      <c r="D14" s="91">
        <v>0</v>
      </c>
      <c r="E14" s="91">
        <v>255106.94999999998</v>
      </c>
      <c r="F14" s="92"/>
    </row>
    <row r="15" spans="1:6" s="41" customFormat="1" ht="15" customHeight="1" x14ac:dyDescent="0.2">
      <c r="A15" s="64"/>
      <c r="B15" s="65" t="s">
        <v>157</v>
      </c>
      <c r="C15" s="66" t="s">
        <v>158</v>
      </c>
      <c r="D15" s="91">
        <v>0</v>
      </c>
      <c r="E15" s="91">
        <v>3465593.9400000004</v>
      </c>
      <c r="F15" s="92"/>
    </row>
    <row r="16" spans="1:6" s="41" customFormat="1" ht="15" customHeight="1" x14ac:dyDescent="0.2">
      <c r="A16" s="52" t="s">
        <v>159</v>
      </c>
      <c r="B16" s="54"/>
      <c r="C16" s="67"/>
      <c r="D16" s="95">
        <v>0</v>
      </c>
      <c r="E16" s="95">
        <v>9081571.0800000001</v>
      </c>
      <c r="F16" s="96"/>
    </row>
    <row r="17" spans="1:7" s="41" customFormat="1" ht="15" customHeight="1" x14ac:dyDescent="0.2">
      <c r="A17" s="64"/>
      <c r="B17" s="65" t="s">
        <v>160</v>
      </c>
      <c r="C17" s="66" t="s">
        <v>161</v>
      </c>
      <c r="D17" s="91">
        <v>0</v>
      </c>
      <c r="E17" s="91">
        <v>8868571.0600000005</v>
      </c>
      <c r="F17" s="92"/>
    </row>
    <row r="18" spans="1:7" s="58" customFormat="1" ht="15" customHeight="1" x14ac:dyDescent="0.2">
      <c r="A18" s="64"/>
      <c r="B18" s="65" t="s">
        <v>164</v>
      </c>
      <c r="C18" s="66" t="s">
        <v>165</v>
      </c>
      <c r="D18" s="91">
        <v>0</v>
      </c>
      <c r="E18" s="91">
        <v>213000.02</v>
      </c>
      <c r="F18" s="92"/>
    </row>
    <row r="19" spans="1:7" s="58" customFormat="1" ht="15" customHeight="1" x14ac:dyDescent="0.2">
      <c r="A19" s="52" t="s">
        <v>166</v>
      </c>
      <c r="B19" s="54"/>
      <c r="C19" s="67"/>
      <c r="D19" s="95">
        <v>0</v>
      </c>
      <c r="E19" s="95">
        <v>12472.47</v>
      </c>
      <c r="F19" s="96"/>
    </row>
    <row r="20" spans="1:7" s="58" customFormat="1" ht="15" customHeight="1" x14ac:dyDescent="0.2">
      <c r="A20" s="64"/>
      <c r="B20" s="65" t="s">
        <v>169</v>
      </c>
      <c r="C20" s="66" t="s">
        <v>170</v>
      </c>
      <c r="D20" s="91">
        <v>0</v>
      </c>
      <c r="E20" s="91">
        <v>12472.47</v>
      </c>
      <c r="F20" s="92"/>
    </row>
    <row r="21" spans="1:7" s="58" customFormat="1" ht="15" customHeight="1" x14ac:dyDescent="0.2">
      <c r="A21" s="52" t="s">
        <v>215</v>
      </c>
      <c r="B21" s="54"/>
      <c r="C21" s="67"/>
      <c r="D21" s="95">
        <v>0</v>
      </c>
      <c r="E21" s="95">
        <v>1340.95</v>
      </c>
      <c r="F21" s="96"/>
    </row>
    <row r="22" spans="1:7" s="58" customFormat="1" ht="15" customHeight="1" x14ac:dyDescent="0.2">
      <c r="A22" s="64"/>
      <c r="B22" s="97" t="s">
        <v>216</v>
      </c>
      <c r="C22" s="94" t="s">
        <v>217</v>
      </c>
      <c r="D22" s="91">
        <v>0</v>
      </c>
      <c r="E22" s="91">
        <v>1340.95</v>
      </c>
      <c r="F22" s="92"/>
    </row>
    <row r="23" spans="1:7" s="58" customFormat="1" ht="15" customHeight="1" x14ac:dyDescent="0.2">
      <c r="A23" s="52" t="s">
        <v>171</v>
      </c>
      <c r="B23" s="54"/>
      <c r="C23" s="67"/>
      <c r="D23" s="95">
        <v>0</v>
      </c>
      <c r="E23" s="95">
        <v>163877.65</v>
      </c>
      <c r="F23" s="96"/>
    </row>
    <row r="24" spans="1:7" s="58" customFormat="1" ht="15" customHeight="1" x14ac:dyDescent="0.2">
      <c r="A24" s="64"/>
      <c r="B24" s="65" t="s">
        <v>172</v>
      </c>
      <c r="C24" s="66" t="s">
        <v>173</v>
      </c>
      <c r="D24" s="91">
        <v>0</v>
      </c>
      <c r="E24" s="91">
        <v>136135.56</v>
      </c>
      <c r="F24" s="92"/>
    </row>
    <row r="25" spans="1:7" s="58" customFormat="1" ht="15" customHeight="1" x14ac:dyDescent="0.2">
      <c r="A25" s="64"/>
      <c r="B25" s="65" t="s">
        <v>174</v>
      </c>
      <c r="C25" s="66" t="s">
        <v>175</v>
      </c>
      <c r="D25" s="91">
        <v>0</v>
      </c>
      <c r="E25" s="91">
        <v>27742.09</v>
      </c>
      <c r="F25" s="92"/>
    </row>
    <row r="26" spans="1:7" s="58" customFormat="1" ht="15" customHeight="1" x14ac:dyDescent="0.2">
      <c r="A26" s="52" t="s">
        <v>178</v>
      </c>
      <c r="B26" s="54"/>
      <c r="C26" s="67"/>
      <c r="D26" s="95">
        <v>600000</v>
      </c>
      <c r="E26" s="95">
        <v>16358620.210000001</v>
      </c>
      <c r="F26" s="96">
        <v>27.264367016666668</v>
      </c>
      <c r="G26" s="57"/>
    </row>
    <row r="27" spans="1:7" s="58" customFormat="1" ht="15" customHeight="1" x14ac:dyDescent="0.2">
      <c r="A27" s="64"/>
      <c r="B27" s="65" t="s">
        <v>179</v>
      </c>
      <c r="C27" s="66" t="s">
        <v>180</v>
      </c>
      <c r="D27" s="91">
        <v>600000</v>
      </c>
      <c r="E27" s="91">
        <v>1688436.32</v>
      </c>
      <c r="F27" s="92">
        <v>2.8140605333333335</v>
      </c>
      <c r="G27" s="57"/>
    </row>
    <row r="28" spans="1:7" s="58" customFormat="1" ht="15" customHeight="1" x14ac:dyDescent="0.2">
      <c r="A28" s="64"/>
      <c r="B28" s="65" t="s">
        <v>181</v>
      </c>
      <c r="C28" s="66" t="s">
        <v>182</v>
      </c>
      <c r="D28" s="91">
        <v>0</v>
      </c>
      <c r="E28" s="91">
        <v>14670183.890000001</v>
      </c>
      <c r="F28" s="92"/>
      <c r="G28" s="57"/>
    </row>
    <row r="29" spans="1:7" s="58" customFormat="1" ht="15" customHeight="1" x14ac:dyDescent="0.2">
      <c r="A29" s="52" t="s">
        <v>183</v>
      </c>
      <c r="B29" s="54"/>
      <c r="C29" s="67"/>
      <c r="D29" s="95">
        <v>0</v>
      </c>
      <c r="E29" s="95">
        <v>17453838.779999997</v>
      </c>
      <c r="F29" s="96"/>
      <c r="G29" s="57"/>
    </row>
    <row r="30" spans="1:7" s="58" customFormat="1" ht="15" customHeight="1" x14ac:dyDescent="0.2">
      <c r="A30" s="52"/>
      <c r="B30" s="97" t="s">
        <v>184</v>
      </c>
      <c r="C30" s="94" t="s">
        <v>185</v>
      </c>
      <c r="D30" s="91">
        <v>0</v>
      </c>
      <c r="E30" s="91">
        <v>46126.729999999996</v>
      </c>
      <c r="F30" s="96"/>
      <c r="G30" s="57"/>
    </row>
    <row r="31" spans="1:7" s="58" customFormat="1" ht="15" customHeight="1" x14ac:dyDescent="0.2">
      <c r="A31" s="52"/>
      <c r="B31" s="97" t="s">
        <v>209</v>
      </c>
      <c r="C31" s="94" t="s">
        <v>210</v>
      </c>
      <c r="D31" s="91">
        <v>0</v>
      </c>
      <c r="E31" s="91">
        <v>100290.56</v>
      </c>
      <c r="F31" s="96"/>
      <c r="G31" s="57"/>
    </row>
    <row r="32" spans="1:7" s="41" customFormat="1" ht="15" customHeight="1" x14ac:dyDescent="0.2">
      <c r="A32" s="64"/>
      <c r="B32" s="65" t="s">
        <v>186</v>
      </c>
      <c r="C32" s="66" t="s">
        <v>187</v>
      </c>
      <c r="D32" s="91">
        <v>0</v>
      </c>
      <c r="E32" s="91">
        <v>17307421.489999998</v>
      </c>
      <c r="F32" s="92"/>
      <c r="G32" s="57"/>
    </row>
    <row r="33" spans="1:7" s="41" customFormat="1" ht="15" customHeight="1" x14ac:dyDescent="0.2">
      <c r="A33" s="52" t="s">
        <v>188</v>
      </c>
      <c r="B33" s="54"/>
      <c r="C33" s="67"/>
      <c r="D33" s="95">
        <v>1451000</v>
      </c>
      <c r="E33" s="95">
        <v>36651259.210000001</v>
      </c>
      <c r="F33" s="96">
        <v>25.25931027567195</v>
      </c>
      <c r="G33" s="57"/>
    </row>
    <row r="34" spans="1:7" s="41" customFormat="1" ht="15" customHeight="1" x14ac:dyDescent="0.2">
      <c r="A34" s="52"/>
      <c r="B34" s="97" t="s">
        <v>244</v>
      </c>
      <c r="C34" s="94" t="s">
        <v>245</v>
      </c>
      <c r="D34" s="91">
        <v>0</v>
      </c>
      <c r="E34" s="91">
        <v>166703.39000000001</v>
      </c>
      <c r="F34" s="96"/>
      <c r="G34" s="57"/>
    </row>
    <row r="35" spans="1:7" s="58" customFormat="1" ht="15" customHeight="1" x14ac:dyDescent="0.2">
      <c r="A35" s="64"/>
      <c r="B35" s="97" t="s">
        <v>211</v>
      </c>
      <c r="C35" s="94" t="s">
        <v>212</v>
      </c>
      <c r="D35" s="91">
        <v>0</v>
      </c>
      <c r="E35" s="91">
        <v>204748.79</v>
      </c>
      <c r="F35" s="92"/>
      <c r="G35" s="57"/>
    </row>
    <row r="36" spans="1:7" s="58" customFormat="1" ht="15" customHeight="1" x14ac:dyDescent="0.2">
      <c r="A36" s="64"/>
      <c r="B36" s="97" t="s">
        <v>193</v>
      </c>
      <c r="C36" s="94" t="s">
        <v>194</v>
      </c>
      <c r="D36" s="91">
        <v>0</v>
      </c>
      <c r="E36" s="91">
        <v>596.33000000000004</v>
      </c>
      <c r="F36" s="92"/>
      <c r="G36" s="57"/>
    </row>
    <row r="37" spans="1:7" s="41" customFormat="1" ht="15" customHeight="1" x14ac:dyDescent="0.2">
      <c r="A37" s="64"/>
      <c r="B37" s="97" t="s">
        <v>213</v>
      </c>
      <c r="C37" s="94" t="s">
        <v>214</v>
      </c>
      <c r="D37" s="91">
        <v>51000</v>
      </c>
      <c r="E37" s="91">
        <v>33102820.060000002</v>
      </c>
      <c r="F37" s="92">
        <v>649.07490313725498</v>
      </c>
      <c r="G37" s="57"/>
    </row>
    <row r="38" spans="1:7" s="58" customFormat="1" ht="15" customHeight="1" x14ac:dyDescent="0.2">
      <c r="A38" s="64"/>
      <c r="B38" s="97" t="s">
        <v>234</v>
      </c>
      <c r="C38" s="94" t="s">
        <v>235</v>
      </c>
      <c r="D38" s="91">
        <v>0</v>
      </c>
      <c r="E38" s="91">
        <v>361707.23</v>
      </c>
      <c r="F38" s="92"/>
      <c r="G38" s="57"/>
    </row>
    <row r="39" spans="1:7" s="41" customFormat="1" ht="15" customHeight="1" x14ac:dyDescent="0.2">
      <c r="A39" s="64"/>
      <c r="B39" s="97" t="s">
        <v>242</v>
      </c>
      <c r="C39" s="94" t="s">
        <v>243</v>
      </c>
      <c r="D39" s="91">
        <v>1400000</v>
      </c>
      <c r="E39" s="91">
        <v>2251295.1800000002</v>
      </c>
      <c r="F39" s="92">
        <v>1.6080679857142859</v>
      </c>
      <c r="G39" s="57"/>
    </row>
    <row r="40" spans="1:7" s="41" customFormat="1" ht="15" customHeight="1" x14ac:dyDescent="0.2">
      <c r="A40" s="64"/>
      <c r="B40" s="97" t="s">
        <v>197</v>
      </c>
      <c r="C40" s="94" t="s">
        <v>198</v>
      </c>
      <c r="D40" s="91">
        <v>0</v>
      </c>
      <c r="E40" s="91">
        <v>563388.23</v>
      </c>
      <c r="F40" s="92"/>
      <c r="G40" s="57"/>
    </row>
    <row r="41" spans="1:7" s="58" customFormat="1" ht="15" customHeight="1" x14ac:dyDescent="0.2">
      <c r="A41" s="52" t="s">
        <v>199</v>
      </c>
      <c r="B41" s="54"/>
      <c r="C41" s="67"/>
      <c r="D41" s="95">
        <v>1690000</v>
      </c>
      <c r="E41" s="95">
        <v>319150.65000000002</v>
      </c>
      <c r="F41" s="96">
        <v>0.18884653846153848</v>
      </c>
      <c r="G41" s="57"/>
    </row>
    <row r="42" spans="1:7" s="58" customFormat="1" ht="15" customHeight="1" x14ac:dyDescent="0.2">
      <c r="A42" s="64"/>
      <c r="B42" s="65" t="s">
        <v>200</v>
      </c>
      <c r="C42" s="66" t="s">
        <v>201</v>
      </c>
      <c r="D42" s="91">
        <v>1690000</v>
      </c>
      <c r="E42" s="91">
        <v>319150.65000000002</v>
      </c>
      <c r="F42" s="92">
        <v>0.18884653846153848</v>
      </c>
      <c r="G42" s="57"/>
    </row>
    <row r="43" spans="1:7" s="58" customFormat="1" ht="15" customHeight="1" x14ac:dyDescent="0.2">
      <c r="A43" s="52" t="s">
        <v>202</v>
      </c>
      <c r="B43" s="54"/>
      <c r="C43" s="67"/>
      <c r="D43" s="95">
        <v>0</v>
      </c>
      <c r="E43" s="95">
        <v>3764.04</v>
      </c>
      <c r="F43" s="96"/>
      <c r="G43" s="57"/>
    </row>
    <row r="44" spans="1:7" s="58" customFormat="1" ht="15" customHeight="1" x14ac:dyDescent="0.2">
      <c r="A44" s="102"/>
      <c r="B44" s="103" t="s">
        <v>203</v>
      </c>
      <c r="C44" s="104" t="s">
        <v>204</v>
      </c>
      <c r="D44" s="105">
        <v>0</v>
      </c>
      <c r="E44" s="105">
        <v>3764.04</v>
      </c>
      <c r="F44" s="106"/>
      <c r="G44" s="57"/>
    </row>
    <row r="45" spans="1:7" s="8" customFormat="1" ht="15" customHeight="1" x14ac:dyDescent="0.25">
      <c r="A45" s="167" t="s">
        <v>38</v>
      </c>
      <c r="B45" s="168"/>
      <c r="C45" s="169"/>
      <c r="D45" s="127">
        <v>3741000</v>
      </c>
      <c r="E45" s="127">
        <v>89972375.580000028</v>
      </c>
      <c r="F45" s="48">
        <v>24.050354338412188</v>
      </c>
      <c r="G45" s="57"/>
    </row>
    <row r="46" spans="1:7" ht="15" customHeight="1" x14ac:dyDescent="0.25">
      <c r="A46" s="49" t="s">
        <v>8</v>
      </c>
      <c r="B46" s="13"/>
      <c r="C46" s="13"/>
      <c r="D46" s="13"/>
      <c r="E46" s="13"/>
      <c r="F46" s="13"/>
    </row>
    <row r="47" spans="1:7" x14ac:dyDescent="0.25">
      <c r="E47" s="22"/>
    </row>
    <row r="48" spans="1:7" x14ac:dyDescent="0.25">
      <c r="D48" s="22"/>
      <c r="E48" s="22"/>
    </row>
  </sheetData>
  <mergeCells count="1">
    <mergeCell ref="A45:C45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121</v>
      </c>
      <c r="B3" s="4"/>
      <c r="C3" s="4"/>
      <c r="D3" s="4"/>
      <c r="E3" s="4"/>
      <c r="F3" s="4"/>
    </row>
    <row r="4" spans="1:6" s="8" customFormat="1" x14ac:dyDescent="0.25">
      <c r="A4" s="4" t="s">
        <v>116</v>
      </c>
      <c r="B4" s="4"/>
      <c r="C4" s="4"/>
      <c r="D4" s="4"/>
      <c r="E4" s="4"/>
      <c r="F4" s="4"/>
    </row>
    <row r="5" spans="1:6" s="8" customFormat="1" x14ac:dyDescent="0.25">
      <c r="A5" s="4" t="s">
        <v>145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146</v>
      </c>
      <c r="B8" s="14"/>
      <c r="C8" s="51"/>
      <c r="D8" s="6" t="s">
        <v>4</v>
      </c>
      <c r="E8" s="6" t="s">
        <v>5</v>
      </c>
      <c r="F8" s="6" t="s">
        <v>6</v>
      </c>
    </row>
    <row r="9" spans="1:6" s="58" customFormat="1" ht="15" customHeight="1" x14ac:dyDescent="0.2">
      <c r="A9" s="86" t="s">
        <v>147</v>
      </c>
      <c r="B9" s="87"/>
      <c r="C9" s="88"/>
      <c r="D9" s="89">
        <v>0</v>
      </c>
      <c r="E9" s="89">
        <v>4847054.8600000003</v>
      </c>
      <c r="F9" s="90"/>
    </row>
    <row r="10" spans="1:6" s="41" customFormat="1" ht="15" customHeight="1" x14ac:dyDescent="0.2">
      <c r="A10" s="64"/>
      <c r="B10" s="65" t="s">
        <v>148</v>
      </c>
      <c r="C10" s="66" t="s">
        <v>149</v>
      </c>
      <c r="D10" s="91">
        <v>0</v>
      </c>
      <c r="E10" s="91">
        <v>70183.58</v>
      </c>
      <c r="F10" s="92"/>
    </row>
    <row r="11" spans="1:6" s="41" customFormat="1" ht="15" customHeight="1" x14ac:dyDescent="0.2">
      <c r="A11" s="64"/>
      <c r="B11" s="65" t="s">
        <v>150</v>
      </c>
      <c r="C11" s="66" t="s">
        <v>151</v>
      </c>
      <c r="D11" s="91">
        <v>0</v>
      </c>
      <c r="E11" s="91">
        <v>4772128.17</v>
      </c>
      <c r="F11" s="92"/>
    </row>
    <row r="12" spans="1:6" s="58" customFormat="1" ht="15" customHeight="1" x14ac:dyDescent="0.2">
      <c r="A12" s="64"/>
      <c r="B12" s="65" t="s">
        <v>152</v>
      </c>
      <c r="C12" s="66" t="s">
        <v>153</v>
      </c>
      <c r="D12" s="91">
        <v>0</v>
      </c>
      <c r="E12" s="91">
        <v>4743.1100000000006</v>
      </c>
      <c r="F12" s="92"/>
    </row>
    <row r="13" spans="1:6" s="58" customFormat="1" ht="15" customHeight="1" x14ac:dyDescent="0.2">
      <c r="A13" s="52" t="s">
        <v>154</v>
      </c>
      <c r="B13" s="54"/>
      <c r="C13" s="67"/>
      <c r="D13" s="95">
        <v>0</v>
      </c>
      <c r="E13" s="95">
        <v>958121.53</v>
      </c>
      <c r="F13" s="96"/>
    </row>
    <row r="14" spans="1:6" s="58" customFormat="1" ht="15" customHeight="1" x14ac:dyDescent="0.2">
      <c r="A14" s="64"/>
      <c r="B14" s="97" t="s">
        <v>155</v>
      </c>
      <c r="C14" s="94" t="s">
        <v>156</v>
      </c>
      <c r="D14" s="91">
        <v>0</v>
      </c>
      <c r="E14" s="91">
        <v>132178.46</v>
      </c>
      <c r="F14" s="92"/>
    </row>
    <row r="15" spans="1:6" s="58" customFormat="1" ht="15" customHeight="1" x14ac:dyDescent="0.2">
      <c r="A15" s="64"/>
      <c r="B15" s="97" t="s">
        <v>157</v>
      </c>
      <c r="C15" s="94" t="s">
        <v>158</v>
      </c>
      <c r="D15" s="91">
        <v>0</v>
      </c>
      <c r="E15" s="91">
        <v>825943.07000000007</v>
      </c>
      <c r="F15" s="92"/>
    </row>
    <row r="16" spans="1:6" s="41" customFormat="1" ht="15" customHeight="1" x14ac:dyDescent="0.2">
      <c r="A16" s="52" t="s">
        <v>159</v>
      </c>
      <c r="B16" s="54"/>
      <c r="C16" s="67"/>
      <c r="D16" s="95">
        <v>0</v>
      </c>
      <c r="E16" s="95">
        <v>6114416.4499999993</v>
      </c>
      <c r="F16" s="96"/>
    </row>
    <row r="17" spans="1:7" s="41" customFormat="1" ht="15" customHeight="1" x14ac:dyDescent="0.2">
      <c r="A17" s="64"/>
      <c r="B17" s="65" t="s">
        <v>160</v>
      </c>
      <c r="C17" s="66" t="s">
        <v>161</v>
      </c>
      <c r="D17" s="91">
        <v>0</v>
      </c>
      <c r="E17" s="91">
        <v>6099594.3099999996</v>
      </c>
      <c r="F17" s="92"/>
    </row>
    <row r="18" spans="1:7" s="58" customFormat="1" ht="15" customHeight="1" x14ac:dyDescent="0.2">
      <c r="A18" s="64"/>
      <c r="B18" s="65" t="s">
        <v>164</v>
      </c>
      <c r="C18" s="66" t="s">
        <v>165</v>
      </c>
      <c r="D18" s="91">
        <v>0</v>
      </c>
      <c r="E18" s="91">
        <v>14822.140000000001</v>
      </c>
      <c r="F18" s="92"/>
    </row>
    <row r="19" spans="1:7" s="58" customFormat="1" ht="15" customHeight="1" x14ac:dyDescent="0.2">
      <c r="A19" s="52" t="s">
        <v>215</v>
      </c>
      <c r="B19" s="54"/>
      <c r="C19" s="67"/>
      <c r="D19" s="95">
        <v>0</v>
      </c>
      <c r="E19" s="95">
        <v>9947.4</v>
      </c>
      <c r="F19" s="96"/>
    </row>
    <row r="20" spans="1:7" s="58" customFormat="1" ht="15" customHeight="1" x14ac:dyDescent="0.2">
      <c r="A20" s="64"/>
      <c r="B20" s="97" t="s">
        <v>216</v>
      </c>
      <c r="C20" s="94" t="s">
        <v>217</v>
      </c>
      <c r="D20" s="91">
        <v>0</v>
      </c>
      <c r="E20" s="91">
        <v>9947.4</v>
      </c>
      <c r="F20" s="92"/>
    </row>
    <row r="21" spans="1:7" s="41" customFormat="1" ht="15" customHeight="1" x14ac:dyDescent="0.2">
      <c r="A21" s="52" t="s">
        <v>171</v>
      </c>
      <c r="B21" s="54"/>
      <c r="C21" s="67"/>
      <c r="D21" s="95">
        <v>0</v>
      </c>
      <c r="E21" s="95">
        <v>36537.660000000003</v>
      </c>
      <c r="F21" s="96"/>
    </row>
    <row r="22" spans="1:7" s="41" customFormat="1" ht="15" customHeight="1" x14ac:dyDescent="0.2">
      <c r="A22" s="64"/>
      <c r="B22" s="65" t="s">
        <v>172</v>
      </c>
      <c r="C22" s="66" t="s">
        <v>173</v>
      </c>
      <c r="D22" s="91">
        <v>0</v>
      </c>
      <c r="E22" s="91">
        <v>28982.98</v>
      </c>
      <c r="F22" s="92"/>
    </row>
    <row r="23" spans="1:7" s="58" customFormat="1" ht="15" customHeight="1" x14ac:dyDescent="0.2">
      <c r="A23" s="64"/>
      <c r="B23" s="65" t="s">
        <v>174</v>
      </c>
      <c r="C23" s="66" t="s">
        <v>175</v>
      </c>
      <c r="D23" s="91">
        <v>0</v>
      </c>
      <c r="E23" s="91">
        <v>7554.68</v>
      </c>
      <c r="F23" s="96"/>
    </row>
    <row r="24" spans="1:7" s="41" customFormat="1" ht="15" customHeight="1" x14ac:dyDescent="0.2">
      <c r="A24" s="52" t="s">
        <v>178</v>
      </c>
      <c r="B24" s="54"/>
      <c r="C24" s="67"/>
      <c r="D24" s="95">
        <v>2300000</v>
      </c>
      <c r="E24" s="95">
        <v>5319630.33</v>
      </c>
      <c r="F24" s="96">
        <v>2.312882752173913</v>
      </c>
      <c r="G24" s="40"/>
    </row>
    <row r="25" spans="1:7" s="58" customFormat="1" ht="15" customHeight="1" x14ac:dyDescent="0.2">
      <c r="A25" s="64"/>
      <c r="B25" s="65" t="s">
        <v>179</v>
      </c>
      <c r="C25" s="66" t="s">
        <v>180</v>
      </c>
      <c r="D25" s="91">
        <v>2300000</v>
      </c>
      <c r="E25" s="91">
        <v>2855509.47</v>
      </c>
      <c r="F25" s="92">
        <v>1.2415258565217393</v>
      </c>
      <c r="G25" s="40"/>
    </row>
    <row r="26" spans="1:7" s="41" customFormat="1" ht="15" customHeight="1" x14ac:dyDescent="0.2">
      <c r="A26" s="64"/>
      <c r="B26" s="65" t="s">
        <v>181</v>
      </c>
      <c r="C26" s="66" t="s">
        <v>182</v>
      </c>
      <c r="D26" s="91">
        <v>0</v>
      </c>
      <c r="E26" s="91">
        <v>2464120.8600000003</v>
      </c>
      <c r="F26" s="96"/>
      <c r="G26" s="40"/>
    </row>
    <row r="27" spans="1:7" s="41" customFormat="1" ht="15" customHeight="1" x14ac:dyDescent="0.2">
      <c r="A27" s="52" t="s">
        <v>183</v>
      </c>
      <c r="B27" s="54"/>
      <c r="C27" s="67"/>
      <c r="D27" s="95">
        <v>450000</v>
      </c>
      <c r="E27" s="95">
        <v>7342434.8100000005</v>
      </c>
      <c r="F27" s="96">
        <v>16.3165218</v>
      </c>
      <c r="G27" s="40"/>
    </row>
    <row r="28" spans="1:7" s="41" customFormat="1" ht="15" customHeight="1" x14ac:dyDescent="0.2">
      <c r="A28" s="64"/>
      <c r="B28" s="65" t="s">
        <v>184</v>
      </c>
      <c r="C28" s="66" t="s">
        <v>185</v>
      </c>
      <c r="D28" s="91">
        <v>50000</v>
      </c>
      <c r="E28" s="91">
        <v>192953.44</v>
      </c>
      <c r="F28" s="92">
        <v>3.8590688000000002</v>
      </c>
      <c r="G28" s="40"/>
    </row>
    <row r="29" spans="1:7" s="41" customFormat="1" ht="15" customHeight="1" x14ac:dyDescent="0.2">
      <c r="A29" s="64"/>
      <c r="B29" s="65" t="s">
        <v>209</v>
      </c>
      <c r="C29" s="66" t="s">
        <v>210</v>
      </c>
      <c r="D29" s="91">
        <v>0</v>
      </c>
      <c r="E29" s="91">
        <v>36326.730000000003</v>
      </c>
      <c r="F29" s="96"/>
      <c r="G29" s="40"/>
    </row>
    <row r="30" spans="1:7" s="41" customFormat="1" ht="15" customHeight="1" x14ac:dyDescent="0.2">
      <c r="A30" s="64"/>
      <c r="B30" s="65" t="s">
        <v>186</v>
      </c>
      <c r="C30" s="66" t="s">
        <v>187</v>
      </c>
      <c r="D30" s="91">
        <v>400000</v>
      </c>
      <c r="E30" s="91">
        <v>7113154.6400000006</v>
      </c>
      <c r="F30" s="92">
        <v>17.782886600000001</v>
      </c>
      <c r="G30" s="40"/>
    </row>
    <row r="31" spans="1:7" s="41" customFormat="1" ht="15" customHeight="1" x14ac:dyDescent="0.2">
      <c r="A31" s="52" t="s">
        <v>188</v>
      </c>
      <c r="B31" s="54"/>
      <c r="C31" s="67"/>
      <c r="D31" s="95">
        <v>2085000</v>
      </c>
      <c r="E31" s="95">
        <v>17191588.75</v>
      </c>
      <c r="F31" s="96">
        <v>8.2453663069544358</v>
      </c>
      <c r="G31" s="40"/>
    </row>
    <row r="32" spans="1:7" s="58" customFormat="1" ht="15" customHeight="1" x14ac:dyDescent="0.2">
      <c r="A32" s="64"/>
      <c r="B32" s="65" t="s">
        <v>189</v>
      </c>
      <c r="C32" s="66" t="s">
        <v>190</v>
      </c>
      <c r="D32" s="91">
        <v>0</v>
      </c>
      <c r="E32" s="91">
        <v>33989.29</v>
      </c>
      <c r="F32" s="92"/>
      <c r="G32" s="40"/>
    </row>
    <row r="33" spans="1:7" s="41" customFormat="1" ht="15" customHeight="1" x14ac:dyDescent="0.2">
      <c r="A33" s="64"/>
      <c r="B33" s="65" t="s">
        <v>211</v>
      </c>
      <c r="C33" s="66" t="s">
        <v>212</v>
      </c>
      <c r="D33" s="91">
        <v>0</v>
      </c>
      <c r="E33" s="91">
        <v>420151.01</v>
      </c>
      <c r="F33" s="96"/>
      <c r="G33" s="40"/>
    </row>
    <row r="34" spans="1:7" s="41" customFormat="1" ht="15" customHeight="1" x14ac:dyDescent="0.2">
      <c r="A34" s="64"/>
      <c r="B34" s="65" t="s">
        <v>193</v>
      </c>
      <c r="C34" s="66" t="s">
        <v>194</v>
      </c>
      <c r="D34" s="91">
        <v>2085000</v>
      </c>
      <c r="E34" s="91">
        <v>15812838.280000001</v>
      </c>
      <c r="F34" s="92">
        <v>7.5840950983213435</v>
      </c>
      <c r="G34" s="40"/>
    </row>
    <row r="35" spans="1:7" s="41" customFormat="1" ht="15" customHeight="1" x14ac:dyDescent="0.2">
      <c r="A35" s="64"/>
      <c r="B35" s="65" t="s">
        <v>213</v>
      </c>
      <c r="C35" s="66" t="s">
        <v>214</v>
      </c>
      <c r="D35" s="91">
        <v>0</v>
      </c>
      <c r="E35" s="91">
        <v>732159.23</v>
      </c>
      <c r="F35" s="92"/>
      <c r="G35" s="40"/>
    </row>
    <row r="36" spans="1:7" s="58" customFormat="1" ht="15" customHeight="1" x14ac:dyDescent="0.2">
      <c r="A36" s="64"/>
      <c r="B36" s="65" t="s">
        <v>246</v>
      </c>
      <c r="C36" s="66" t="s">
        <v>247</v>
      </c>
      <c r="D36" s="91">
        <v>0</v>
      </c>
      <c r="E36" s="91">
        <v>26720.58</v>
      </c>
      <c r="F36" s="92"/>
      <c r="G36" s="40"/>
    </row>
    <row r="37" spans="1:7" s="41" customFormat="1" ht="15" customHeight="1" x14ac:dyDescent="0.2">
      <c r="A37" s="64"/>
      <c r="B37" s="65" t="s">
        <v>197</v>
      </c>
      <c r="C37" s="66" t="s">
        <v>198</v>
      </c>
      <c r="D37" s="91">
        <v>0</v>
      </c>
      <c r="E37" s="91">
        <v>165730.35999999999</v>
      </c>
      <c r="F37" s="92"/>
      <c r="G37" s="40"/>
    </row>
    <row r="38" spans="1:7" s="41" customFormat="1" ht="15" customHeight="1" x14ac:dyDescent="0.2">
      <c r="A38" s="52" t="s">
        <v>199</v>
      </c>
      <c r="B38" s="54"/>
      <c r="C38" s="67"/>
      <c r="D38" s="95">
        <v>450000</v>
      </c>
      <c r="E38" s="95">
        <v>563119.63</v>
      </c>
      <c r="F38" s="96">
        <v>1.2513769555555556</v>
      </c>
      <c r="G38" s="40"/>
    </row>
    <row r="39" spans="1:7" s="41" customFormat="1" ht="15" customHeight="1" x14ac:dyDescent="0.2">
      <c r="A39" s="102"/>
      <c r="B39" s="103" t="s">
        <v>200</v>
      </c>
      <c r="C39" s="104" t="s">
        <v>201</v>
      </c>
      <c r="D39" s="105">
        <v>450000</v>
      </c>
      <c r="E39" s="105">
        <v>563119.63</v>
      </c>
      <c r="F39" s="106">
        <v>1.2513769555555556</v>
      </c>
      <c r="G39" s="40"/>
    </row>
    <row r="40" spans="1:7" s="8" customFormat="1" ht="15" customHeight="1" x14ac:dyDescent="0.25">
      <c r="A40" s="167" t="s">
        <v>38</v>
      </c>
      <c r="B40" s="168"/>
      <c r="C40" s="169"/>
      <c r="D40" s="127">
        <v>5285000</v>
      </c>
      <c r="E40" s="127">
        <v>42382851.420000002</v>
      </c>
      <c r="F40" s="48">
        <v>8.0194610066225174</v>
      </c>
      <c r="G40" s="40"/>
    </row>
    <row r="41" spans="1:7" ht="15" customHeight="1" x14ac:dyDescent="0.25">
      <c r="A41" s="49" t="s">
        <v>8</v>
      </c>
      <c r="B41" s="13"/>
      <c r="C41" s="13"/>
      <c r="D41" s="13"/>
      <c r="E41" s="13"/>
      <c r="F41" s="13"/>
    </row>
    <row r="42" spans="1:7" x14ac:dyDescent="0.25">
      <c r="E42" s="22"/>
    </row>
    <row r="43" spans="1:7" x14ac:dyDescent="0.25">
      <c r="D43" s="22"/>
      <c r="E43" s="22"/>
    </row>
  </sheetData>
  <mergeCells count="1">
    <mergeCell ref="A40:C40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9.44140625" customWidth="1"/>
    <col min="4" max="5" width="16.6640625" customWidth="1"/>
    <col min="6" max="6" width="8.33203125" customWidth="1"/>
    <col min="7" max="7" width="13.44140625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121</v>
      </c>
      <c r="B3" s="4"/>
      <c r="C3" s="4"/>
      <c r="D3" s="4"/>
      <c r="E3" s="4"/>
      <c r="F3" s="4"/>
    </row>
    <row r="4" spans="1:6" s="8" customFormat="1" x14ac:dyDescent="0.25">
      <c r="A4" s="4" t="s">
        <v>248</v>
      </c>
      <c r="B4" s="4"/>
      <c r="C4" s="4"/>
      <c r="D4" s="4"/>
      <c r="E4" s="4"/>
      <c r="F4" s="4"/>
    </row>
    <row r="5" spans="1:6" s="8" customFormat="1" x14ac:dyDescent="0.25">
      <c r="A5" s="4" t="s">
        <v>145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146</v>
      </c>
      <c r="B8" s="14"/>
      <c r="C8" s="51"/>
      <c r="D8" s="6" t="s">
        <v>4</v>
      </c>
      <c r="E8" s="6" t="s">
        <v>5</v>
      </c>
      <c r="F8" s="6" t="s">
        <v>6</v>
      </c>
    </row>
    <row r="9" spans="1:6" s="58" customFormat="1" ht="15" customHeight="1" x14ac:dyDescent="0.2">
      <c r="A9" s="86" t="s">
        <v>147</v>
      </c>
      <c r="B9" s="87"/>
      <c r="C9" s="88"/>
      <c r="D9" s="89">
        <v>0</v>
      </c>
      <c r="E9" s="89">
        <v>1638975.94</v>
      </c>
      <c r="F9" s="90"/>
    </row>
    <row r="10" spans="1:6" s="41" customFormat="1" ht="15" customHeight="1" x14ac:dyDescent="0.2">
      <c r="A10" s="64"/>
      <c r="B10" s="65" t="s">
        <v>150</v>
      </c>
      <c r="C10" s="66" t="s">
        <v>151</v>
      </c>
      <c r="D10" s="91">
        <v>0</v>
      </c>
      <c r="E10" s="91">
        <v>1633648.47</v>
      </c>
      <c r="F10" s="92"/>
    </row>
    <row r="11" spans="1:6" s="41" customFormat="1" ht="15" customHeight="1" x14ac:dyDescent="0.2">
      <c r="A11" s="64"/>
      <c r="B11" s="97" t="s">
        <v>152</v>
      </c>
      <c r="C11" s="94" t="s">
        <v>153</v>
      </c>
      <c r="D11" s="91">
        <v>0</v>
      </c>
      <c r="E11" s="91">
        <v>5327.47</v>
      </c>
      <c r="F11" s="92"/>
    </row>
    <row r="12" spans="1:6" s="58" customFormat="1" ht="15" customHeight="1" x14ac:dyDescent="0.2">
      <c r="A12" s="52" t="s">
        <v>154</v>
      </c>
      <c r="B12" s="54"/>
      <c r="C12" s="67"/>
      <c r="D12" s="95">
        <v>0</v>
      </c>
      <c r="E12" s="95">
        <v>2319751.9700000002</v>
      </c>
      <c r="F12" s="96"/>
    </row>
    <row r="13" spans="1:6" s="41" customFormat="1" ht="15" customHeight="1" x14ac:dyDescent="0.2">
      <c r="A13" s="64"/>
      <c r="B13" s="65" t="s">
        <v>155</v>
      </c>
      <c r="C13" s="66" t="s">
        <v>156</v>
      </c>
      <c r="D13" s="91">
        <v>0</v>
      </c>
      <c r="E13" s="91">
        <v>214835.97999999998</v>
      </c>
      <c r="F13" s="92"/>
    </row>
    <row r="14" spans="1:6" s="41" customFormat="1" ht="15" customHeight="1" x14ac:dyDescent="0.2">
      <c r="A14" s="64"/>
      <c r="B14" s="65" t="s">
        <v>157</v>
      </c>
      <c r="C14" s="66" t="s">
        <v>158</v>
      </c>
      <c r="D14" s="91">
        <v>0</v>
      </c>
      <c r="E14" s="91">
        <v>2104915.9900000002</v>
      </c>
      <c r="F14" s="92"/>
    </row>
    <row r="15" spans="1:6" s="58" customFormat="1" ht="15" customHeight="1" x14ac:dyDescent="0.2">
      <c r="A15" s="52" t="s">
        <v>159</v>
      </c>
      <c r="B15" s="54"/>
      <c r="C15" s="67"/>
      <c r="D15" s="95">
        <v>0</v>
      </c>
      <c r="E15" s="95">
        <v>10419956.380000001</v>
      </c>
      <c r="F15" s="96"/>
    </row>
    <row r="16" spans="1:6" s="41" customFormat="1" ht="15" customHeight="1" x14ac:dyDescent="0.2">
      <c r="A16" s="64"/>
      <c r="B16" s="65" t="s">
        <v>160</v>
      </c>
      <c r="C16" s="66" t="s">
        <v>161</v>
      </c>
      <c r="D16" s="91">
        <v>0</v>
      </c>
      <c r="E16" s="91">
        <v>10321593.65</v>
      </c>
      <c r="F16" s="92"/>
    </row>
    <row r="17" spans="1:7" s="41" customFormat="1" ht="15" customHeight="1" x14ac:dyDescent="0.2">
      <c r="A17" s="64"/>
      <c r="B17" s="65" t="s">
        <v>164</v>
      </c>
      <c r="C17" s="66" t="s">
        <v>165</v>
      </c>
      <c r="D17" s="91">
        <v>0</v>
      </c>
      <c r="E17" s="91">
        <v>98362.73</v>
      </c>
      <c r="F17" s="92"/>
    </row>
    <row r="18" spans="1:7" s="58" customFormat="1" ht="15" customHeight="1" x14ac:dyDescent="0.2">
      <c r="A18" s="52" t="s">
        <v>215</v>
      </c>
      <c r="B18" s="54"/>
      <c r="C18" s="67"/>
      <c r="D18" s="95">
        <v>0</v>
      </c>
      <c r="E18" s="95">
        <v>579</v>
      </c>
      <c r="F18" s="96"/>
    </row>
    <row r="19" spans="1:7" s="41" customFormat="1" ht="15" customHeight="1" x14ac:dyDescent="0.2">
      <c r="A19" s="64"/>
      <c r="B19" s="97" t="s">
        <v>216</v>
      </c>
      <c r="C19" s="94" t="s">
        <v>217</v>
      </c>
      <c r="D19" s="91">
        <v>0</v>
      </c>
      <c r="E19" s="91">
        <v>579</v>
      </c>
      <c r="F19" s="92"/>
    </row>
    <row r="20" spans="1:7" s="41" customFormat="1" ht="15" customHeight="1" x14ac:dyDescent="0.2">
      <c r="A20" s="52" t="s">
        <v>171</v>
      </c>
      <c r="B20" s="54"/>
      <c r="C20" s="67"/>
      <c r="D20" s="95">
        <v>0</v>
      </c>
      <c r="E20" s="95">
        <v>652932.22</v>
      </c>
      <c r="F20" s="96"/>
    </row>
    <row r="21" spans="1:7" s="41" customFormat="1" ht="15" customHeight="1" x14ac:dyDescent="0.2">
      <c r="A21" s="64"/>
      <c r="B21" s="65" t="s">
        <v>172</v>
      </c>
      <c r="C21" s="66" t="s">
        <v>173</v>
      </c>
      <c r="D21" s="91">
        <v>0</v>
      </c>
      <c r="E21" s="91">
        <v>628077.24</v>
      </c>
      <c r="F21" s="92"/>
    </row>
    <row r="22" spans="1:7" s="41" customFormat="1" ht="15" customHeight="1" x14ac:dyDescent="0.2">
      <c r="A22" s="64"/>
      <c r="B22" s="65" t="s">
        <v>174</v>
      </c>
      <c r="C22" s="66" t="s">
        <v>175</v>
      </c>
      <c r="D22" s="91">
        <v>0</v>
      </c>
      <c r="E22" s="91">
        <v>24854.98</v>
      </c>
      <c r="F22" s="92"/>
    </row>
    <row r="23" spans="1:7" s="41" customFormat="1" ht="15" customHeight="1" x14ac:dyDescent="0.2">
      <c r="A23" s="52" t="s">
        <v>178</v>
      </c>
      <c r="B23" s="54"/>
      <c r="C23" s="67"/>
      <c r="D23" s="95">
        <v>1000000</v>
      </c>
      <c r="E23" s="95">
        <v>1689772.6400000001</v>
      </c>
      <c r="F23" s="96">
        <v>1.6897726400000002</v>
      </c>
      <c r="G23" s="40"/>
    </row>
    <row r="24" spans="1:7" s="41" customFormat="1" ht="15" customHeight="1" x14ac:dyDescent="0.2">
      <c r="A24" s="64"/>
      <c r="B24" s="65" t="s">
        <v>179</v>
      </c>
      <c r="C24" s="66" t="s">
        <v>180</v>
      </c>
      <c r="D24" s="91">
        <v>1000000</v>
      </c>
      <c r="E24" s="91">
        <v>0</v>
      </c>
      <c r="F24" s="92">
        <v>0</v>
      </c>
      <c r="G24" s="40"/>
    </row>
    <row r="25" spans="1:7" s="41" customFormat="1" ht="15" customHeight="1" x14ac:dyDescent="0.2">
      <c r="A25" s="64"/>
      <c r="B25" s="65" t="s">
        <v>181</v>
      </c>
      <c r="C25" s="66" t="s">
        <v>182</v>
      </c>
      <c r="D25" s="91">
        <v>0</v>
      </c>
      <c r="E25" s="91">
        <v>1689772.6400000001</v>
      </c>
      <c r="F25" s="92"/>
      <c r="G25" s="40"/>
    </row>
    <row r="26" spans="1:7" s="41" customFormat="1" ht="15" customHeight="1" x14ac:dyDescent="0.2">
      <c r="A26" s="52" t="s">
        <v>183</v>
      </c>
      <c r="B26" s="54"/>
      <c r="C26" s="67"/>
      <c r="D26" s="95">
        <v>0</v>
      </c>
      <c r="E26" s="95">
        <v>897493.27</v>
      </c>
      <c r="F26" s="96"/>
      <c r="G26" s="40"/>
    </row>
    <row r="27" spans="1:7" s="41" customFormat="1" ht="15" customHeight="1" x14ac:dyDescent="0.2">
      <c r="A27" s="52"/>
      <c r="B27" s="97" t="s">
        <v>184</v>
      </c>
      <c r="C27" s="94" t="s">
        <v>185</v>
      </c>
      <c r="D27" s="91">
        <v>0</v>
      </c>
      <c r="E27" s="91">
        <v>40260</v>
      </c>
      <c r="F27" s="96"/>
      <c r="G27" s="40"/>
    </row>
    <row r="28" spans="1:7" s="41" customFormat="1" ht="15" customHeight="1" x14ac:dyDescent="0.2">
      <c r="A28" s="52"/>
      <c r="B28" s="97" t="s">
        <v>209</v>
      </c>
      <c r="C28" s="94" t="s">
        <v>210</v>
      </c>
      <c r="D28" s="91">
        <v>0</v>
      </c>
      <c r="E28" s="91">
        <v>31977.32</v>
      </c>
      <c r="F28" s="96"/>
      <c r="G28" s="40"/>
    </row>
    <row r="29" spans="1:7" s="41" customFormat="1" ht="15" customHeight="1" x14ac:dyDescent="0.2">
      <c r="A29" s="64"/>
      <c r="B29" s="97" t="s">
        <v>186</v>
      </c>
      <c r="C29" s="94" t="s">
        <v>187</v>
      </c>
      <c r="D29" s="91">
        <v>0</v>
      </c>
      <c r="E29" s="91">
        <v>825255.95</v>
      </c>
      <c r="F29" s="92"/>
      <c r="G29" s="40"/>
    </row>
    <row r="30" spans="1:7" s="41" customFormat="1" ht="15" customHeight="1" x14ac:dyDescent="0.2">
      <c r="A30" s="52" t="s">
        <v>188</v>
      </c>
      <c r="B30" s="54"/>
      <c r="C30" s="67"/>
      <c r="D30" s="95">
        <v>41646380</v>
      </c>
      <c r="E30" s="95">
        <v>86301882.590000004</v>
      </c>
      <c r="F30" s="96">
        <v>2.0722541212465528</v>
      </c>
      <c r="G30" s="40"/>
    </row>
    <row r="31" spans="1:7" s="41" customFormat="1" ht="15" customHeight="1" x14ac:dyDescent="0.2">
      <c r="A31" s="64"/>
      <c r="B31" s="65" t="s">
        <v>189</v>
      </c>
      <c r="C31" s="66" t="s">
        <v>190</v>
      </c>
      <c r="D31" s="91">
        <v>0</v>
      </c>
      <c r="E31" s="91">
        <v>14152359.01</v>
      </c>
      <c r="F31" s="92"/>
      <c r="G31" s="40"/>
    </row>
    <row r="32" spans="1:7" s="41" customFormat="1" ht="15" customHeight="1" x14ac:dyDescent="0.2">
      <c r="A32" s="64"/>
      <c r="B32" s="65" t="s">
        <v>191</v>
      </c>
      <c r="C32" s="66" t="s">
        <v>192</v>
      </c>
      <c r="D32" s="91">
        <v>0</v>
      </c>
      <c r="E32" s="91">
        <v>31233.919999999998</v>
      </c>
      <c r="F32" s="92"/>
      <c r="G32" s="40"/>
    </row>
    <row r="33" spans="1:7" s="41" customFormat="1" ht="15" customHeight="1" x14ac:dyDescent="0.2">
      <c r="A33" s="64"/>
      <c r="B33" s="65" t="s">
        <v>211</v>
      </c>
      <c r="C33" s="66" t="s">
        <v>212</v>
      </c>
      <c r="D33" s="91">
        <v>0</v>
      </c>
      <c r="E33" s="91">
        <v>699623.62</v>
      </c>
      <c r="F33" s="92"/>
      <c r="G33" s="40"/>
    </row>
    <row r="34" spans="1:7" s="41" customFormat="1" ht="15" customHeight="1" x14ac:dyDescent="0.2">
      <c r="A34" s="64"/>
      <c r="B34" s="97" t="s">
        <v>230</v>
      </c>
      <c r="C34" s="94" t="s">
        <v>231</v>
      </c>
      <c r="D34" s="91">
        <v>0</v>
      </c>
      <c r="E34" s="91">
        <v>971189.56</v>
      </c>
      <c r="F34" s="92"/>
      <c r="G34" s="40"/>
    </row>
    <row r="35" spans="1:7" s="41" customFormat="1" ht="15" customHeight="1" x14ac:dyDescent="0.2">
      <c r="A35" s="64"/>
      <c r="B35" s="65" t="s">
        <v>232</v>
      </c>
      <c r="C35" s="66" t="s">
        <v>233</v>
      </c>
      <c r="D35" s="91">
        <v>25721000</v>
      </c>
      <c r="E35" s="91">
        <v>38609178.899999999</v>
      </c>
      <c r="F35" s="92">
        <v>1.5010761206796002</v>
      </c>
      <c r="G35" s="40"/>
    </row>
    <row r="36" spans="1:7" s="41" customFormat="1" ht="15" customHeight="1" x14ac:dyDescent="0.2">
      <c r="A36" s="64"/>
      <c r="B36" s="65" t="s">
        <v>213</v>
      </c>
      <c r="C36" s="66" t="s">
        <v>214</v>
      </c>
      <c r="D36" s="91">
        <v>0</v>
      </c>
      <c r="E36" s="91">
        <v>12408840.039999999</v>
      </c>
      <c r="F36" s="92"/>
      <c r="G36" s="40"/>
    </row>
    <row r="37" spans="1:7" s="41" customFormat="1" ht="15" customHeight="1" x14ac:dyDescent="0.2">
      <c r="A37" s="64"/>
      <c r="B37" s="65" t="s">
        <v>234</v>
      </c>
      <c r="C37" s="66" t="s">
        <v>235</v>
      </c>
      <c r="D37" s="91">
        <v>7225380</v>
      </c>
      <c r="E37" s="91">
        <v>3459560.98</v>
      </c>
      <c r="F37" s="92">
        <v>0.4788067866326754</v>
      </c>
      <c r="G37" s="40"/>
    </row>
    <row r="38" spans="1:7" s="41" customFormat="1" ht="15" customHeight="1" x14ac:dyDescent="0.2">
      <c r="A38" s="64"/>
      <c r="B38" s="65" t="s">
        <v>246</v>
      </c>
      <c r="C38" s="66" t="s">
        <v>247</v>
      </c>
      <c r="D38" s="91">
        <v>8500000</v>
      </c>
      <c r="E38" s="91">
        <v>14963744.640000001</v>
      </c>
      <c r="F38" s="92">
        <v>1.7604405458823531</v>
      </c>
      <c r="G38" s="40"/>
    </row>
    <row r="39" spans="1:7" s="41" customFormat="1" ht="15" customHeight="1" x14ac:dyDescent="0.2">
      <c r="A39" s="64"/>
      <c r="B39" s="65" t="s">
        <v>242</v>
      </c>
      <c r="C39" s="66" t="s">
        <v>243</v>
      </c>
      <c r="D39" s="91">
        <v>200000</v>
      </c>
      <c r="E39" s="91">
        <v>484199.41</v>
      </c>
      <c r="F39" s="92">
        <v>2.42099705</v>
      </c>
      <c r="G39" s="40"/>
    </row>
    <row r="40" spans="1:7" s="41" customFormat="1" ht="15" customHeight="1" x14ac:dyDescent="0.2">
      <c r="A40" s="64"/>
      <c r="B40" s="65" t="s">
        <v>197</v>
      </c>
      <c r="C40" s="66" t="s">
        <v>198</v>
      </c>
      <c r="D40" s="91">
        <v>0</v>
      </c>
      <c r="E40" s="91">
        <v>521952.51</v>
      </c>
      <c r="F40" s="92"/>
      <c r="G40" s="40"/>
    </row>
    <row r="41" spans="1:7" s="41" customFormat="1" ht="15" customHeight="1" x14ac:dyDescent="0.2">
      <c r="A41" s="52" t="s">
        <v>199</v>
      </c>
      <c r="B41" s="54"/>
      <c r="C41" s="67"/>
      <c r="D41" s="95">
        <v>5580000</v>
      </c>
      <c r="E41" s="95">
        <v>5637327.9100000001</v>
      </c>
      <c r="F41" s="96">
        <v>1.0102738189964158</v>
      </c>
      <c r="G41" s="40"/>
    </row>
    <row r="42" spans="1:7" s="41" customFormat="1" ht="15" customHeight="1" x14ac:dyDescent="0.2">
      <c r="A42" s="64"/>
      <c r="B42" s="65" t="s">
        <v>200</v>
      </c>
      <c r="C42" s="66" t="s">
        <v>201</v>
      </c>
      <c r="D42" s="91">
        <v>5580000</v>
      </c>
      <c r="E42" s="91">
        <v>5637327.9100000001</v>
      </c>
      <c r="F42" s="92">
        <v>1.0102738189964158</v>
      </c>
      <c r="G42" s="40"/>
    </row>
    <row r="43" spans="1:7" s="41" customFormat="1" ht="15" customHeight="1" x14ac:dyDescent="0.2">
      <c r="A43" s="52" t="s">
        <v>202</v>
      </c>
      <c r="B43" s="54"/>
      <c r="C43" s="67"/>
      <c r="D43" s="95">
        <v>0</v>
      </c>
      <c r="E43" s="95">
        <v>19411</v>
      </c>
      <c r="F43" s="96"/>
      <c r="G43" s="40"/>
    </row>
    <row r="44" spans="1:7" s="41" customFormat="1" ht="15" customHeight="1" x14ac:dyDescent="0.2">
      <c r="A44" s="64"/>
      <c r="B44" s="65" t="s">
        <v>238</v>
      </c>
      <c r="C44" s="66" t="s">
        <v>239</v>
      </c>
      <c r="D44" s="91">
        <v>0</v>
      </c>
      <c r="E44" s="91">
        <v>19411</v>
      </c>
      <c r="F44" s="92"/>
      <c r="G44" s="40"/>
    </row>
    <row r="45" spans="1:7" s="41" customFormat="1" ht="15" customHeight="1" x14ac:dyDescent="0.2">
      <c r="A45" s="52" t="s">
        <v>249</v>
      </c>
      <c r="B45" s="54"/>
      <c r="C45" s="67"/>
      <c r="D45" s="95">
        <v>0</v>
      </c>
      <c r="E45" s="95">
        <v>8712.02</v>
      </c>
      <c r="F45" s="96"/>
      <c r="G45" s="40"/>
    </row>
    <row r="46" spans="1:7" s="41" customFormat="1" ht="15" customHeight="1" x14ac:dyDescent="0.2">
      <c r="A46" s="102"/>
      <c r="B46" s="103" t="s">
        <v>250</v>
      </c>
      <c r="C46" s="104" t="s">
        <v>251</v>
      </c>
      <c r="D46" s="105">
        <v>0</v>
      </c>
      <c r="E46" s="105">
        <v>8712.02</v>
      </c>
      <c r="F46" s="106"/>
      <c r="G46" s="40"/>
    </row>
    <row r="47" spans="1:7" s="8" customFormat="1" ht="15" customHeight="1" x14ac:dyDescent="0.25">
      <c r="A47" s="167" t="s">
        <v>38</v>
      </c>
      <c r="B47" s="168"/>
      <c r="C47" s="169"/>
      <c r="D47" s="127">
        <v>48226380</v>
      </c>
      <c r="E47" s="127">
        <v>109586794.94</v>
      </c>
      <c r="F47" s="48">
        <v>2.272341298268707</v>
      </c>
      <c r="G47" s="40"/>
    </row>
    <row r="48" spans="1:7" ht="15" customHeight="1" x14ac:dyDescent="0.25">
      <c r="A48" s="49" t="s">
        <v>8</v>
      </c>
      <c r="B48" s="13"/>
      <c r="C48" s="13"/>
      <c r="D48" s="13"/>
      <c r="E48" s="13"/>
      <c r="F48" s="13"/>
    </row>
    <row r="49" spans="4:5" x14ac:dyDescent="0.25">
      <c r="E49" s="22"/>
    </row>
    <row r="50" spans="4:5" x14ac:dyDescent="0.25">
      <c r="D50" s="22"/>
      <c r="E50" s="22"/>
    </row>
    <row r="51" spans="4:5" x14ac:dyDescent="0.25">
      <c r="E51" s="22"/>
    </row>
  </sheetData>
  <mergeCells count="1">
    <mergeCell ref="A47:C47"/>
  </mergeCells>
  <pageMargins left="0.39370078740157483" right="0.39370078740157483" top="0.59055118110236227" bottom="0.39370078740157483" header="0" footer="0"/>
  <pageSetup paperSize="9" scale="98" fitToHeight="0" orientation="portrait" r:id="rId1"/>
  <headerFooter alignWithMargins="0">
    <oddFooter>&amp;LDatos definitivos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1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121</v>
      </c>
      <c r="B3" s="4"/>
      <c r="C3" s="4"/>
      <c r="D3" s="4"/>
      <c r="E3" s="4"/>
      <c r="F3" s="4"/>
    </row>
    <row r="4" spans="1:6" s="8" customFormat="1" x14ac:dyDescent="0.25">
      <c r="A4" s="4" t="s">
        <v>252</v>
      </c>
      <c r="B4" s="4"/>
      <c r="C4" s="4"/>
      <c r="D4" s="4"/>
      <c r="E4" s="4"/>
      <c r="F4" s="4"/>
    </row>
    <row r="5" spans="1:6" s="8" customFormat="1" x14ac:dyDescent="0.25">
      <c r="A5" s="4" t="s">
        <v>145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146</v>
      </c>
      <c r="B8" s="14"/>
      <c r="C8" s="51"/>
      <c r="D8" s="6" t="s">
        <v>4</v>
      </c>
      <c r="E8" s="6" t="s">
        <v>5</v>
      </c>
      <c r="F8" s="6" t="s">
        <v>6</v>
      </c>
    </row>
    <row r="9" spans="1:6" s="58" customFormat="1" ht="15" customHeight="1" x14ac:dyDescent="0.2">
      <c r="A9" s="86" t="s">
        <v>147</v>
      </c>
      <c r="B9" s="87"/>
      <c r="C9" s="88"/>
      <c r="D9" s="89">
        <v>0</v>
      </c>
      <c r="E9" s="89">
        <v>2679585.81</v>
      </c>
      <c r="F9" s="90"/>
    </row>
    <row r="10" spans="1:6" s="41" customFormat="1" ht="15" customHeight="1" x14ac:dyDescent="0.2">
      <c r="A10" s="64"/>
      <c r="B10" s="65" t="s">
        <v>150</v>
      </c>
      <c r="C10" s="66" t="s">
        <v>151</v>
      </c>
      <c r="D10" s="91">
        <v>0</v>
      </c>
      <c r="E10" s="91">
        <v>1031814.46</v>
      </c>
      <c r="F10" s="92"/>
    </row>
    <row r="11" spans="1:6" s="41" customFormat="1" ht="15" customHeight="1" x14ac:dyDescent="0.2">
      <c r="A11" s="64"/>
      <c r="B11" s="65" t="s">
        <v>152</v>
      </c>
      <c r="C11" s="66" t="s">
        <v>153</v>
      </c>
      <c r="D11" s="91">
        <v>0</v>
      </c>
      <c r="E11" s="91">
        <v>13395.43</v>
      </c>
      <c r="F11" s="92"/>
    </row>
    <row r="12" spans="1:6" s="41" customFormat="1" ht="15" customHeight="1" x14ac:dyDescent="0.2">
      <c r="A12" s="64"/>
      <c r="B12" s="65" t="s">
        <v>226</v>
      </c>
      <c r="C12" s="66" t="s">
        <v>227</v>
      </c>
      <c r="D12" s="91">
        <v>0</v>
      </c>
      <c r="E12" s="91">
        <v>1634375.9200000002</v>
      </c>
      <c r="F12" s="92"/>
    </row>
    <row r="13" spans="1:6" s="41" customFormat="1" ht="15" customHeight="1" x14ac:dyDescent="0.2">
      <c r="A13" s="52" t="s">
        <v>154</v>
      </c>
      <c r="B13" s="54"/>
      <c r="C13" s="67"/>
      <c r="D13" s="95">
        <v>0</v>
      </c>
      <c r="E13" s="95">
        <v>2950107.2399999993</v>
      </c>
      <c r="F13" s="96"/>
    </row>
    <row r="14" spans="1:6" s="41" customFormat="1" ht="15" customHeight="1" x14ac:dyDescent="0.2">
      <c r="A14" s="52"/>
      <c r="B14" s="97" t="s">
        <v>155</v>
      </c>
      <c r="C14" s="94" t="s">
        <v>156</v>
      </c>
      <c r="D14" s="91">
        <v>0</v>
      </c>
      <c r="E14" s="91">
        <v>118104.34</v>
      </c>
      <c r="F14" s="96"/>
    </row>
    <row r="15" spans="1:6" s="58" customFormat="1" ht="15" customHeight="1" x14ac:dyDescent="0.2">
      <c r="A15" s="64"/>
      <c r="B15" s="65" t="s">
        <v>157</v>
      </c>
      <c r="C15" s="66" t="s">
        <v>158</v>
      </c>
      <c r="D15" s="91">
        <v>0</v>
      </c>
      <c r="E15" s="91">
        <v>2832002.8999999994</v>
      </c>
      <c r="F15" s="92"/>
    </row>
    <row r="16" spans="1:6" s="41" customFormat="1" ht="15" customHeight="1" x14ac:dyDescent="0.2">
      <c r="A16" s="52" t="s">
        <v>159</v>
      </c>
      <c r="B16" s="54"/>
      <c r="C16" s="67"/>
      <c r="D16" s="95">
        <v>0</v>
      </c>
      <c r="E16" s="95">
        <v>2085247.58</v>
      </c>
      <c r="F16" s="96"/>
    </row>
    <row r="17" spans="1:7" s="41" customFormat="1" ht="15" customHeight="1" x14ac:dyDescent="0.2">
      <c r="A17" s="64"/>
      <c r="B17" s="65" t="s">
        <v>160</v>
      </c>
      <c r="C17" s="66" t="s">
        <v>161</v>
      </c>
      <c r="D17" s="91">
        <v>0</v>
      </c>
      <c r="E17" s="91">
        <v>2026981.27</v>
      </c>
      <c r="F17" s="92"/>
    </row>
    <row r="18" spans="1:7" s="41" customFormat="1" ht="15" customHeight="1" x14ac:dyDescent="0.2">
      <c r="A18" s="64"/>
      <c r="B18" s="97" t="s">
        <v>164</v>
      </c>
      <c r="C18" s="94" t="s">
        <v>165</v>
      </c>
      <c r="D18" s="91">
        <v>0</v>
      </c>
      <c r="E18" s="91">
        <v>58266.31</v>
      </c>
      <c r="F18" s="92"/>
    </row>
    <row r="19" spans="1:7" s="58" customFormat="1" ht="15" customHeight="1" x14ac:dyDescent="0.2">
      <c r="A19" s="52" t="s">
        <v>166</v>
      </c>
      <c r="B19" s="54"/>
      <c r="C19" s="67"/>
      <c r="D19" s="95">
        <v>0</v>
      </c>
      <c r="E19" s="95">
        <v>8697.2800000000007</v>
      </c>
      <c r="F19" s="96"/>
    </row>
    <row r="20" spans="1:7" s="41" customFormat="1" ht="15" customHeight="1" x14ac:dyDescent="0.2">
      <c r="A20" s="64"/>
      <c r="B20" s="65" t="s">
        <v>169</v>
      </c>
      <c r="C20" s="66" t="s">
        <v>170</v>
      </c>
      <c r="D20" s="91">
        <v>0</v>
      </c>
      <c r="E20" s="91">
        <v>8697.2800000000007</v>
      </c>
      <c r="F20" s="92"/>
    </row>
    <row r="21" spans="1:7" s="41" customFormat="1" ht="15" customHeight="1" x14ac:dyDescent="0.2">
      <c r="A21" s="52" t="s">
        <v>171</v>
      </c>
      <c r="B21" s="54"/>
      <c r="C21" s="67"/>
      <c r="D21" s="95">
        <v>0</v>
      </c>
      <c r="E21" s="95">
        <v>74003.710000000006</v>
      </c>
      <c r="F21" s="96"/>
    </row>
    <row r="22" spans="1:7" s="58" customFormat="1" ht="15" customHeight="1" x14ac:dyDescent="0.2">
      <c r="A22" s="64"/>
      <c r="B22" s="65" t="s">
        <v>172</v>
      </c>
      <c r="C22" s="66" t="s">
        <v>173</v>
      </c>
      <c r="D22" s="91">
        <v>0</v>
      </c>
      <c r="E22" s="91">
        <v>47077.820000000007</v>
      </c>
      <c r="F22" s="92"/>
    </row>
    <row r="23" spans="1:7" s="41" customFormat="1" ht="15" customHeight="1" x14ac:dyDescent="0.2">
      <c r="A23" s="64"/>
      <c r="B23" s="65" t="s">
        <v>174</v>
      </c>
      <c r="C23" s="66" t="s">
        <v>175</v>
      </c>
      <c r="D23" s="91">
        <v>0</v>
      </c>
      <c r="E23" s="91">
        <v>26925.89</v>
      </c>
      <c r="F23" s="92"/>
    </row>
    <row r="24" spans="1:7" s="58" customFormat="1" ht="15" customHeight="1" x14ac:dyDescent="0.2">
      <c r="A24" s="52" t="s">
        <v>178</v>
      </c>
      <c r="B24" s="54"/>
      <c r="C24" s="67"/>
      <c r="D24" s="95">
        <v>0</v>
      </c>
      <c r="E24" s="95">
        <v>435073.5</v>
      </c>
      <c r="F24" s="96"/>
    </row>
    <row r="25" spans="1:7" s="41" customFormat="1" ht="15" customHeight="1" x14ac:dyDescent="0.2">
      <c r="A25" s="64"/>
      <c r="B25" s="65" t="s">
        <v>181</v>
      </c>
      <c r="C25" s="66" t="s">
        <v>182</v>
      </c>
      <c r="D25" s="91">
        <v>0</v>
      </c>
      <c r="E25" s="91">
        <v>435073.5</v>
      </c>
      <c r="F25" s="92"/>
    </row>
    <row r="26" spans="1:7" s="58" customFormat="1" ht="15" customHeight="1" x14ac:dyDescent="0.2">
      <c r="A26" s="52" t="s">
        <v>183</v>
      </c>
      <c r="B26" s="54"/>
      <c r="C26" s="67"/>
      <c r="D26" s="95">
        <v>5905860</v>
      </c>
      <c r="E26" s="95">
        <v>10823609.069999998</v>
      </c>
      <c r="F26" s="96">
        <v>1.8326897471325088</v>
      </c>
      <c r="G26" s="57"/>
    </row>
    <row r="27" spans="1:7" s="58" customFormat="1" ht="15" customHeight="1" x14ac:dyDescent="0.2">
      <c r="A27" s="64"/>
      <c r="B27" s="65" t="s">
        <v>253</v>
      </c>
      <c r="C27" s="66" t="s">
        <v>254</v>
      </c>
      <c r="D27" s="91">
        <v>5905860</v>
      </c>
      <c r="E27" s="91">
        <v>6056382.21</v>
      </c>
      <c r="F27" s="92">
        <v>1.0254869248509109</v>
      </c>
      <c r="G27" s="57"/>
    </row>
    <row r="28" spans="1:7" s="41" customFormat="1" ht="15" customHeight="1" x14ac:dyDescent="0.2">
      <c r="A28" s="64"/>
      <c r="B28" s="65" t="s">
        <v>218</v>
      </c>
      <c r="C28" s="66" t="s">
        <v>219</v>
      </c>
      <c r="D28" s="91">
        <v>0</v>
      </c>
      <c r="E28" s="91">
        <v>3702260.22</v>
      </c>
      <c r="F28" s="92"/>
      <c r="G28" s="57"/>
    </row>
    <row r="29" spans="1:7" s="41" customFormat="1" ht="15" customHeight="1" x14ac:dyDescent="0.2">
      <c r="A29" s="64"/>
      <c r="B29" s="97" t="s">
        <v>209</v>
      </c>
      <c r="C29" s="94" t="s">
        <v>210</v>
      </c>
      <c r="D29" s="91">
        <v>0</v>
      </c>
      <c r="E29" s="91">
        <v>172943.95</v>
      </c>
      <c r="F29" s="92"/>
      <c r="G29" s="57"/>
    </row>
    <row r="30" spans="1:7" s="41" customFormat="1" ht="15" customHeight="1" x14ac:dyDescent="0.2">
      <c r="A30" s="64"/>
      <c r="B30" s="65" t="s">
        <v>186</v>
      </c>
      <c r="C30" s="66" t="s">
        <v>187</v>
      </c>
      <c r="D30" s="91">
        <v>0</v>
      </c>
      <c r="E30" s="91">
        <v>892022.69000000006</v>
      </c>
      <c r="F30" s="92"/>
      <c r="G30" s="57"/>
    </row>
    <row r="31" spans="1:7" s="41" customFormat="1" ht="15" customHeight="1" x14ac:dyDescent="0.2">
      <c r="A31" s="52" t="s">
        <v>188</v>
      </c>
      <c r="B31" s="54"/>
      <c r="C31" s="67"/>
      <c r="D31" s="95">
        <v>500000</v>
      </c>
      <c r="E31" s="95">
        <v>3183629.4</v>
      </c>
      <c r="F31" s="96">
        <v>6.3672588000000001</v>
      </c>
      <c r="G31" s="57"/>
    </row>
    <row r="32" spans="1:7" s="58" customFormat="1" ht="15" customHeight="1" x14ac:dyDescent="0.2">
      <c r="A32" s="64"/>
      <c r="B32" s="65" t="s">
        <v>189</v>
      </c>
      <c r="C32" s="66" t="s">
        <v>190</v>
      </c>
      <c r="D32" s="91">
        <v>500000</v>
      </c>
      <c r="E32" s="91">
        <v>2029893.69</v>
      </c>
      <c r="F32" s="92">
        <v>4.0597873799999995</v>
      </c>
      <c r="G32" s="57"/>
    </row>
    <row r="33" spans="1:7" s="41" customFormat="1" ht="15" customHeight="1" x14ac:dyDescent="0.2">
      <c r="A33" s="64"/>
      <c r="B33" s="65" t="s">
        <v>211</v>
      </c>
      <c r="C33" s="66" t="s">
        <v>212</v>
      </c>
      <c r="D33" s="91">
        <v>0</v>
      </c>
      <c r="E33" s="91">
        <v>65567.14</v>
      </c>
      <c r="F33" s="92"/>
      <c r="G33" s="57"/>
    </row>
    <row r="34" spans="1:7" s="41" customFormat="1" ht="15" customHeight="1" x14ac:dyDescent="0.2">
      <c r="A34" s="64"/>
      <c r="B34" s="65" t="s">
        <v>197</v>
      </c>
      <c r="C34" s="66" t="s">
        <v>198</v>
      </c>
      <c r="D34" s="91">
        <v>0</v>
      </c>
      <c r="E34" s="91">
        <v>1088168.57</v>
      </c>
      <c r="F34" s="92"/>
      <c r="G34" s="57"/>
    </row>
    <row r="35" spans="1:7" s="41" customFormat="1" ht="15" customHeight="1" x14ac:dyDescent="0.2">
      <c r="A35" s="52" t="s">
        <v>199</v>
      </c>
      <c r="B35" s="54"/>
      <c r="C35" s="67"/>
      <c r="D35" s="95">
        <v>315000</v>
      </c>
      <c r="E35" s="95">
        <v>227142.28</v>
      </c>
      <c r="F35" s="132">
        <v>0.72108660317460316</v>
      </c>
      <c r="G35" s="57"/>
    </row>
    <row r="36" spans="1:7" s="58" customFormat="1" ht="15" customHeight="1" x14ac:dyDescent="0.2">
      <c r="A36" s="64"/>
      <c r="B36" s="65" t="s">
        <v>200</v>
      </c>
      <c r="C36" s="66" t="s">
        <v>201</v>
      </c>
      <c r="D36" s="91">
        <v>315000</v>
      </c>
      <c r="E36" s="91">
        <v>227142.28</v>
      </c>
      <c r="F36" s="130">
        <v>0.72108660317460316</v>
      </c>
      <c r="G36" s="57"/>
    </row>
    <row r="37" spans="1:7" s="41" customFormat="1" ht="15" customHeight="1" x14ac:dyDescent="0.2">
      <c r="A37" s="52" t="s">
        <v>202</v>
      </c>
      <c r="B37" s="54"/>
      <c r="C37" s="67"/>
      <c r="D37" s="95">
        <v>0</v>
      </c>
      <c r="E37" s="95">
        <v>53810.42</v>
      </c>
      <c r="F37" s="131"/>
      <c r="G37" s="57"/>
    </row>
    <row r="38" spans="1:7" s="58" customFormat="1" ht="15" customHeight="1" x14ac:dyDescent="0.2">
      <c r="A38" s="102"/>
      <c r="B38" s="103" t="s">
        <v>236</v>
      </c>
      <c r="C38" s="104" t="s">
        <v>237</v>
      </c>
      <c r="D38" s="105">
        <v>0</v>
      </c>
      <c r="E38" s="105">
        <v>53810.42</v>
      </c>
      <c r="F38" s="106"/>
      <c r="G38" s="57"/>
    </row>
    <row r="39" spans="1:7" s="8" customFormat="1" ht="15" customHeight="1" x14ac:dyDescent="0.25">
      <c r="A39" s="167" t="s">
        <v>38</v>
      </c>
      <c r="B39" s="168"/>
      <c r="C39" s="169"/>
      <c r="D39" s="127">
        <v>6720860</v>
      </c>
      <c r="E39" s="127">
        <v>22520906.290000003</v>
      </c>
      <c r="F39" s="48">
        <v>3.3508965058043167</v>
      </c>
      <c r="G39" s="57"/>
    </row>
    <row r="40" spans="1:7" ht="15" customHeight="1" x14ac:dyDescent="0.25">
      <c r="A40" s="49" t="s">
        <v>8</v>
      </c>
      <c r="B40" s="13"/>
      <c r="C40" s="13"/>
      <c r="D40" s="13"/>
      <c r="E40" s="13"/>
      <c r="F40" s="13"/>
      <c r="G40" s="57"/>
    </row>
    <row r="41" spans="1:7" x14ac:dyDescent="0.25">
      <c r="E41" s="22"/>
    </row>
    <row r="42" spans="1:7" x14ac:dyDescent="0.25">
      <c r="D42" s="22"/>
      <c r="E42" s="22"/>
    </row>
  </sheetData>
  <mergeCells count="1">
    <mergeCell ref="A39:C39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1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121</v>
      </c>
      <c r="B3" s="4"/>
      <c r="C3" s="4"/>
      <c r="D3" s="4"/>
      <c r="E3" s="4"/>
      <c r="F3" s="4"/>
    </row>
    <row r="4" spans="1:6" s="8" customFormat="1" x14ac:dyDescent="0.25">
      <c r="A4" s="4" t="s">
        <v>117</v>
      </c>
      <c r="B4" s="4"/>
      <c r="C4" s="4"/>
      <c r="D4" s="4"/>
      <c r="E4" s="4"/>
      <c r="F4" s="4"/>
    </row>
    <row r="5" spans="1:6" s="8" customFormat="1" x14ac:dyDescent="0.25">
      <c r="A5" s="4" t="s">
        <v>145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146</v>
      </c>
      <c r="B8" s="14"/>
      <c r="C8" s="51"/>
      <c r="D8" s="6" t="s">
        <v>4</v>
      </c>
      <c r="E8" s="6" t="s">
        <v>5</v>
      </c>
      <c r="F8" s="6" t="s">
        <v>6</v>
      </c>
    </row>
    <row r="9" spans="1:6" s="58" customFormat="1" ht="15" customHeight="1" x14ac:dyDescent="0.2">
      <c r="A9" s="86" t="s">
        <v>147</v>
      </c>
      <c r="B9" s="87"/>
      <c r="C9" s="88"/>
      <c r="D9" s="89">
        <v>0</v>
      </c>
      <c r="E9" s="89">
        <v>46528.81</v>
      </c>
      <c r="F9" s="129"/>
    </row>
    <row r="10" spans="1:6" s="58" customFormat="1" ht="15" customHeight="1" x14ac:dyDescent="0.2">
      <c r="A10" s="52"/>
      <c r="B10" s="97" t="s">
        <v>150</v>
      </c>
      <c r="C10" s="94" t="s">
        <v>151</v>
      </c>
      <c r="D10" s="91">
        <v>0</v>
      </c>
      <c r="E10" s="91">
        <v>46029.68</v>
      </c>
      <c r="F10" s="131"/>
    </row>
    <row r="11" spans="1:6" s="41" customFormat="1" ht="15" customHeight="1" x14ac:dyDescent="0.2">
      <c r="A11" s="64"/>
      <c r="B11" s="97" t="s">
        <v>152</v>
      </c>
      <c r="C11" s="94" t="s">
        <v>153</v>
      </c>
      <c r="D11" s="91">
        <v>0</v>
      </c>
      <c r="E11" s="91">
        <v>499.13</v>
      </c>
      <c r="F11" s="130"/>
    </row>
    <row r="12" spans="1:6" s="58" customFormat="1" ht="15" customHeight="1" x14ac:dyDescent="0.2">
      <c r="A12" s="52" t="s">
        <v>154</v>
      </c>
      <c r="B12" s="54"/>
      <c r="C12" s="67"/>
      <c r="D12" s="95">
        <v>0</v>
      </c>
      <c r="E12" s="95">
        <v>125382.47</v>
      </c>
      <c r="F12" s="131"/>
    </row>
    <row r="13" spans="1:6" s="41" customFormat="1" ht="15" customHeight="1" x14ac:dyDescent="0.2">
      <c r="A13" s="64"/>
      <c r="B13" s="65" t="s">
        <v>155</v>
      </c>
      <c r="C13" s="66" t="s">
        <v>156</v>
      </c>
      <c r="D13" s="91">
        <v>0</v>
      </c>
      <c r="E13" s="91">
        <v>63689.17</v>
      </c>
      <c r="F13" s="130"/>
    </row>
    <row r="14" spans="1:6" s="41" customFormat="1" ht="15" customHeight="1" x14ac:dyDescent="0.2">
      <c r="A14" s="64"/>
      <c r="B14" s="97" t="s">
        <v>157</v>
      </c>
      <c r="C14" s="94" t="s">
        <v>158</v>
      </c>
      <c r="D14" s="91">
        <v>0</v>
      </c>
      <c r="E14" s="91">
        <v>61693.299999999996</v>
      </c>
      <c r="F14" s="130"/>
    </row>
    <row r="15" spans="1:6" s="58" customFormat="1" ht="15" customHeight="1" x14ac:dyDescent="0.2">
      <c r="A15" s="52" t="s">
        <v>159</v>
      </c>
      <c r="B15" s="54"/>
      <c r="C15" s="67"/>
      <c r="D15" s="95">
        <v>0</v>
      </c>
      <c r="E15" s="95">
        <v>876926.25</v>
      </c>
      <c r="F15" s="132"/>
    </row>
    <row r="16" spans="1:6" s="41" customFormat="1" ht="15" customHeight="1" x14ac:dyDescent="0.2">
      <c r="A16" s="64"/>
      <c r="B16" s="65" t="s">
        <v>160</v>
      </c>
      <c r="C16" s="66" t="s">
        <v>161</v>
      </c>
      <c r="D16" s="91">
        <v>0</v>
      </c>
      <c r="E16" s="91">
        <v>876926.25</v>
      </c>
      <c r="F16" s="130"/>
    </row>
    <row r="17" spans="1:7" s="41" customFormat="1" ht="15" customHeight="1" x14ac:dyDescent="0.2">
      <c r="A17" s="52" t="s">
        <v>171</v>
      </c>
      <c r="B17" s="54"/>
      <c r="C17" s="67"/>
      <c r="D17" s="95">
        <v>0</v>
      </c>
      <c r="E17" s="95">
        <v>14785.67</v>
      </c>
      <c r="F17" s="132"/>
    </row>
    <row r="18" spans="1:7" s="58" customFormat="1" ht="15" customHeight="1" x14ac:dyDescent="0.2">
      <c r="A18" s="64"/>
      <c r="B18" s="65" t="s">
        <v>172</v>
      </c>
      <c r="C18" s="66" t="s">
        <v>173</v>
      </c>
      <c r="D18" s="91">
        <v>0</v>
      </c>
      <c r="E18" s="91">
        <v>14785.67</v>
      </c>
      <c r="F18" s="130"/>
    </row>
    <row r="19" spans="1:7" s="41" customFormat="1" ht="15" customHeight="1" x14ac:dyDescent="0.2">
      <c r="A19" s="52" t="s">
        <v>178</v>
      </c>
      <c r="B19" s="54"/>
      <c r="C19" s="67"/>
      <c r="D19" s="95">
        <v>0</v>
      </c>
      <c r="E19" s="95">
        <v>1868005.4200000002</v>
      </c>
      <c r="F19" s="132"/>
    </row>
    <row r="20" spans="1:7" s="41" customFormat="1" ht="15" customHeight="1" x14ac:dyDescent="0.2">
      <c r="A20" s="52"/>
      <c r="B20" s="97" t="s">
        <v>179</v>
      </c>
      <c r="C20" s="94" t="s">
        <v>180</v>
      </c>
      <c r="D20" s="91">
        <v>0</v>
      </c>
      <c r="E20" s="91">
        <v>345667.31</v>
      </c>
      <c r="F20" s="132"/>
    </row>
    <row r="21" spans="1:7" s="58" customFormat="1" ht="15" customHeight="1" x14ac:dyDescent="0.2">
      <c r="A21" s="64"/>
      <c r="B21" s="65" t="s">
        <v>181</v>
      </c>
      <c r="C21" s="66" t="s">
        <v>182</v>
      </c>
      <c r="D21" s="91">
        <v>0</v>
      </c>
      <c r="E21" s="91">
        <v>1522338.11</v>
      </c>
      <c r="F21" s="130"/>
      <c r="G21" s="57"/>
    </row>
    <row r="22" spans="1:7" s="58" customFormat="1" ht="15" customHeight="1" x14ac:dyDescent="0.2">
      <c r="A22" s="52" t="s">
        <v>183</v>
      </c>
      <c r="B22" s="54"/>
      <c r="C22" s="67"/>
      <c r="D22" s="95">
        <v>0</v>
      </c>
      <c r="E22" s="95">
        <v>522539.61</v>
      </c>
      <c r="F22" s="132"/>
      <c r="G22" s="57"/>
    </row>
    <row r="23" spans="1:7" s="58" customFormat="1" ht="15" customHeight="1" x14ac:dyDescent="0.2">
      <c r="A23" s="64"/>
      <c r="B23" s="65" t="s">
        <v>186</v>
      </c>
      <c r="C23" s="66" t="s">
        <v>187</v>
      </c>
      <c r="D23" s="91">
        <v>0</v>
      </c>
      <c r="E23" s="91">
        <v>522539.61</v>
      </c>
      <c r="F23" s="130"/>
      <c r="G23" s="57"/>
    </row>
    <row r="24" spans="1:7" s="58" customFormat="1" ht="15" customHeight="1" x14ac:dyDescent="0.2">
      <c r="A24" s="52" t="s">
        <v>188</v>
      </c>
      <c r="B24" s="54"/>
      <c r="C24" s="67"/>
      <c r="D24" s="95">
        <v>1500000</v>
      </c>
      <c r="E24" s="95">
        <v>2831351.6799999997</v>
      </c>
      <c r="F24" s="132">
        <v>1.8875677866666665</v>
      </c>
      <c r="G24" s="57"/>
    </row>
    <row r="25" spans="1:7" s="58" customFormat="1" ht="15" customHeight="1" x14ac:dyDescent="0.2">
      <c r="A25" s="52"/>
      <c r="B25" s="97" t="s">
        <v>189</v>
      </c>
      <c r="C25" s="94" t="s">
        <v>190</v>
      </c>
      <c r="D25" s="91">
        <v>0</v>
      </c>
      <c r="E25" s="91">
        <v>19500</v>
      </c>
      <c r="F25" s="132"/>
      <c r="G25" s="57"/>
    </row>
    <row r="26" spans="1:7" s="58" customFormat="1" ht="15" customHeight="1" x14ac:dyDescent="0.2">
      <c r="A26" s="64"/>
      <c r="B26" s="65" t="s">
        <v>193</v>
      </c>
      <c r="C26" s="66" t="s">
        <v>194</v>
      </c>
      <c r="D26" s="91">
        <v>1500000</v>
      </c>
      <c r="E26" s="91">
        <v>2772282.86</v>
      </c>
      <c r="F26" s="130">
        <v>1.8481885733333332</v>
      </c>
      <c r="G26" s="57"/>
    </row>
    <row r="27" spans="1:7" s="41" customFormat="1" ht="15" customHeight="1" x14ac:dyDescent="0.2">
      <c r="A27" s="64"/>
      <c r="B27" s="65" t="s">
        <v>195</v>
      </c>
      <c r="C27" s="66" t="s">
        <v>196</v>
      </c>
      <c r="D27" s="91">
        <v>0</v>
      </c>
      <c r="E27" s="91">
        <v>7305.44</v>
      </c>
      <c r="F27" s="130"/>
      <c r="G27" s="57"/>
    </row>
    <row r="28" spans="1:7" s="41" customFormat="1" ht="15" customHeight="1" x14ac:dyDescent="0.2">
      <c r="A28" s="102"/>
      <c r="B28" s="103" t="s">
        <v>197</v>
      </c>
      <c r="C28" s="104" t="s">
        <v>198</v>
      </c>
      <c r="D28" s="105">
        <v>0</v>
      </c>
      <c r="E28" s="105">
        <v>32263.38</v>
      </c>
      <c r="F28" s="133"/>
      <c r="G28" s="57"/>
    </row>
    <row r="29" spans="1:7" s="8" customFormat="1" ht="15" customHeight="1" x14ac:dyDescent="0.25">
      <c r="A29" s="167" t="s">
        <v>38</v>
      </c>
      <c r="B29" s="168"/>
      <c r="C29" s="169"/>
      <c r="D29" s="127">
        <v>1500000</v>
      </c>
      <c r="E29" s="127">
        <v>6285519.9100000001</v>
      </c>
      <c r="F29" s="48">
        <v>4.190346606666667</v>
      </c>
      <c r="G29" s="57"/>
    </row>
    <row r="30" spans="1:7" ht="12.75" customHeight="1" x14ac:dyDescent="0.25">
      <c r="A30" s="49" t="s">
        <v>8</v>
      </c>
      <c r="B30" s="13"/>
      <c r="C30" s="13"/>
      <c r="D30" s="13"/>
      <c r="E30" s="13"/>
      <c r="F30" s="13"/>
    </row>
    <row r="31" spans="1:7" x14ac:dyDescent="0.25">
      <c r="E31" s="22"/>
    </row>
    <row r="32" spans="1:7" x14ac:dyDescent="0.25">
      <c r="D32" s="22"/>
      <c r="E32" s="22"/>
    </row>
    <row r="33" spans="5:5" x14ac:dyDescent="0.25">
      <c r="E33" s="22"/>
    </row>
  </sheetData>
  <mergeCells count="1">
    <mergeCell ref="A29:C29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121</v>
      </c>
      <c r="B3" s="4"/>
      <c r="C3" s="4"/>
      <c r="D3" s="4"/>
      <c r="E3" s="4"/>
      <c r="F3" s="4"/>
    </row>
    <row r="4" spans="1:6" s="8" customFormat="1" x14ac:dyDescent="0.25">
      <c r="A4" s="4" t="s">
        <v>18</v>
      </c>
      <c r="B4" s="4"/>
      <c r="C4" s="4"/>
      <c r="D4" s="4"/>
      <c r="E4" s="4"/>
      <c r="F4" s="4"/>
    </row>
    <row r="5" spans="1:6" s="8" customFormat="1" x14ac:dyDescent="0.25">
      <c r="A5" s="4" t="s">
        <v>145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146</v>
      </c>
      <c r="B8" s="14"/>
      <c r="C8" s="51"/>
      <c r="D8" s="6" t="s">
        <v>4</v>
      </c>
      <c r="E8" s="6" t="s">
        <v>5</v>
      </c>
      <c r="F8" s="6" t="s">
        <v>6</v>
      </c>
    </row>
    <row r="9" spans="1:6" s="58" customFormat="1" ht="15" customHeight="1" x14ac:dyDescent="0.2">
      <c r="A9" s="86" t="s">
        <v>147</v>
      </c>
      <c r="B9" s="87"/>
      <c r="C9" s="88"/>
      <c r="D9" s="89">
        <v>0</v>
      </c>
      <c r="E9" s="89">
        <v>711901.41</v>
      </c>
      <c r="F9" s="90"/>
    </row>
    <row r="10" spans="1:6" s="41" customFormat="1" ht="15" customHeight="1" x14ac:dyDescent="0.2">
      <c r="A10" s="64"/>
      <c r="B10" s="65" t="s">
        <v>150</v>
      </c>
      <c r="C10" s="66" t="s">
        <v>151</v>
      </c>
      <c r="D10" s="91">
        <v>0</v>
      </c>
      <c r="E10" s="91">
        <v>711901.41</v>
      </c>
      <c r="F10" s="92"/>
    </row>
    <row r="11" spans="1:6" s="58" customFormat="1" ht="15" customHeight="1" x14ac:dyDescent="0.2">
      <c r="A11" s="52" t="s">
        <v>154</v>
      </c>
      <c r="B11" s="54"/>
      <c r="C11" s="67"/>
      <c r="D11" s="95">
        <v>0</v>
      </c>
      <c r="E11" s="95">
        <v>1113647</v>
      </c>
      <c r="F11" s="96"/>
    </row>
    <row r="12" spans="1:6" s="41" customFormat="1" ht="15" customHeight="1" x14ac:dyDescent="0.2">
      <c r="A12" s="64"/>
      <c r="B12" s="65" t="s">
        <v>155</v>
      </c>
      <c r="C12" s="66" t="s">
        <v>156</v>
      </c>
      <c r="D12" s="91">
        <v>0</v>
      </c>
      <c r="E12" s="91">
        <v>167981.33000000002</v>
      </c>
      <c r="F12" s="92"/>
    </row>
    <row r="13" spans="1:6" s="41" customFormat="1" ht="15" customHeight="1" x14ac:dyDescent="0.2">
      <c r="A13" s="64"/>
      <c r="B13" s="65" t="s">
        <v>157</v>
      </c>
      <c r="C13" s="66" t="s">
        <v>158</v>
      </c>
      <c r="D13" s="91">
        <v>0</v>
      </c>
      <c r="E13" s="91">
        <v>945665.67</v>
      </c>
      <c r="F13" s="92"/>
    </row>
    <row r="14" spans="1:6" s="58" customFormat="1" ht="15" customHeight="1" x14ac:dyDescent="0.2">
      <c r="A14" s="52" t="s">
        <v>159</v>
      </c>
      <c r="B14" s="54"/>
      <c r="C14" s="67"/>
      <c r="D14" s="95">
        <v>0</v>
      </c>
      <c r="E14" s="95">
        <v>4418631.76</v>
      </c>
      <c r="F14" s="96"/>
    </row>
    <row r="15" spans="1:6" s="41" customFormat="1" ht="15" customHeight="1" x14ac:dyDescent="0.2">
      <c r="A15" s="64"/>
      <c r="B15" s="65" t="s">
        <v>160</v>
      </c>
      <c r="C15" s="66" t="s">
        <v>161</v>
      </c>
      <c r="D15" s="91">
        <v>0</v>
      </c>
      <c r="E15" s="91">
        <v>4414285.83</v>
      </c>
      <c r="F15" s="92"/>
    </row>
    <row r="16" spans="1:6" s="58" customFormat="1" ht="15" customHeight="1" x14ac:dyDescent="0.2">
      <c r="A16" s="64"/>
      <c r="B16" s="65" t="s">
        <v>164</v>
      </c>
      <c r="C16" s="66" t="s">
        <v>165</v>
      </c>
      <c r="D16" s="91">
        <v>0</v>
      </c>
      <c r="E16" s="91">
        <v>4345.93</v>
      </c>
      <c r="F16" s="92"/>
    </row>
    <row r="17" spans="1:7" s="58" customFormat="1" ht="15" customHeight="1" x14ac:dyDescent="0.2">
      <c r="A17" s="52" t="s">
        <v>166</v>
      </c>
      <c r="B17" s="54"/>
      <c r="C17" s="67"/>
      <c r="D17" s="95">
        <v>0</v>
      </c>
      <c r="E17" s="95">
        <v>76271.19</v>
      </c>
      <c r="F17" s="96"/>
    </row>
    <row r="18" spans="1:7" s="58" customFormat="1" ht="15" customHeight="1" x14ac:dyDescent="0.2">
      <c r="A18" s="64"/>
      <c r="B18" s="97" t="s">
        <v>167</v>
      </c>
      <c r="C18" s="94" t="s">
        <v>168</v>
      </c>
      <c r="D18" s="91">
        <v>0</v>
      </c>
      <c r="E18" s="91">
        <v>76271.19</v>
      </c>
      <c r="F18" s="92"/>
    </row>
    <row r="19" spans="1:7" s="41" customFormat="1" ht="15" customHeight="1" x14ac:dyDescent="0.2">
      <c r="A19" s="52" t="s">
        <v>171</v>
      </c>
      <c r="B19" s="54"/>
      <c r="C19" s="67"/>
      <c r="D19" s="95">
        <v>0</v>
      </c>
      <c r="E19" s="95">
        <v>67991.990000000005</v>
      </c>
      <c r="F19" s="96"/>
    </row>
    <row r="20" spans="1:7" s="58" customFormat="1" ht="15" customHeight="1" x14ac:dyDescent="0.2">
      <c r="A20" s="64"/>
      <c r="B20" s="65" t="s">
        <v>172</v>
      </c>
      <c r="C20" s="66" t="s">
        <v>173</v>
      </c>
      <c r="D20" s="91">
        <v>0</v>
      </c>
      <c r="E20" s="91">
        <v>67991.990000000005</v>
      </c>
      <c r="F20" s="92"/>
    </row>
    <row r="21" spans="1:7" s="41" customFormat="1" ht="15" customHeight="1" x14ac:dyDescent="0.2">
      <c r="A21" s="52" t="s">
        <v>178</v>
      </c>
      <c r="B21" s="54"/>
      <c r="C21" s="67"/>
      <c r="D21" s="95">
        <v>0</v>
      </c>
      <c r="E21" s="95">
        <v>989329.75</v>
      </c>
      <c r="F21" s="96"/>
      <c r="G21" s="40"/>
    </row>
    <row r="22" spans="1:7" s="41" customFormat="1" ht="15" customHeight="1" x14ac:dyDescent="0.2">
      <c r="A22" s="64"/>
      <c r="B22" s="65" t="s">
        <v>179</v>
      </c>
      <c r="C22" s="66" t="s">
        <v>180</v>
      </c>
      <c r="D22" s="91">
        <v>0</v>
      </c>
      <c r="E22" s="91">
        <v>379324.51</v>
      </c>
      <c r="F22" s="92"/>
      <c r="G22" s="40"/>
    </row>
    <row r="23" spans="1:7" s="41" customFormat="1" ht="15" customHeight="1" x14ac:dyDescent="0.2">
      <c r="A23" s="64"/>
      <c r="B23" s="65" t="s">
        <v>181</v>
      </c>
      <c r="C23" s="66" t="s">
        <v>182</v>
      </c>
      <c r="D23" s="91">
        <v>0</v>
      </c>
      <c r="E23" s="91">
        <v>610005.24</v>
      </c>
      <c r="F23" s="92"/>
      <c r="G23" s="40"/>
    </row>
    <row r="24" spans="1:7" s="41" customFormat="1" ht="15" customHeight="1" x14ac:dyDescent="0.2">
      <c r="A24" s="52" t="s">
        <v>183</v>
      </c>
      <c r="B24" s="54"/>
      <c r="C24" s="67"/>
      <c r="D24" s="95">
        <v>965560</v>
      </c>
      <c r="E24" s="95">
        <v>1377908.14</v>
      </c>
      <c r="F24" s="96">
        <v>1.4270559468080701</v>
      </c>
      <c r="G24" s="40"/>
    </row>
    <row r="25" spans="1:7" s="41" customFormat="1" ht="15" customHeight="1" x14ac:dyDescent="0.2">
      <c r="A25" s="64"/>
      <c r="B25" s="65" t="s">
        <v>207</v>
      </c>
      <c r="C25" s="66" t="s">
        <v>208</v>
      </c>
      <c r="D25" s="91">
        <v>865560</v>
      </c>
      <c r="E25" s="91">
        <v>1050985.21</v>
      </c>
      <c r="F25" s="92">
        <v>1.2142257151439531</v>
      </c>
      <c r="G25" s="40"/>
    </row>
    <row r="26" spans="1:7" s="41" customFormat="1" ht="15" customHeight="1" x14ac:dyDescent="0.2">
      <c r="A26" s="64"/>
      <c r="B26" s="65" t="s">
        <v>184</v>
      </c>
      <c r="C26" s="66" t="s">
        <v>185</v>
      </c>
      <c r="D26" s="91">
        <v>100000</v>
      </c>
      <c r="E26" s="91">
        <v>158090.96</v>
      </c>
      <c r="F26" s="92">
        <v>1.5809096</v>
      </c>
      <c r="G26" s="40"/>
    </row>
    <row r="27" spans="1:7" s="41" customFormat="1" ht="15" customHeight="1" x14ac:dyDescent="0.2">
      <c r="A27" s="64"/>
      <c r="B27" s="65" t="s">
        <v>186</v>
      </c>
      <c r="C27" s="66" t="s">
        <v>187</v>
      </c>
      <c r="D27" s="91">
        <v>0</v>
      </c>
      <c r="E27" s="91">
        <v>168831.97</v>
      </c>
      <c r="F27" s="92"/>
      <c r="G27" s="40"/>
    </row>
    <row r="28" spans="1:7" s="41" customFormat="1" ht="15" customHeight="1" x14ac:dyDescent="0.2">
      <c r="A28" s="52" t="s">
        <v>188</v>
      </c>
      <c r="B28" s="54"/>
      <c r="C28" s="67"/>
      <c r="D28" s="95">
        <v>29237060</v>
      </c>
      <c r="E28" s="95">
        <v>42477439.049999997</v>
      </c>
      <c r="F28" s="96">
        <v>1.4528628750633619</v>
      </c>
      <c r="G28" s="40"/>
    </row>
    <row r="29" spans="1:7" s="41" customFormat="1" ht="15" customHeight="1" x14ac:dyDescent="0.2">
      <c r="A29" s="52"/>
      <c r="B29" s="97" t="s">
        <v>189</v>
      </c>
      <c r="C29" s="94" t="s">
        <v>190</v>
      </c>
      <c r="D29" s="91">
        <v>0</v>
      </c>
      <c r="E29" s="91">
        <v>3487130.21</v>
      </c>
      <c r="F29" s="96"/>
      <c r="G29" s="40"/>
    </row>
    <row r="30" spans="1:7" s="41" customFormat="1" ht="15" customHeight="1" x14ac:dyDescent="0.2">
      <c r="A30" s="52"/>
      <c r="B30" s="97" t="s">
        <v>211</v>
      </c>
      <c r="C30" s="94" t="s">
        <v>212</v>
      </c>
      <c r="D30" s="91">
        <v>0</v>
      </c>
      <c r="E30" s="91">
        <v>366575.59</v>
      </c>
      <c r="F30" s="96"/>
      <c r="G30" s="40"/>
    </row>
    <row r="31" spans="1:7" s="41" customFormat="1" ht="15" customHeight="1" x14ac:dyDescent="0.2">
      <c r="A31" s="64"/>
      <c r="B31" s="97" t="s">
        <v>230</v>
      </c>
      <c r="C31" s="94" t="s">
        <v>231</v>
      </c>
      <c r="D31" s="91">
        <v>0</v>
      </c>
      <c r="E31" s="91">
        <v>1000000</v>
      </c>
      <c r="F31" s="92"/>
      <c r="G31" s="40"/>
    </row>
    <row r="32" spans="1:7" s="58" customFormat="1" ht="15" customHeight="1" x14ac:dyDescent="0.2">
      <c r="A32" s="64"/>
      <c r="B32" s="97" t="s">
        <v>232</v>
      </c>
      <c r="C32" s="94" t="s">
        <v>233</v>
      </c>
      <c r="D32" s="91">
        <v>11544000</v>
      </c>
      <c r="E32" s="91">
        <v>11832886.83</v>
      </c>
      <c r="F32" s="92">
        <v>1.0250248466735967</v>
      </c>
      <c r="G32" s="40"/>
    </row>
    <row r="33" spans="1:7" s="41" customFormat="1" ht="15" customHeight="1" x14ac:dyDescent="0.2">
      <c r="A33" s="64"/>
      <c r="B33" s="97" t="s">
        <v>246</v>
      </c>
      <c r="C33" s="94" t="s">
        <v>247</v>
      </c>
      <c r="D33" s="91">
        <v>17693060</v>
      </c>
      <c r="E33" s="91">
        <v>25577573.189999998</v>
      </c>
      <c r="F33" s="92">
        <v>1.4456274488415231</v>
      </c>
      <c r="G33" s="40"/>
    </row>
    <row r="34" spans="1:7" s="41" customFormat="1" ht="15" customHeight="1" x14ac:dyDescent="0.2">
      <c r="A34" s="64"/>
      <c r="B34" s="97" t="s">
        <v>242</v>
      </c>
      <c r="C34" s="94" t="s">
        <v>243</v>
      </c>
      <c r="D34" s="91">
        <v>0</v>
      </c>
      <c r="E34" s="91">
        <v>21630.42</v>
      </c>
      <c r="F34" s="92"/>
      <c r="G34" s="40"/>
    </row>
    <row r="35" spans="1:7" s="58" customFormat="1" ht="15" customHeight="1" x14ac:dyDescent="0.2">
      <c r="A35" s="64"/>
      <c r="B35" s="97" t="s">
        <v>197</v>
      </c>
      <c r="C35" s="94" t="s">
        <v>198</v>
      </c>
      <c r="D35" s="91">
        <v>0</v>
      </c>
      <c r="E35" s="91">
        <v>191642.81</v>
      </c>
      <c r="F35" s="92"/>
      <c r="G35" s="40"/>
    </row>
    <row r="36" spans="1:7" s="41" customFormat="1" ht="15" customHeight="1" x14ac:dyDescent="0.2">
      <c r="A36" s="52" t="s">
        <v>199</v>
      </c>
      <c r="B36" s="54"/>
      <c r="C36" s="67"/>
      <c r="D36" s="95">
        <v>3870000</v>
      </c>
      <c r="E36" s="95">
        <v>4778741.58</v>
      </c>
      <c r="F36" s="96">
        <v>1.2348169457364342</v>
      </c>
      <c r="G36" s="40"/>
    </row>
    <row r="37" spans="1:7" s="41" customFormat="1" ht="15" customHeight="1" x14ac:dyDescent="0.2">
      <c r="A37" s="64"/>
      <c r="B37" s="65" t="s">
        <v>200</v>
      </c>
      <c r="C37" s="66" t="s">
        <v>201</v>
      </c>
      <c r="D37" s="91">
        <v>3870000</v>
      </c>
      <c r="E37" s="91">
        <v>4778741.58</v>
      </c>
      <c r="F37" s="92">
        <v>1.2348169457364342</v>
      </c>
      <c r="G37" s="40"/>
    </row>
    <row r="38" spans="1:7" s="41" customFormat="1" ht="15" customHeight="1" x14ac:dyDescent="0.2">
      <c r="A38" s="52" t="s">
        <v>202</v>
      </c>
      <c r="B38" s="54"/>
      <c r="C38" s="67"/>
      <c r="D38" s="95">
        <v>0</v>
      </c>
      <c r="E38" s="95">
        <v>346042.01</v>
      </c>
      <c r="F38" s="96"/>
      <c r="G38" s="40"/>
    </row>
    <row r="39" spans="1:7" s="58" customFormat="1" ht="15" customHeight="1" x14ac:dyDescent="0.2">
      <c r="A39" s="64"/>
      <c r="B39" s="97" t="s">
        <v>236</v>
      </c>
      <c r="C39" s="94" t="s">
        <v>237</v>
      </c>
      <c r="D39" s="91">
        <v>0</v>
      </c>
      <c r="E39" s="91">
        <v>242862.37</v>
      </c>
      <c r="F39" s="92"/>
      <c r="G39" s="40"/>
    </row>
    <row r="40" spans="1:7" s="58" customFormat="1" ht="15" customHeight="1" x14ac:dyDescent="0.2">
      <c r="A40" s="64"/>
      <c r="B40" s="97" t="s">
        <v>203</v>
      </c>
      <c r="C40" s="94" t="s">
        <v>204</v>
      </c>
      <c r="D40" s="91">
        <v>0</v>
      </c>
      <c r="E40" s="91">
        <v>90200.639999999999</v>
      </c>
      <c r="F40" s="92"/>
      <c r="G40" s="40"/>
    </row>
    <row r="41" spans="1:7" s="58" customFormat="1" ht="15" customHeight="1" x14ac:dyDescent="0.2">
      <c r="A41" s="102"/>
      <c r="B41" s="135" t="s">
        <v>238</v>
      </c>
      <c r="C41" s="136" t="s">
        <v>239</v>
      </c>
      <c r="D41" s="105">
        <v>0</v>
      </c>
      <c r="E41" s="105">
        <v>12979</v>
      </c>
      <c r="F41" s="106"/>
      <c r="G41" s="40"/>
    </row>
    <row r="42" spans="1:7" s="8" customFormat="1" ht="15" customHeight="1" x14ac:dyDescent="0.25">
      <c r="A42" s="167" t="s">
        <v>38</v>
      </c>
      <c r="B42" s="168"/>
      <c r="C42" s="169"/>
      <c r="D42" s="127">
        <v>34072620</v>
      </c>
      <c r="E42" s="127">
        <v>56357903.880000003</v>
      </c>
      <c r="F42" s="48">
        <v>1.6540525465901947</v>
      </c>
      <c r="G42" s="40"/>
    </row>
    <row r="43" spans="1:7" ht="15" customHeight="1" x14ac:dyDescent="0.25">
      <c r="A43" s="49" t="s">
        <v>8</v>
      </c>
      <c r="B43" s="13"/>
      <c r="C43" s="13"/>
      <c r="D43" s="13"/>
      <c r="E43" s="13"/>
      <c r="F43" s="13"/>
    </row>
    <row r="44" spans="1:7" x14ac:dyDescent="0.25">
      <c r="E44" s="22"/>
    </row>
    <row r="45" spans="1:7" x14ac:dyDescent="0.25">
      <c r="D45" s="22"/>
      <c r="E45" s="22"/>
    </row>
  </sheetData>
  <mergeCells count="1">
    <mergeCell ref="A42:C42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1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121</v>
      </c>
      <c r="B3" s="4"/>
      <c r="C3" s="4"/>
      <c r="D3" s="4"/>
      <c r="E3" s="4"/>
      <c r="F3" s="4"/>
    </row>
    <row r="4" spans="1:6" s="8" customFormat="1" x14ac:dyDescent="0.25">
      <c r="A4" s="4" t="s">
        <v>23</v>
      </c>
      <c r="B4" s="4"/>
      <c r="C4" s="4"/>
      <c r="D4" s="4"/>
      <c r="E4" s="4"/>
      <c r="F4" s="4"/>
    </row>
    <row r="5" spans="1:6" s="8" customFormat="1" x14ac:dyDescent="0.25">
      <c r="A5" s="4" t="s">
        <v>145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146</v>
      </c>
      <c r="B8" s="14"/>
      <c r="C8" s="51"/>
      <c r="D8" s="6" t="s">
        <v>4</v>
      </c>
      <c r="E8" s="6" t="s">
        <v>5</v>
      </c>
      <c r="F8" s="6" t="s">
        <v>6</v>
      </c>
    </row>
    <row r="9" spans="1:6" s="58" customFormat="1" ht="15" customHeight="1" x14ac:dyDescent="0.2">
      <c r="A9" s="137" t="s">
        <v>147</v>
      </c>
      <c r="B9" s="137"/>
      <c r="C9" s="137"/>
      <c r="D9" s="89">
        <v>0</v>
      </c>
      <c r="E9" s="89">
        <v>41757.279999999999</v>
      </c>
      <c r="F9" s="129"/>
    </row>
    <row r="10" spans="1:6" s="58" customFormat="1" ht="15" customHeight="1" x14ac:dyDescent="0.2">
      <c r="A10" s="52"/>
      <c r="B10" s="97" t="s">
        <v>150</v>
      </c>
      <c r="C10" s="138" t="s">
        <v>151</v>
      </c>
      <c r="D10" s="139">
        <v>0</v>
      </c>
      <c r="E10" s="91">
        <v>33237.050000000003</v>
      </c>
      <c r="F10" s="131"/>
    </row>
    <row r="11" spans="1:6" s="41" customFormat="1" ht="15" customHeight="1" x14ac:dyDescent="0.2">
      <c r="A11" s="59"/>
      <c r="B11" s="65" t="s">
        <v>152</v>
      </c>
      <c r="C11" s="61" t="s">
        <v>153</v>
      </c>
      <c r="D11" s="139">
        <v>0</v>
      </c>
      <c r="E11" s="91">
        <v>8520.23</v>
      </c>
      <c r="F11" s="130"/>
    </row>
    <row r="12" spans="1:6" s="41" customFormat="1" ht="15" customHeight="1" x14ac:dyDescent="0.2">
      <c r="A12" s="140" t="s">
        <v>154</v>
      </c>
      <c r="B12" s="141"/>
      <c r="C12" s="142"/>
      <c r="D12" s="95">
        <v>0</v>
      </c>
      <c r="E12" s="95">
        <v>1392446.54</v>
      </c>
      <c r="F12" s="132"/>
    </row>
    <row r="13" spans="1:6" s="41" customFormat="1" ht="15" customHeight="1" x14ac:dyDescent="0.2">
      <c r="A13" s="140"/>
      <c r="B13" s="97" t="s">
        <v>155</v>
      </c>
      <c r="C13" s="138" t="s">
        <v>156</v>
      </c>
      <c r="D13" s="91">
        <v>0</v>
      </c>
      <c r="E13" s="91">
        <v>58289.83</v>
      </c>
      <c r="F13" s="132"/>
    </row>
    <row r="14" spans="1:6" s="58" customFormat="1" ht="15" customHeight="1" x14ac:dyDescent="0.2">
      <c r="A14" s="59"/>
      <c r="B14" s="60" t="s">
        <v>157</v>
      </c>
      <c r="C14" s="61" t="s">
        <v>158</v>
      </c>
      <c r="D14" s="91">
        <v>0</v>
      </c>
      <c r="E14" s="91">
        <v>1334156.71</v>
      </c>
      <c r="F14" s="130"/>
    </row>
    <row r="15" spans="1:6" s="41" customFormat="1" ht="15" customHeight="1" x14ac:dyDescent="0.2">
      <c r="A15" s="140" t="s">
        <v>159</v>
      </c>
      <c r="B15" s="141"/>
      <c r="C15" s="142"/>
      <c r="D15" s="95">
        <v>0</v>
      </c>
      <c r="E15" s="95">
        <v>1906141.95</v>
      </c>
      <c r="F15" s="132"/>
    </row>
    <row r="16" spans="1:6" s="41" customFormat="1" ht="15" customHeight="1" x14ac:dyDescent="0.2">
      <c r="A16" s="59"/>
      <c r="B16" s="60" t="s">
        <v>160</v>
      </c>
      <c r="C16" s="61" t="s">
        <v>161</v>
      </c>
      <c r="D16" s="91">
        <v>0</v>
      </c>
      <c r="E16" s="91">
        <v>1890844.67</v>
      </c>
      <c r="F16" s="130"/>
    </row>
    <row r="17" spans="1:7" s="41" customFormat="1" ht="15" customHeight="1" x14ac:dyDescent="0.2">
      <c r="A17" s="59"/>
      <c r="B17" s="97" t="s">
        <v>164</v>
      </c>
      <c r="C17" s="138" t="s">
        <v>165</v>
      </c>
      <c r="D17" s="91">
        <v>0</v>
      </c>
      <c r="E17" s="91">
        <v>15297.28</v>
      </c>
      <c r="F17" s="130"/>
    </row>
    <row r="18" spans="1:7" s="58" customFormat="1" ht="15" customHeight="1" x14ac:dyDescent="0.2">
      <c r="A18" s="140" t="s">
        <v>166</v>
      </c>
      <c r="B18" s="141"/>
      <c r="C18" s="142"/>
      <c r="D18" s="95">
        <v>0</v>
      </c>
      <c r="E18" s="95">
        <v>58130</v>
      </c>
      <c r="F18" s="132"/>
    </row>
    <row r="19" spans="1:7" s="41" customFormat="1" ht="15" customHeight="1" x14ac:dyDescent="0.2">
      <c r="A19" s="59"/>
      <c r="B19" s="97" t="s">
        <v>167</v>
      </c>
      <c r="C19" s="138" t="s">
        <v>168</v>
      </c>
      <c r="D19" s="91">
        <v>0</v>
      </c>
      <c r="E19" s="91">
        <v>53130</v>
      </c>
      <c r="F19" s="130"/>
    </row>
    <row r="20" spans="1:7" s="41" customFormat="1" ht="15" customHeight="1" x14ac:dyDescent="0.2">
      <c r="A20" s="59"/>
      <c r="B20" s="97" t="s">
        <v>169</v>
      </c>
      <c r="C20" s="138" t="s">
        <v>170</v>
      </c>
      <c r="D20" s="91">
        <v>0</v>
      </c>
      <c r="E20" s="91">
        <v>5000</v>
      </c>
      <c r="F20" s="130"/>
    </row>
    <row r="21" spans="1:7" s="58" customFormat="1" ht="15" customHeight="1" x14ac:dyDescent="0.2">
      <c r="A21" s="140" t="s">
        <v>171</v>
      </c>
      <c r="B21" s="141"/>
      <c r="C21" s="142"/>
      <c r="D21" s="95">
        <v>0</v>
      </c>
      <c r="E21" s="95">
        <v>51731.47</v>
      </c>
      <c r="F21" s="132"/>
    </row>
    <row r="22" spans="1:7" s="58" customFormat="1" ht="15" customHeight="1" x14ac:dyDescent="0.2">
      <c r="A22" s="140"/>
      <c r="B22" s="97" t="s">
        <v>172</v>
      </c>
      <c r="C22" s="143" t="s">
        <v>173</v>
      </c>
      <c r="D22" s="91">
        <v>0</v>
      </c>
      <c r="E22" s="91">
        <v>51312.32</v>
      </c>
      <c r="F22" s="132"/>
    </row>
    <row r="23" spans="1:7" s="41" customFormat="1" ht="15" customHeight="1" x14ac:dyDescent="0.2">
      <c r="A23" s="59"/>
      <c r="B23" s="144" t="s">
        <v>174</v>
      </c>
      <c r="C23" s="143" t="s">
        <v>175</v>
      </c>
      <c r="D23" s="91">
        <v>0</v>
      </c>
      <c r="E23" s="91">
        <v>419.15</v>
      </c>
      <c r="F23" s="130"/>
    </row>
    <row r="24" spans="1:7" s="58" customFormat="1" ht="15" customHeight="1" x14ac:dyDescent="0.2">
      <c r="A24" s="140" t="s">
        <v>178</v>
      </c>
      <c r="B24" s="141"/>
      <c r="C24" s="142"/>
      <c r="D24" s="95">
        <v>2300000</v>
      </c>
      <c r="E24" s="95">
        <v>3190331.59</v>
      </c>
      <c r="F24" s="132">
        <v>1.3871006913043478</v>
      </c>
      <c r="G24" s="57"/>
    </row>
    <row r="25" spans="1:7" s="41" customFormat="1" ht="15" customHeight="1" x14ac:dyDescent="0.2">
      <c r="A25" s="59"/>
      <c r="B25" s="60" t="s">
        <v>179</v>
      </c>
      <c r="C25" s="61" t="s">
        <v>180</v>
      </c>
      <c r="D25" s="91">
        <v>2300000</v>
      </c>
      <c r="E25" s="91">
        <v>2479268.2999999998</v>
      </c>
      <c r="F25" s="130">
        <v>1.0779427391304346</v>
      </c>
      <c r="G25" s="57"/>
    </row>
    <row r="26" spans="1:7" s="58" customFormat="1" ht="15" customHeight="1" x14ac:dyDescent="0.2">
      <c r="A26" s="59"/>
      <c r="B26" s="60" t="s">
        <v>181</v>
      </c>
      <c r="C26" s="61" t="s">
        <v>182</v>
      </c>
      <c r="D26" s="91">
        <v>0</v>
      </c>
      <c r="E26" s="91">
        <v>711063.29</v>
      </c>
      <c r="F26" s="130"/>
      <c r="G26" s="57"/>
    </row>
    <row r="27" spans="1:7" s="41" customFormat="1" ht="15" customHeight="1" x14ac:dyDescent="0.2">
      <c r="A27" s="140" t="s">
        <v>183</v>
      </c>
      <c r="B27" s="141"/>
      <c r="C27" s="142"/>
      <c r="D27" s="95">
        <v>0</v>
      </c>
      <c r="E27" s="95">
        <v>3917464.4899999998</v>
      </c>
      <c r="F27" s="132"/>
      <c r="G27" s="57"/>
    </row>
    <row r="28" spans="1:7" s="41" customFormat="1" ht="15" customHeight="1" x14ac:dyDescent="0.2">
      <c r="A28" s="59"/>
      <c r="B28" s="60" t="s">
        <v>218</v>
      </c>
      <c r="C28" s="61" t="s">
        <v>219</v>
      </c>
      <c r="D28" s="91">
        <v>0</v>
      </c>
      <c r="E28" s="91">
        <v>1748001.38</v>
      </c>
      <c r="F28" s="130"/>
      <c r="G28" s="57"/>
    </row>
    <row r="29" spans="1:7" s="58" customFormat="1" ht="15" customHeight="1" x14ac:dyDescent="0.2">
      <c r="A29" s="59"/>
      <c r="B29" s="60" t="s">
        <v>186</v>
      </c>
      <c r="C29" s="61" t="s">
        <v>187</v>
      </c>
      <c r="D29" s="91">
        <v>0</v>
      </c>
      <c r="E29" s="91">
        <v>2169463.11</v>
      </c>
      <c r="F29" s="130"/>
      <c r="G29" s="57"/>
    </row>
    <row r="30" spans="1:7" s="58" customFormat="1" ht="15" customHeight="1" x14ac:dyDescent="0.2">
      <c r="A30" s="52" t="s">
        <v>188</v>
      </c>
      <c r="B30" s="141"/>
      <c r="C30" s="142"/>
      <c r="D30" s="95">
        <v>0</v>
      </c>
      <c r="E30" s="95">
        <v>1084955.1199999999</v>
      </c>
      <c r="F30" s="132"/>
      <c r="G30" s="57"/>
    </row>
    <row r="31" spans="1:7" s="58" customFormat="1" ht="15" customHeight="1" x14ac:dyDescent="0.2">
      <c r="A31" s="59"/>
      <c r="B31" s="60" t="s">
        <v>189</v>
      </c>
      <c r="C31" s="61" t="s">
        <v>190</v>
      </c>
      <c r="D31" s="91">
        <v>0</v>
      </c>
      <c r="E31" s="91">
        <v>818783.96</v>
      </c>
      <c r="F31" s="130"/>
      <c r="G31" s="57"/>
    </row>
    <row r="32" spans="1:7" s="58" customFormat="1" ht="15" customHeight="1" x14ac:dyDescent="0.2">
      <c r="A32" s="59"/>
      <c r="B32" s="60" t="s">
        <v>211</v>
      </c>
      <c r="C32" s="61" t="s">
        <v>212</v>
      </c>
      <c r="D32" s="91">
        <v>0</v>
      </c>
      <c r="E32" s="91">
        <v>43952.08</v>
      </c>
      <c r="F32" s="130"/>
      <c r="G32" s="57"/>
    </row>
    <row r="33" spans="1:7" s="58" customFormat="1" ht="15" customHeight="1" x14ac:dyDescent="0.2">
      <c r="A33" s="59"/>
      <c r="B33" s="60" t="s">
        <v>197</v>
      </c>
      <c r="C33" s="61" t="s">
        <v>198</v>
      </c>
      <c r="D33" s="91">
        <v>0</v>
      </c>
      <c r="E33" s="91">
        <v>222219.08</v>
      </c>
      <c r="F33" s="130"/>
      <c r="G33" s="57"/>
    </row>
    <row r="34" spans="1:7" s="58" customFormat="1" ht="15" customHeight="1" x14ac:dyDescent="0.2">
      <c r="A34" s="140" t="s">
        <v>199</v>
      </c>
      <c r="B34" s="141"/>
      <c r="C34" s="142"/>
      <c r="D34" s="95">
        <v>5070000</v>
      </c>
      <c r="E34" s="95">
        <v>3973587.75</v>
      </c>
      <c r="F34" s="132">
        <v>0.78374511834319527</v>
      </c>
      <c r="G34" s="57"/>
    </row>
    <row r="35" spans="1:7" s="58" customFormat="1" ht="15" customHeight="1" x14ac:dyDescent="0.2">
      <c r="A35" s="59"/>
      <c r="B35" s="60" t="s">
        <v>200</v>
      </c>
      <c r="C35" s="61" t="s">
        <v>201</v>
      </c>
      <c r="D35" s="91">
        <v>5070000</v>
      </c>
      <c r="E35" s="91">
        <v>3973587.75</v>
      </c>
      <c r="F35" s="130">
        <v>0.78374511834319527</v>
      </c>
      <c r="G35" s="57"/>
    </row>
    <row r="36" spans="1:7" s="58" customFormat="1" ht="15" customHeight="1" x14ac:dyDescent="0.2">
      <c r="A36" s="52" t="s">
        <v>202</v>
      </c>
      <c r="B36" s="54"/>
      <c r="C36" s="67"/>
      <c r="D36" s="95">
        <v>0</v>
      </c>
      <c r="E36" s="95">
        <v>93812.81</v>
      </c>
      <c r="F36" s="131"/>
      <c r="G36" s="57"/>
    </row>
    <row r="37" spans="1:7" s="58" customFormat="1" ht="15" customHeight="1" x14ac:dyDescent="0.2">
      <c r="A37" s="145"/>
      <c r="B37" s="135" t="s">
        <v>236</v>
      </c>
      <c r="C37" s="146" t="s">
        <v>237</v>
      </c>
      <c r="D37" s="105">
        <v>0</v>
      </c>
      <c r="E37" s="105">
        <v>93812.81</v>
      </c>
      <c r="F37" s="133"/>
      <c r="G37" s="57"/>
    </row>
    <row r="38" spans="1:7" s="8" customFormat="1" ht="15" customHeight="1" x14ac:dyDescent="0.25">
      <c r="A38" s="167" t="s">
        <v>38</v>
      </c>
      <c r="B38" s="168"/>
      <c r="C38" s="169"/>
      <c r="D38" s="122">
        <v>7370000</v>
      </c>
      <c r="E38" s="122">
        <v>15710358.999999998</v>
      </c>
      <c r="F38" s="48">
        <v>2.1316633649932153</v>
      </c>
      <c r="G38" s="57"/>
    </row>
    <row r="39" spans="1:7" ht="15" customHeight="1" x14ac:dyDescent="0.25">
      <c r="A39" s="49" t="s">
        <v>8</v>
      </c>
      <c r="B39" s="13"/>
      <c r="C39" s="13"/>
      <c r="D39" s="13"/>
      <c r="E39" s="13"/>
      <c r="F39" s="13"/>
    </row>
    <row r="40" spans="1:7" x14ac:dyDescent="0.25">
      <c r="E40" s="22"/>
    </row>
    <row r="41" spans="1:7" x14ac:dyDescent="0.25">
      <c r="D41" s="22"/>
      <c r="E41" s="22"/>
    </row>
    <row r="42" spans="1:7" x14ac:dyDescent="0.25">
      <c r="E42" s="22"/>
    </row>
  </sheetData>
  <mergeCells count="1">
    <mergeCell ref="A38:C38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2" sqref="A2"/>
    </sheetView>
  </sheetViews>
  <sheetFormatPr baseColWidth="10" defaultRowHeight="13.2" x14ac:dyDescent="0.25"/>
  <cols>
    <col min="1" max="1" width="3.6640625" style="26" customWidth="1"/>
    <col min="2" max="2" width="50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11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12655.45</v>
      </c>
      <c r="E9" s="17"/>
    </row>
    <row r="10" spans="1:5" s="12" customFormat="1" ht="15" customHeight="1" x14ac:dyDescent="0.2">
      <c r="A10" s="28" t="s">
        <v>66</v>
      </c>
      <c r="B10" s="15" t="s">
        <v>99</v>
      </c>
      <c r="C10" s="16">
        <v>0</v>
      </c>
      <c r="D10" s="16">
        <v>175655.12</v>
      </c>
      <c r="E10" s="17"/>
    </row>
    <row r="11" spans="1:5" s="12" customFormat="1" ht="15" customHeight="1" x14ac:dyDescent="0.2">
      <c r="A11" s="28" t="s">
        <v>67</v>
      </c>
      <c r="B11" s="15" t="s">
        <v>100</v>
      </c>
      <c r="C11" s="16">
        <v>206800</v>
      </c>
      <c r="D11" s="16">
        <v>4791403.4400000004</v>
      </c>
      <c r="E11" s="17">
        <v>23.169262282398453</v>
      </c>
    </row>
    <row r="12" spans="1:5" s="12" customFormat="1" ht="15" customHeight="1" x14ac:dyDescent="0.2">
      <c r="A12" s="28" t="s">
        <v>68</v>
      </c>
      <c r="B12" s="15" t="s">
        <v>101</v>
      </c>
      <c r="C12" s="16">
        <v>0</v>
      </c>
      <c r="D12" s="16">
        <v>958517.72</v>
      </c>
      <c r="E12" s="17"/>
    </row>
    <row r="13" spans="1:5" s="12" customFormat="1" ht="15" customHeight="1" x14ac:dyDescent="0.2">
      <c r="A13" s="28" t="s">
        <v>69</v>
      </c>
      <c r="B13" s="15" t="s">
        <v>102</v>
      </c>
      <c r="C13" s="16">
        <v>3574190</v>
      </c>
      <c r="D13" s="16">
        <v>11764220.029999999</v>
      </c>
      <c r="E13" s="17">
        <v>3.2914366695670907</v>
      </c>
    </row>
    <row r="14" spans="1:5" s="12" customFormat="1" ht="15" customHeight="1" x14ac:dyDescent="0.2">
      <c r="A14" s="28" t="s">
        <v>70</v>
      </c>
      <c r="B14" s="15" t="s">
        <v>103</v>
      </c>
      <c r="C14" s="16">
        <v>512998370</v>
      </c>
      <c r="D14" s="16">
        <v>646704254.74000001</v>
      </c>
      <c r="E14" s="17">
        <v>1.2606360810464174</v>
      </c>
    </row>
    <row r="15" spans="1:5" s="12" customFormat="1" ht="15" customHeight="1" x14ac:dyDescent="0.2">
      <c r="A15" s="28" t="s">
        <v>72</v>
      </c>
      <c r="B15" s="15" t="s">
        <v>104</v>
      </c>
      <c r="C15" s="16">
        <v>0</v>
      </c>
      <c r="D15" s="16">
        <v>457661.21</v>
      </c>
      <c r="E15" s="17"/>
    </row>
    <row r="16" spans="1:5" s="12" customFormat="1" ht="15" customHeight="1" x14ac:dyDescent="0.2">
      <c r="A16" s="28" t="s">
        <v>73</v>
      </c>
      <c r="B16" s="15" t="s">
        <v>105</v>
      </c>
      <c r="C16" s="16">
        <v>0</v>
      </c>
      <c r="D16" s="16">
        <v>190286.97</v>
      </c>
      <c r="E16" s="17"/>
    </row>
    <row r="17" spans="1:5" s="12" customFormat="1" ht="15" customHeight="1" x14ac:dyDescent="0.2">
      <c r="A17" s="28" t="s">
        <v>89</v>
      </c>
      <c r="B17" s="15" t="s">
        <v>106</v>
      </c>
      <c r="C17" s="16">
        <v>0</v>
      </c>
      <c r="D17" s="16">
        <v>306217.46999999997</v>
      </c>
      <c r="E17" s="17"/>
    </row>
    <row r="18" spans="1:5" s="12" customFormat="1" ht="15" customHeight="1" x14ac:dyDescent="0.2">
      <c r="A18" s="28" t="s">
        <v>74</v>
      </c>
      <c r="B18" s="15" t="s">
        <v>107</v>
      </c>
      <c r="C18" s="16">
        <v>14303790</v>
      </c>
      <c r="D18" s="16">
        <v>38928521.710000001</v>
      </c>
      <c r="E18" s="17">
        <v>2.7215529387665787</v>
      </c>
    </row>
    <row r="19" spans="1:5" s="12" customFormat="1" ht="15" customHeight="1" x14ac:dyDescent="0.2">
      <c r="A19" s="28" t="s">
        <v>90</v>
      </c>
      <c r="B19" s="15" t="s">
        <v>108</v>
      </c>
      <c r="C19" s="16">
        <v>1155000</v>
      </c>
      <c r="D19" s="16">
        <v>1010185.79</v>
      </c>
      <c r="E19" s="17">
        <v>0.87461973160173168</v>
      </c>
    </row>
    <row r="20" spans="1:5" s="12" customFormat="1" ht="15" customHeight="1" x14ac:dyDescent="0.2">
      <c r="A20" s="28" t="s">
        <v>75</v>
      </c>
      <c r="B20" s="15" t="s">
        <v>76</v>
      </c>
      <c r="C20" s="16">
        <v>500000</v>
      </c>
      <c r="D20" s="16">
        <v>220770.75</v>
      </c>
      <c r="E20" s="17">
        <v>0.44154149999999998</v>
      </c>
    </row>
    <row r="21" spans="1:5" ht="15" customHeight="1" x14ac:dyDescent="0.25">
      <c r="A21" s="29" t="s">
        <v>38</v>
      </c>
      <c r="B21" s="18"/>
      <c r="C21" s="19">
        <f>SUM(C9:C20)</f>
        <v>532738150</v>
      </c>
      <c r="D21" s="19">
        <f>SUM(D9:D20)</f>
        <v>705520350.4000001</v>
      </c>
      <c r="E21" s="20">
        <f>D21/C21</f>
        <v>1.3243285662947173</v>
      </c>
    </row>
    <row r="22" spans="1:5" ht="15" customHeight="1" x14ac:dyDescent="0.25">
      <c r="A22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9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10" width="11.5546875" style="147"/>
  </cols>
  <sheetData>
    <row r="1" spans="1:10" ht="39" customHeight="1" x14ac:dyDescent="0.25">
      <c r="A1" s="34"/>
      <c r="B1" s="1"/>
      <c r="C1" s="1"/>
      <c r="D1" s="1"/>
      <c r="E1" s="35"/>
      <c r="F1" s="3" t="s">
        <v>0</v>
      </c>
    </row>
    <row r="3" spans="1:10" s="8" customFormat="1" ht="39.6" x14ac:dyDescent="0.25">
      <c r="A3" s="4" t="s">
        <v>121</v>
      </c>
      <c r="B3" s="4"/>
      <c r="C3" s="4"/>
      <c r="D3" s="4"/>
      <c r="E3" s="4"/>
      <c r="F3" s="4"/>
      <c r="G3" s="148"/>
      <c r="H3" s="148"/>
      <c r="I3" s="148"/>
      <c r="J3" s="148"/>
    </row>
    <row r="4" spans="1:10" s="8" customFormat="1" x14ac:dyDescent="0.25">
      <c r="A4" s="4" t="s">
        <v>118</v>
      </c>
      <c r="B4" s="4"/>
      <c r="C4" s="4"/>
      <c r="D4" s="4"/>
      <c r="E4" s="4"/>
      <c r="F4" s="4"/>
      <c r="G4" s="148"/>
      <c r="H4" s="148"/>
      <c r="I4" s="148"/>
      <c r="J4" s="148"/>
    </row>
    <row r="5" spans="1:10" s="8" customFormat="1" x14ac:dyDescent="0.25">
      <c r="A5" s="4" t="s">
        <v>145</v>
      </c>
      <c r="B5" s="4"/>
      <c r="C5" s="4"/>
      <c r="D5" s="4"/>
      <c r="E5" s="4"/>
      <c r="F5" s="4"/>
      <c r="G5" s="148"/>
      <c r="H5" s="148"/>
      <c r="I5" s="148"/>
      <c r="J5" s="148"/>
    </row>
    <row r="6" spans="1:10" s="8" customFormat="1" x14ac:dyDescent="0.25">
      <c r="G6" s="148"/>
      <c r="H6" s="148"/>
      <c r="I6" s="148"/>
      <c r="J6" s="148"/>
    </row>
    <row r="7" spans="1:10" s="8" customFormat="1" x14ac:dyDescent="0.25">
      <c r="F7" s="21" t="s">
        <v>2</v>
      </c>
      <c r="G7" s="148"/>
      <c r="H7" s="148"/>
      <c r="I7" s="148"/>
      <c r="J7" s="148"/>
    </row>
    <row r="8" spans="1:10" s="8" customFormat="1" ht="36" customHeight="1" x14ac:dyDescent="0.25">
      <c r="A8" s="36" t="s">
        <v>146</v>
      </c>
      <c r="B8" s="14"/>
      <c r="C8" s="51"/>
      <c r="D8" s="6" t="s">
        <v>4</v>
      </c>
      <c r="E8" s="6" t="s">
        <v>5</v>
      </c>
      <c r="F8" s="6" t="s">
        <v>6</v>
      </c>
      <c r="G8" s="148"/>
      <c r="H8" s="148"/>
      <c r="I8" s="148"/>
      <c r="J8" s="148"/>
    </row>
    <row r="9" spans="1:10" s="58" customFormat="1" ht="15" customHeight="1" x14ac:dyDescent="0.2">
      <c r="A9" s="86" t="s">
        <v>255</v>
      </c>
      <c r="B9" s="87"/>
      <c r="C9" s="88"/>
      <c r="D9" s="89">
        <v>4383280</v>
      </c>
      <c r="E9" s="89">
        <v>7158827.1300000008</v>
      </c>
      <c r="F9" s="90">
        <v>1.6332123729262107</v>
      </c>
      <c r="G9" s="149"/>
      <c r="H9" s="150"/>
      <c r="I9" s="150"/>
      <c r="J9" s="150"/>
    </row>
    <row r="10" spans="1:10" s="41" customFormat="1" ht="15" customHeight="1" x14ac:dyDescent="0.2">
      <c r="A10" s="64"/>
      <c r="B10" s="65" t="s">
        <v>256</v>
      </c>
      <c r="C10" s="66" t="s">
        <v>257</v>
      </c>
      <c r="D10" s="91">
        <v>1000000</v>
      </c>
      <c r="E10" s="91">
        <v>1969083.69</v>
      </c>
      <c r="F10" s="92">
        <v>1.9690836899999999</v>
      </c>
      <c r="G10" s="149"/>
      <c r="H10" s="151"/>
      <c r="I10" s="151"/>
      <c r="J10" s="151"/>
    </row>
    <row r="11" spans="1:10" s="41" customFormat="1" ht="15" customHeight="1" x14ac:dyDescent="0.2">
      <c r="A11" s="64"/>
      <c r="B11" s="65" t="s">
        <v>258</v>
      </c>
      <c r="C11" s="66" t="s">
        <v>259</v>
      </c>
      <c r="D11" s="91">
        <v>3383280</v>
      </c>
      <c r="E11" s="91">
        <v>5189743.4400000004</v>
      </c>
      <c r="F11" s="92">
        <v>1.5339384975526709</v>
      </c>
      <c r="G11" s="149"/>
      <c r="H11" s="151"/>
      <c r="I11" s="151"/>
      <c r="J11" s="151"/>
    </row>
    <row r="12" spans="1:10" s="58" customFormat="1" ht="15" customHeight="1" x14ac:dyDescent="0.2">
      <c r="A12" s="52" t="s">
        <v>260</v>
      </c>
      <c r="B12" s="54"/>
      <c r="C12" s="67"/>
      <c r="D12" s="95">
        <v>131950</v>
      </c>
      <c r="E12" s="95">
        <v>2401107.7599999998</v>
      </c>
      <c r="F12" s="96">
        <v>18.197103145130729</v>
      </c>
      <c r="G12" s="149"/>
      <c r="H12" s="150"/>
      <c r="I12" s="150"/>
      <c r="J12" s="150"/>
    </row>
    <row r="13" spans="1:10" s="41" customFormat="1" ht="15" customHeight="1" x14ac:dyDescent="0.2">
      <c r="A13" s="64"/>
      <c r="B13" s="65" t="s">
        <v>261</v>
      </c>
      <c r="C13" s="66" t="s">
        <v>262</v>
      </c>
      <c r="D13" s="91">
        <v>0</v>
      </c>
      <c r="E13" s="91">
        <v>549931.53</v>
      </c>
      <c r="F13" s="92"/>
      <c r="G13" s="149"/>
      <c r="H13" s="151"/>
      <c r="I13" s="151"/>
      <c r="J13" s="151"/>
    </row>
    <row r="14" spans="1:10" s="41" customFormat="1" ht="15" customHeight="1" x14ac:dyDescent="0.2">
      <c r="A14" s="64"/>
      <c r="B14" s="65" t="s">
        <v>263</v>
      </c>
      <c r="C14" s="66" t="s">
        <v>264</v>
      </c>
      <c r="D14" s="91">
        <v>131950</v>
      </c>
      <c r="E14" s="91">
        <v>232546.75</v>
      </c>
      <c r="F14" s="92">
        <v>1.7623853732474422</v>
      </c>
      <c r="G14" s="149"/>
      <c r="H14" s="151"/>
      <c r="I14" s="151"/>
      <c r="J14" s="151"/>
    </row>
    <row r="15" spans="1:10" s="41" customFormat="1" ht="15" customHeight="1" x14ac:dyDescent="0.2">
      <c r="A15" s="64"/>
      <c r="B15" s="65" t="s">
        <v>265</v>
      </c>
      <c r="C15" s="66" t="s">
        <v>266</v>
      </c>
      <c r="D15" s="91">
        <v>0</v>
      </c>
      <c r="E15" s="91">
        <v>1618629.48</v>
      </c>
      <c r="F15" s="92"/>
      <c r="G15" s="149"/>
      <c r="H15" s="151"/>
      <c r="I15" s="151"/>
      <c r="J15" s="151"/>
    </row>
    <row r="16" spans="1:10" s="58" customFormat="1" ht="15" customHeight="1" x14ac:dyDescent="0.2">
      <c r="A16" s="52" t="s">
        <v>147</v>
      </c>
      <c r="B16" s="54"/>
      <c r="C16" s="67"/>
      <c r="D16" s="95">
        <v>43839220</v>
      </c>
      <c r="E16" s="95">
        <v>121141252.55000001</v>
      </c>
      <c r="F16" s="96">
        <v>2.7633076626363335</v>
      </c>
      <c r="G16" s="149"/>
      <c r="H16" s="150"/>
      <c r="I16" s="150"/>
      <c r="J16" s="150"/>
    </row>
    <row r="17" spans="1:10" s="41" customFormat="1" ht="15" customHeight="1" x14ac:dyDescent="0.2">
      <c r="A17" s="64"/>
      <c r="B17" s="65" t="s">
        <v>148</v>
      </c>
      <c r="C17" s="66" t="s">
        <v>149</v>
      </c>
      <c r="D17" s="91">
        <v>0</v>
      </c>
      <c r="E17" s="91">
        <v>590</v>
      </c>
      <c r="F17" s="92"/>
      <c r="G17" s="149"/>
      <c r="H17" s="151"/>
      <c r="I17" s="151"/>
      <c r="J17" s="151"/>
    </row>
    <row r="18" spans="1:10" s="41" customFormat="1" ht="15" customHeight="1" x14ac:dyDescent="0.2">
      <c r="A18" s="64"/>
      <c r="B18" s="65" t="s">
        <v>150</v>
      </c>
      <c r="C18" s="66" t="s">
        <v>151</v>
      </c>
      <c r="D18" s="91">
        <v>954900</v>
      </c>
      <c r="E18" s="91">
        <v>83941754.290000007</v>
      </c>
      <c r="F18" s="92">
        <v>87.906329762278773</v>
      </c>
      <c r="G18" s="149"/>
      <c r="H18" s="151"/>
      <c r="I18" s="151"/>
      <c r="J18" s="151"/>
    </row>
    <row r="19" spans="1:10" s="41" customFormat="1" ht="15" customHeight="1" x14ac:dyDescent="0.2">
      <c r="A19" s="64"/>
      <c r="B19" s="65" t="s">
        <v>267</v>
      </c>
      <c r="C19" s="66" t="s">
        <v>268</v>
      </c>
      <c r="D19" s="91">
        <v>1377590</v>
      </c>
      <c r="E19" s="91">
        <v>862827.04</v>
      </c>
      <c r="F19" s="92">
        <v>0.62633079508416878</v>
      </c>
      <c r="G19" s="149"/>
      <c r="H19" s="151"/>
      <c r="I19" s="151"/>
      <c r="J19" s="151"/>
    </row>
    <row r="20" spans="1:10" s="41" customFormat="1" ht="15" customHeight="1" x14ac:dyDescent="0.2">
      <c r="A20" s="64"/>
      <c r="B20" s="65" t="s">
        <v>152</v>
      </c>
      <c r="C20" s="66" t="s">
        <v>153</v>
      </c>
      <c r="D20" s="91">
        <v>0</v>
      </c>
      <c r="E20" s="91">
        <v>543890.85</v>
      </c>
      <c r="F20" s="92"/>
      <c r="G20" s="149"/>
      <c r="H20" s="151"/>
      <c r="I20" s="151"/>
      <c r="J20" s="151"/>
    </row>
    <row r="21" spans="1:10" s="41" customFormat="1" ht="15" customHeight="1" x14ac:dyDescent="0.2">
      <c r="A21" s="64"/>
      <c r="B21" s="65" t="s">
        <v>224</v>
      </c>
      <c r="C21" s="66" t="s">
        <v>225</v>
      </c>
      <c r="D21" s="91">
        <v>402810</v>
      </c>
      <c r="E21" s="91">
        <v>315407.18</v>
      </c>
      <c r="F21" s="92">
        <v>0.7830172537921104</v>
      </c>
      <c r="G21" s="149"/>
      <c r="H21" s="151"/>
      <c r="I21" s="151"/>
      <c r="J21" s="151"/>
    </row>
    <row r="22" spans="1:10" s="41" customFormat="1" ht="15" customHeight="1" x14ac:dyDescent="0.2">
      <c r="A22" s="64"/>
      <c r="B22" s="65" t="s">
        <v>226</v>
      </c>
      <c r="C22" s="66" t="s">
        <v>227</v>
      </c>
      <c r="D22" s="91">
        <v>41103920</v>
      </c>
      <c r="E22" s="91">
        <v>35476783.189999998</v>
      </c>
      <c r="F22" s="92">
        <v>0.86309975277297146</v>
      </c>
      <c r="G22" s="149"/>
      <c r="H22" s="151"/>
      <c r="I22" s="151"/>
      <c r="J22" s="151"/>
    </row>
    <row r="23" spans="1:10" s="41" customFormat="1" ht="15" customHeight="1" x14ac:dyDescent="0.2">
      <c r="A23" s="52" t="s">
        <v>154</v>
      </c>
      <c r="B23" s="54"/>
      <c r="C23" s="67"/>
      <c r="D23" s="95">
        <v>4785370</v>
      </c>
      <c r="E23" s="95">
        <v>29762953.07</v>
      </c>
      <c r="F23" s="96">
        <v>6.2195719599529395</v>
      </c>
      <c r="G23" s="149"/>
      <c r="H23" s="151"/>
      <c r="I23" s="151"/>
      <c r="J23" s="151"/>
    </row>
    <row r="24" spans="1:10" s="58" customFormat="1" ht="15" customHeight="1" x14ac:dyDescent="0.2">
      <c r="A24" s="64"/>
      <c r="B24" s="65" t="s">
        <v>205</v>
      </c>
      <c r="C24" s="66" t="s">
        <v>206</v>
      </c>
      <c r="D24" s="91">
        <v>1024990</v>
      </c>
      <c r="E24" s="91">
        <v>1197418.3500000001</v>
      </c>
      <c r="F24" s="92">
        <v>1.1682244217016753</v>
      </c>
      <c r="G24" s="149"/>
      <c r="H24" s="150"/>
      <c r="I24" s="150"/>
      <c r="J24" s="150"/>
    </row>
    <row r="25" spans="1:10" s="41" customFormat="1" ht="15" customHeight="1" x14ac:dyDescent="0.2">
      <c r="A25" s="64"/>
      <c r="B25" s="65" t="s">
        <v>269</v>
      </c>
      <c r="C25" s="66" t="s">
        <v>270</v>
      </c>
      <c r="D25" s="91">
        <v>435700</v>
      </c>
      <c r="E25" s="91">
        <v>429643.46</v>
      </c>
      <c r="F25" s="92">
        <v>0.98609928850126238</v>
      </c>
      <c r="G25" s="149"/>
      <c r="H25" s="151"/>
      <c r="I25" s="151"/>
      <c r="J25" s="151"/>
    </row>
    <row r="26" spans="1:10" s="41" customFormat="1" ht="15" customHeight="1" x14ac:dyDescent="0.2">
      <c r="A26" s="64"/>
      <c r="B26" s="65" t="s">
        <v>271</v>
      </c>
      <c r="C26" s="66" t="s">
        <v>272</v>
      </c>
      <c r="D26" s="91">
        <v>564300</v>
      </c>
      <c r="E26" s="91">
        <v>741716.44</v>
      </c>
      <c r="F26" s="92">
        <v>1.3144009214956582</v>
      </c>
      <c r="G26" s="149"/>
      <c r="H26" s="151"/>
      <c r="I26" s="151"/>
      <c r="J26" s="151"/>
    </row>
    <row r="27" spans="1:10" s="41" customFormat="1" ht="15" customHeight="1" x14ac:dyDescent="0.2">
      <c r="A27" s="64"/>
      <c r="B27" s="65" t="s">
        <v>155</v>
      </c>
      <c r="C27" s="66" t="s">
        <v>156</v>
      </c>
      <c r="D27" s="91">
        <v>0</v>
      </c>
      <c r="E27" s="91">
        <v>23130630.16</v>
      </c>
      <c r="F27" s="92"/>
      <c r="G27" s="149"/>
      <c r="H27" s="151"/>
      <c r="I27" s="151"/>
      <c r="J27" s="151"/>
    </row>
    <row r="28" spans="1:10" s="41" customFormat="1" ht="15" customHeight="1" x14ac:dyDescent="0.2">
      <c r="A28" s="64"/>
      <c r="B28" s="65" t="s">
        <v>273</v>
      </c>
      <c r="C28" s="66" t="s">
        <v>274</v>
      </c>
      <c r="D28" s="91">
        <v>2070380</v>
      </c>
      <c r="E28" s="91">
        <v>250808.66</v>
      </c>
      <c r="F28" s="92">
        <v>0.12114136535322019</v>
      </c>
      <c r="G28" s="149"/>
      <c r="H28" s="151"/>
      <c r="I28" s="151"/>
      <c r="J28" s="151"/>
    </row>
    <row r="29" spans="1:10" s="41" customFormat="1" ht="15" customHeight="1" x14ac:dyDescent="0.2">
      <c r="A29" s="64"/>
      <c r="B29" s="65" t="s">
        <v>157</v>
      </c>
      <c r="C29" s="66" t="s">
        <v>158</v>
      </c>
      <c r="D29" s="91">
        <v>0</v>
      </c>
      <c r="E29" s="91">
        <v>3347061.53</v>
      </c>
      <c r="F29" s="92"/>
      <c r="G29" s="149"/>
      <c r="H29" s="151"/>
      <c r="I29" s="151"/>
      <c r="J29" s="151"/>
    </row>
    <row r="30" spans="1:10" s="41" customFormat="1" ht="15" customHeight="1" x14ac:dyDescent="0.2">
      <c r="A30" s="64"/>
      <c r="B30" s="65" t="s">
        <v>275</v>
      </c>
      <c r="C30" s="66" t="s">
        <v>276</v>
      </c>
      <c r="D30" s="91">
        <v>690000</v>
      </c>
      <c r="E30" s="91">
        <v>665674.47</v>
      </c>
      <c r="F30" s="92">
        <v>0.96474560869565218</v>
      </c>
      <c r="G30" s="149"/>
      <c r="H30" s="151"/>
      <c r="I30" s="151"/>
      <c r="J30" s="151"/>
    </row>
    <row r="31" spans="1:10" s="41" customFormat="1" ht="15" customHeight="1" x14ac:dyDescent="0.2">
      <c r="A31" s="52" t="s">
        <v>159</v>
      </c>
      <c r="B31" s="54"/>
      <c r="C31" s="67"/>
      <c r="D31" s="95">
        <v>0</v>
      </c>
      <c r="E31" s="95">
        <v>45805360.160000004</v>
      </c>
      <c r="F31" s="96"/>
      <c r="G31" s="149"/>
      <c r="H31" s="151"/>
      <c r="I31" s="151"/>
      <c r="J31" s="151"/>
    </row>
    <row r="32" spans="1:10" s="58" customFormat="1" ht="15" customHeight="1" x14ac:dyDescent="0.2">
      <c r="A32" s="64"/>
      <c r="B32" s="65" t="s">
        <v>160</v>
      </c>
      <c r="C32" s="66" t="s">
        <v>161</v>
      </c>
      <c r="D32" s="91">
        <v>0</v>
      </c>
      <c r="E32" s="91">
        <v>45348871.600000001</v>
      </c>
      <c r="F32" s="92"/>
      <c r="G32" s="149"/>
      <c r="H32" s="150"/>
      <c r="I32" s="150"/>
      <c r="J32" s="150"/>
    </row>
    <row r="33" spans="1:10" s="41" customFormat="1" ht="15" customHeight="1" x14ac:dyDescent="0.2">
      <c r="A33" s="64"/>
      <c r="B33" s="65" t="s">
        <v>162</v>
      </c>
      <c r="C33" s="66" t="s">
        <v>163</v>
      </c>
      <c r="D33" s="91">
        <v>0</v>
      </c>
      <c r="E33" s="91">
        <v>8661.2000000000007</v>
      </c>
      <c r="F33" s="92"/>
      <c r="G33" s="149"/>
      <c r="H33" s="151"/>
      <c r="I33" s="151"/>
      <c r="J33" s="151"/>
    </row>
    <row r="34" spans="1:10" s="41" customFormat="1" ht="15" customHeight="1" x14ac:dyDescent="0.2">
      <c r="A34" s="64"/>
      <c r="B34" s="65" t="s">
        <v>164</v>
      </c>
      <c r="C34" s="66" t="s">
        <v>165</v>
      </c>
      <c r="D34" s="91">
        <v>0</v>
      </c>
      <c r="E34" s="91">
        <v>447827.36</v>
      </c>
      <c r="F34" s="92"/>
      <c r="G34" s="149"/>
      <c r="H34" s="151"/>
      <c r="I34" s="151"/>
      <c r="J34" s="151"/>
    </row>
    <row r="35" spans="1:10" s="41" customFormat="1" ht="15" customHeight="1" x14ac:dyDescent="0.2">
      <c r="A35" s="52" t="s">
        <v>166</v>
      </c>
      <c r="B35" s="54"/>
      <c r="C35" s="67"/>
      <c r="D35" s="95">
        <v>18576190</v>
      </c>
      <c r="E35" s="95">
        <v>15888248.960000001</v>
      </c>
      <c r="F35" s="96">
        <v>0.85530181162014385</v>
      </c>
      <c r="G35" s="149"/>
      <c r="H35" s="151"/>
      <c r="I35" s="151"/>
      <c r="J35" s="151"/>
    </row>
    <row r="36" spans="1:10" s="58" customFormat="1" ht="15" customHeight="1" x14ac:dyDescent="0.2">
      <c r="A36" s="64"/>
      <c r="B36" s="65" t="s">
        <v>228</v>
      </c>
      <c r="C36" s="66" t="s">
        <v>229</v>
      </c>
      <c r="D36" s="91">
        <v>11775410</v>
      </c>
      <c r="E36" s="91">
        <v>2786165.5</v>
      </c>
      <c r="F36" s="92">
        <v>0.2366087889933344</v>
      </c>
      <c r="G36" s="149"/>
      <c r="H36" s="150"/>
      <c r="I36" s="150"/>
      <c r="J36" s="150"/>
    </row>
    <row r="37" spans="1:10" s="41" customFormat="1" ht="15" customHeight="1" x14ac:dyDescent="0.2">
      <c r="A37" s="64"/>
      <c r="B37" s="65" t="s">
        <v>167</v>
      </c>
      <c r="C37" s="66" t="s">
        <v>168</v>
      </c>
      <c r="D37" s="91">
        <v>1300780</v>
      </c>
      <c r="E37" s="91">
        <v>5074062.97</v>
      </c>
      <c r="F37" s="92">
        <v>3.9007848906040987</v>
      </c>
      <c r="G37" s="149"/>
      <c r="H37" s="151"/>
      <c r="I37" s="151"/>
      <c r="J37" s="151"/>
    </row>
    <row r="38" spans="1:10" s="41" customFormat="1" ht="15" customHeight="1" x14ac:dyDescent="0.2">
      <c r="A38" s="64"/>
      <c r="B38" s="65" t="s">
        <v>169</v>
      </c>
      <c r="C38" s="66" t="s">
        <v>170</v>
      </c>
      <c r="D38" s="91">
        <v>5500000</v>
      </c>
      <c r="E38" s="91">
        <v>8028020.4900000002</v>
      </c>
      <c r="F38" s="92">
        <v>1.4596400890909091</v>
      </c>
      <c r="G38" s="149"/>
      <c r="H38" s="151"/>
      <c r="I38" s="151"/>
      <c r="J38" s="151"/>
    </row>
    <row r="39" spans="1:10" s="41" customFormat="1" ht="15" customHeight="1" x14ac:dyDescent="0.2">
      <c r="A39" s="52" t="s">
        <v>215</v>
      </c>
      <c r="B39" s="54"/>
      <c r="C39" s="67"/>
      <c r="D39" s="95">
        <v>109800</v>
      </c>
      <c r="E39" s="95">
        <v>55720.54</v>
      </c>
      <c r="F39" s="96">
        <v>0.50747304189435338</v>
      </c>
      <c r="G39" s="149"/>
      <c r="H39" s="151"/>
      <c r="I39" s="151"/>
      <c r="J39" s="151"/>
    </row>
    <row r="40" spans="1:10" s="58" customFormat="1" ht="15" customHeight="1" x14ac:dyDescent="0.2">
      <c r="A40" s="64"/>
      <c r="B40" s="65" t="s">
        <v>216</v>
      </c>
      <c r="C40" s="66" t="s">
        <v>217</v>
      </c>
      <c r="D40" s="91">
        <v>109800</v>
      </c>
      <c r="E40" s="91">
        <v>46306.76</v>
      </c>
      <c r="F40" s="92">
        <v>0.42173734061930784</v>
      </c>
      <c r="G40" s="149"/>
      <c r="H40" s="150"/>
      <c r="I40" s="150"/>
      <c r="J40" s="150"/>
    </row>
    <row r="41" spans="1:10" s="58" customFormat="1" ht="15" customHeight="1" x14ac:dyDescent="0.2">
      <c r="A41" s="64"/>
      <c r="B41" s="97" t="s">
        <v>277</v>
      </c>
      <c r="C41" s="94" t="s">
        <v>278</v>
      </c>
      <c r="D41" s="91">
        <v>0</v>
      </c>
      <c r="E41" s="91">
        <v>9413.7800000000007</v>
      </c>
      <c r="F41" s="92"/>
      <c r="G41" s="149"/>
      <c r="H41" s="150"/>
      <c r="I41" s="150"/>
      <c r="J41" s="150"/>
    </row>
    <row r="42" spans="1:10" s="41" customFormat="1" ht="15" customHeight="1" x14ac:dyDescent="0.2">
      <c r="A42" s="52" t="s">
        <v>171</v>
      </c>
      <c r="B42" s="54"/>
      <c r="C42" s="67"/>
      <c r="D42" s="95">
        <v>500000</v>
      </c>
      <c r="E42" s="95">
        <v>4338672.4000000004</v>
      </c>
      <c r="F42" s="96">
        <v>8.6773448000000002</v>
      </c>
      <c r="G42" s="149"/>
      <c r="H42" s="151"/>
      <c r="I42" s="151"/>
      <c r="J42" s="151"/>
    </row>
    <row r="43" spans="1:10" s="41" customFormat="1" ht="15" customHeight="1" x14ac:dyDescent="0.2">
      <c r="A43" s="64"/>
      <c r="B43" s="65" t="s">
        <v>172</v>
      </c>
      <c r="C43" s="66" t="s">
        <v>173</v>
      </c>
      <c r="D43" s="91">
        <v>500000</v>
      </c>
      <c r="E43" s="91">
        <v>1169449.03</v>
      </c>
      <c r="F43" s="92">
        <v>2.33889806</v>
      </c>
      <c r="G43" s="149"/>
      <c r="H43" s="151"/>
      <c r="I43" s="151"/>
      <c r="J43" s="151"/>
    </row>
    <row r="44" spans="1:10" s="41" customFormat="1" ht="15" customHeight="1" x14ac:dyDescent="0.2">
      <c r="A44" s="64"/>
      <c r="B44" s="65" t="s">
        <v>174</v>
      </c>
      <c r="C44" s="66" t="s">
        <v>175</v>
      </c>
      <c r="D44" s="91">
        <v>0</v>
      </c>
      <c r="E44" s="91">
        <v>1395464.34</v>
      </c>
      <c r="F44" s="92"/>
      <c r="G44" s="149"/>
      <c r="H44" s="151"/>
      <c r="I44" s="151"/>
      <c r="J44" s="151"/>
    </row>
    <row r="45" spans="1:10" s="58" customFormat="1" ht="15" customHeight="1" x14ac:dyDescent="0.2">
      <c r="A45" s="64"/>
      <c r="B45" s="65" t="s">
        <v>176</v>
      </c>
      <c r="C45" s="66" t="s">
        <v>177</v>
      </c>
      <c r="D45" s="91">
        <v>0</v>
      </c>
      <c r="E45" s="91">
        <v>891269.59</v>
      </c>
      <c r="F45" s="92"/>
      <c r="G45" s="149"/>
      <c r="H45" s="150"/>
      <c r="I45" s="150"/>
      <c r="J45" s="150"/>
    </row>
    <row r="46" spans="1:10" s="41" customFormat="1" ht="15" customHeight="1" x14ac:dyDescent="0.2">
      <c r="A46" s="64"/>
      <c r="B46" s="65" t="s">
        <v>279</v>
      </c>
      <c r="C46" s="66" t="s">
        <v>280</v>
      </c>
      <c r="D46" s="91">
        <v>0</v>
      </c>
      <c r="E46" s="91">
        <v>882489.44</v>
      </c>
      <c r="F46" s="92"/>
      <c r="G46" s="149"/>
      <c r="H46" s="151"/>
      <c r="I46" s="151"/>
      <c r="J46" s="151"/>
    </row>
    <row r="47" spans="1:10" s="41" customFormat="1" ht="15" customHeight="1" x14ac:dyDescent="0.2">
      <c r="A47" s="52" t="s">
        <v>178</v>
      </c>
      <c r="B47" s="54"/>
      <c r="C47" s="67"/>
      <c r="D47" s="95">
        <v>24017800</v>
      </c>
      <c r="E47" s="95">
        <v>74373967.929999992</v>
      </c>
      <c r="F47" s="96">
        <v>3.0966186715685864</v>
      </c>
      <c r="G47" s="149"/>
      <c r="H47" s="151"/>
      <c r="I47" s="151"/>
      <c r="J47" s="151"/>
    </row>
    <row r="48" spans="1:10" s="41" customFormat="1" ht="15" customHeight="1" x14ac:dyDescent="0.2">
      <c r="A48" s="64"/>
      <c r="B48" s="65" t="s">
        <v>281</v>
      </c>
      <c r="C48" s="66" t="s">
        <v>282</v>
      </c>
      <c r="D48" s="91">
        <v>1625000</v>
      </c>
      <c r="E48" s="91">
        <v>24379</v>
      </c>
      <c r="F48" s="92">
        <v>1.5002461538461539E-2</v>
      </c>
      <c r="G48" s="149"/>
      <c r="H48" s="151"/>
      <c r="I48" s="151"/>
      <c r="J48" s="151"/>
    </row>
    <row r="49" spans="1:10" s="151" customFormat="1" ht="15" customHeight="1" x14ac:dyDescent="0.2">
      <c r="A49" s="64"/>
      <c r="B49" s="65" t="s">
        <v>283</v>
      </c>
      <c r="C49" s="66" t="s">
        <v>284</v>
      </c>
      <c r="D49" s="91">
        <v>13160000</v>
      </c>
      <c r="E49" s="91">
        <v>7516699.1600000001</v>
      </c>
      <c r="F49" s="92">
        <v>0.57117774772036478</v>
      </c>
      <c r="G49" s="149"/>
    </row>
    <row r="50" spans="1:10" s="58" customFormat="1" ht="15" customHeight="1" x14ac:dyDescent="0.2">
      <c r="A50" s="64"/>
      <c r="B50" s="65" t="s">
        <v>285</v>
      </c>
      <c r="C50" s="66" t="s">
        <v>286</v>
      </c>
      <c r="D50" s="91">
        <v>3102770</v>
      </c>
      <c r="E50" s="91">
        <v>2863261.88</v>
      </c>
      <c r="F50" s="92">
        <v>0.92280829065641345</v>
      </c>
      <c r="G50" s="149"/>
      <c r="H50" s="150"/>
      <c r="I50" s="150"/>
      <c r="J50" s="150"/>
    </row>
    <row r="51" spans="1:10" s="41" customFormat="1" ht="15" customHeight="1" x14ac:dyDescent="0.2">
      <c r="A51" s="64"/>
      <c r="B51" s="65" t="s">
        <v>179</v>
      </c>
      <c r="C51" s="66" t="s">
        <v>180</v>
      </c>
      <c r="D51" s="91">
        <v>150000</v>
      </c>
      <c r="E51" s="91">
        <v>47024014.579999998</v>
      </c>
      <c r="F51" s="92">
        <v>313.49343053333331</v>
      </c>
      <c r="G51" s="149"/>
      <c r="H51" s="151"/>
      <c r="I51" s="151"/>
      <c r="J51" s="151"/>
    </row>
    <row r="52" spans="1:10" s="41" customFormat="1" ht="15" customHeight="1" x14ac:dyDescent="0.2">
      <c r="A52" s="64"/>
      <c r="B52" s="65" t="s">
        <v>181</v>
      </c>
      <c r="C52" s="66" t="s">
        <v>182</v>
      </c>
      <c r="D52" s="91">
        <v>789580</v>
      </c>
      <c r="E52" s="91">
        <v>13004264.49</v>
      </c>
      <c r="F52" s="92">
        <v>16.469850414144229</v>
      </c>
      <c r="G52" s="149"/>
      <c r="H52" s="151"/>
      <c r="I52" s="151"/>
      <c r="J52" s="151"/>
    </row>
    <row r="53" spans="1:10" s="41" customFormat="1" ht="15" customHeight="1" x14ac:dyDescent="0.2">
      <c r="A53" s="64"/>
      <c r="B53" s="65" t="s">
        <v>287</v>
      </c>
      <c r="C53" s="66" t="s">
        <v>288</v>
      </c>
      <c r="D53" s="91">
        <v>5190450</v>
      </c>
      <c r="E53" s="91">
        <v>3941348.82</v>
      </c>
      <c r="F53" s="92">
        <v>0.75934626477473044</v>
      </c>
      <c r="G53" s="149"/>
      <c r="H53" s="151"/>
      <c r="I53" s="151"/>
      <c r="J53" s="151"/>
    </row>
    <row r="54" spans="1:10" s="41" customFormat="1" ht="15" customHeight="1" x14ac:dyDescent="0.2">
      <c r="A54" s="52" t="s">
        <v>183</v>
      </c>
      <c r="B54" s="54"/>
      <c r="C54" s="67"/>
      <c r="D54" s="95">
        <v>44072560</v>
      </c>
      <c r="E54" s="95">
        <v>144753581.96000001</v>
      </c>
      <c r="F54" s="96">
        <v>3.2844377989388409</v>
      </c>
      <c r="G54" s="149"/>
      <c r="H54" s="151"/>
      <c r="I54" s="151"/>
      <c r="J54" s="151"/>
    </row>
    <row r="55" spans="1:10" s="41" customFormat="1" ht="15" customHeight="1" x14ac:dyDescent="0.2">
      <c r="A55" s="64"/>
      <c r="B55" s="65" t="s">
        <v>207</v>
      </c>
      <c r="C55" s="66" t="s">
        <v>208</v>
      </c>
      <c r="D55" s="91">
        <v>18206290</v>
      </c>
      <c r="E55" s="91">
        <v>23099675.050000001</v>
      </c>
      <c r="F55" s="92">
        <v>1.2687744208182996</v>
      </c>
      <c r="G55" s="149"/>
      <c r="H55" s="151"/>
      <c r="I55" s="151"/>
      <c r="J55" s="151"/>
    </row>
    <row r="56" spans="1:10" s="41" customFormat="1" ht="15" customHeight="1" x14ac:dyDescent="0.2">
      <c r="A56" s="64"/>
      <c r="B56" s="65" t="s">
        <v>184</v>
      </c>
      <c r="C56" s="66" t="s">
        <v>185</v>
      </c>
      <c r="D56" s="91">
        <v>0</v>
      </c>
      <c r="E56" s="91">
        <v>10222340.140000001</v>
      </c>
      <c r="F56" s="92"/>
      <c r="G56" s="149"/>
      <c r="H56" s="151"/>
      <c r="I56" s="151"/>
      <c r="J56" s="151"/>
    </row>
    <row r="57" spans="1:10" s="58" customFormat="1" ht="15" customHeight="1" x14ac:dyDescent="0.2">
      <c r="A57" s="64"/>
      <c r="B57" s="65" t="s">
        <v>218</v>
      </c>
      <c r="C57" s="66" t="s">
        <v>219</v>
      </c>
      <c r="D57" s="91">
        <v>0</v>
      </c>
      <c r="E57" s="91">
        <v>2937060.47</v>
      </c>
      <c r="F57" s="92"/>
      <c r="G57" s="149"/>
      <c r="H57" s="150"/>
      <c r="I57" s="150"/>
      <c r="J57" s="150"/>
    </row>
    <row r="58" spans="1:10" s="41" customFormat="1" ht="15" customHeight="1" x14ac:dyDescent="0.2">
      <c r="A58" s="64"/>
      <c r="B58" s="65" t="s">
        <v>209</v>
      </c>
      <c r="C58" s="66" t="s">
        <v>210</v>
      </c>
      <c r="D58" s="91">
        <v>0</v>
      </c>
      <c r="E58" s="91">
        <v>1737080.72</v>
      </c>
      <c r="F58" s="92"/>
      <c r="G58" s="149"/>
      <c r="H58" s="151"/>
      <c r="I58" s="151"/>
      <c r="J58" s="151"/>
    </row>
    <row r="59" spans="1:10" s="41" customFormat="1" ht="15" customHeight="1" x14ac:dyDescent="0.2">
      <c r="A59" s="64"/>
      <c r="B59" s="65" t="s">
        <v>289</v>
      </c>
      <c r="C59" s="66" t="s">
        <v>290</v>
      </c>
      <c r="D59" s="91">
        <v>14745270</v>
      </c>
      <c r="E59" s="91">
        <v>10727999.09</v>
      </c>
      <c r="F59" s="92">
        <v>0.7275552831518175</v>
      </c>
      <c r="G59" s="149"/>
      <c r="H59" s="151"/>
      <c r="I59" s="151"/>
      <c r="J59" s="151"/>
    </row>
    <row r="60" spans="1:10" s="41" customFormat="1" ht="15" customHeight="1" x14ac:dyDescent="0.2">
      <c r="A60" s="64"/>
      <c r="B60" s="65" t="s">
        <v>186</v>
      </c>
      <c r="C60" s="66" t="s">
        <v>187</v>
      </c>
      <c r="D60" s="91">
        <v>11121000</v>
      </c>
      <c r="E60" s="91">
        <v>96029426.49000001</v>
      </c>
      <c r="F60" s="92">
        <v>8.6349632667925551</v>
      </c>
      <c r="G60" s="149"/>
      <c r="H60" s="151"/>
      <c r="I60" s="151"/>
      <c r="J60" s="151"/>
    </row>
    <row r="61" spans="1:10" s="41" customFormat="1" ht="15" customHeight="1" x14ac:dyDescent="0.2">
      <c r="A61" s="52" t="s">
        <v>188</v>
      </c>
      <c r="B61" s="54"/>
      <c r="C61" s="67"/>
      <c r="D61" s="95">
        <v>15853280</v>
      </c>
      <c r="E61" s="95">
        <v>36567199.149999999</v>
      </c>
      <c r="F61" s="96">
        <v>2.3066014824692429</v>
      </c>
      <c r="G61" s="149"/>
      <c r="H61" s="151"/>
      <c r="I61" s="151"/>
      <c r="J61" s="151"/>
    </row>
    <row r="62" spans="1:10" s="41" customFormat="1" ht="15" customHeight="1" x14ac:dyDescent="0.2">
      <c r="A62" s="64"/>
      <c r="B62" s="65" t="s">
        <v>189</v>
      </c>
      <c r="C62" s="66" t="s">
        <v>190</v>
      </c>
      <c r="D62" s="91">
        <v>0</v>
      </c>
      <c r="E62" s="91">
        <v>4660946.16</v>
      </c>
      <c r="F62" s="92"/>
      <c r="G62" s="149"/>
      <c r="H62" s="151"/>
      <c r="I62" s="151"/>
      <c r="J62" s="151"/>
    </row>
    <row r="63" spans="1:10" s="41" customFormat="1" ht="15" customHeight="1" x14ac:dyDescent="0.2">
      <c r="A63" s="64"/>
      <c r="B63" s="65" t="s">
        <v>291</v>
      </c>
      <c r="C63" s="66" t="s">
        <v>292</v>
      </c>
      <c r="D63" s="91">
        <v>565050</v>
      </c>
      <c r="E63" s="91">
        <v>556531.09</v>
      </c>
      <c r="F63" s="92">
        <v>0.98492361737899292</v>
      </c>
      <c r="G63" s="149"/>
      <c r="H63" s="151"/>
      <c r="I63" s="151"/>
      <c r="J63" s="151"/>
    </row>
    <row r="64" spans="1:10" s="41" customFormat="1" ht="15" customHeight="1" x14ac:dyDescent="0.2">
      <c r="A64" s="64"/>
      <c r="B64" s="65" t="s">
        <v>244</v>
      </c>
      <c r="C64" s="66" t="s">
        <v>245</v>
      </c>
      <c r="D64" s="91">
        <v>1021990</v>
      </c>
      <c r="E64" s="91">
        <v>689192.27</v>
      </c>
      <c r="F64" s="92">
        <v>0.67436302703548956</v>
      </c>
      <c r="G64" s="149"/>
      <c r="H64" s="151"/>
      <c r="I64" s="151"/>
      <c r="J64" s="151"/>
    </row>
    <row r="65" spans="1:10" s="58" customFormat="1" ht="15" customHeight="1" x14ac:dyDescent="0.2">
      <c r="A65" s="64"/>
      <c r="B65" s="65" t="s">
        <v>191</v>
      </c>
      <c r="C65" s="66" t="s">
        <v>192</v>
      </c>
      <c r="D65" s="91">
        <v>0</v>
      </c>
      <c r="E65" s="91">
        <v>7460536.8399999999</v>
      </c>
      <c r="F65" s="92"/>
      <c r="G65" s="149"/>
      <c r="H65" s="150"/>
      <c r="I65" s="150"/>
      <c r="J65" s="150"/>
    </row>
    <row r="66" spans="1:10" s="41" customFormat="1" ht="15" customHeight="1" x14ac:dyDescent="0.2">
      <c r="A66" s="64"/>
      <c r="B66" s="65" t="s">
        <v>211</v>
      </c>
      <c r="C66" s="66" t="s">
        <v>212</v>
      </c>
      <c r="D66" s="91">
        <v>6278630</v>
      </c>
      <c r="E66" s="91">
        <v>6447151.25</v>
      </c>
      <c r="F66" s="92">
        <v>1.0268404492699841</v>
      </c>
      <c r="G66" s="149"/>
      <c r="H66" s="151"/>
      <c r="I66" s="151"/>
      <c r="J66" s="151"/>
    </row>
    <row r="67" spans="1:10" s="41" customFormat="1" ht="15" customHeight="1" x14ac:dyDescent="0.2">
      <c r="A67" s="64"/>
      <c r="B67" s="97" t="s">
        <v>232</v>
      </c>
      <c r="C67" s="94" t="s">
        <v>233</v>
      </c>
      <c r="D67" s="91">
        <v>0</v>
      </c>
      <c r="E67" s="91">
        <v>27022.13</v>
      </c>
      <c r="F67" s="92"/>
      <c r="G67" s="149"/>
      <c r="H67" s="151"/>
      <c r="I67" s="151"/>
      <c r="J67" s="151"/>
    </row>
    <row r="68" spans="1:10" s="41" customFormat="1" ht="15" customHeight="1" x14ac:dyDescent="0.2">
      <c r="A68" s="64"/>
      <c r="B68" s="65" t="s">
        <v>246</v>
      </c>
      <c r="C68" s="66" t="s">
        <v>247</v>
      </c>
      <c r="D68" s="91">
        <v>5391790</v>
      </c>
      <c r="E68" s="91">
        <v>12364910.039999999</v>
      </c>
      <c r="F68" s="92">
        <v>2.2932847978129711</v>
      </c>
      <c r="G68" s="149"/>
      <c r="H68" s="151"/>
      <c r="I68" s="151"/>
      <c r="J68" s="151"/>
    </row>
    <row r="69" spans="1:10" s="41" customFormat="1" ht="15" customHeight="1" x14ac:dyDescent="0.2">
      <c r="A69" s="64"/>
      <c r="B69" s="65" t="s">
        <v>293</v>
      </c>
      <c r="C69" s="66" t="s">
        <v>294</v>
      </c>
      <c r="D69" s="91">
        <v>1626820</v>
      </c>
      <c r="E69" s="91">
        <v>416197.95</v>
      </c>
      <c r="F69" s="92">
        <v>0.25583527987115967</v>
      </c>
      <c r="G69" s="149"/>
      <c r="H69" s="151"/>
      <c r="I69" s="151"/>
      <c r="J69" s="151"/>
    </row>
    <row r="70" spans="1:10" s="58" customFormat="1" ht="15" customHeight="1" x14ac:dyDescent="0.2">
      <c r="A70" s="64"/>
      <c r="B70" s="65" t="s">
        <v>197</v>
      </c>
      <c r="C70" s="66" t="s">
        <v>198</v>
      </c>
      <c r="D70" s="91">
        <v>969000</v>
      </c>
      <c r="E70" s="91">
        <v>3944711.42</v>
      </c>
      <c r="F70" s="92">
        <v>4.0709096181630544</v>
      </c>
      <c r="G70" s="149"/>
      <c r="H70" s="150"/>
      <c r="I70" s="150"/>
      <c r="J70" s="150"/>
    </row>
    <row r="71" spans="1:10" s="41" customFormat="1" ht="15" customHeight="1" x14ac:dyDescent="0.2">
      <c r="A71" s="52" t="s">
        <v>199</v>
      </c>
      <c r="B71" s="54"/>
      <c r="C71" s="67"/>
      <c r="D71" s="95">
        <v>75000670</v>
      </c>
      <c r="E71" s="95">
        <v>62994608.910000011</v>
      </c>
      <c r="F71" s="96">
        <v>0.8399206155091683</v>
      </c>
      <c r="G71" s="149"/>
      <c r="H71" s="151"/>
      <c r="I71" s="151"/>
      <c r="J71" s="151"/>
    </row>
    <row r="72" spans="1:10" s="41" customFormat="1" ht="15" customHeight="1" x14ac:dyDescent="0.2">
      <c r="A72" s="64"/>
      <c r="B72" s="65" t="s">
        <v>295</v>
      </c>
      <c r="C72" s="66" t="s">
        <v>296</v>
      </c>
      <c r="D72" s="91">
        <v>595840</v>
      </c>
      <c r="E72" s="91">
        <v>1899421.48</v>
      </c>
      <c r="F72" s="92">
        <v>3.1878045784103115</v>
      </c>
      <c r="G72" s="149"/>
      <c r="H72" s="151"/>
      <c r="I72" s="151"/>
      <c r="J72" s="151"/>
    </row>
    <row r="73" spans="1:10" s="41" customFormat="1" ht="15" customHeight="1" x14ac:dyDescent="0.2">
      <c r="A73" s="64"/>
      <c r="B73" s="65" t="s">
        <v>297</v>
      </c>
      <c r="C73" s="66" t="s">
        <v>298</v>
      </c>
      <c r="D73" s="91">
        <v>13353960</v>
      </c>
      <c r="E73" s="91">
        <v>13083998.43</v>
      </c>
      <c r="F73" s="92">
        <v>0.97978415616041981</v>
      </c>
      <c r="G73" s="149"/>
      <c r="H73" s="151"/>
      <c r="I73" s="151"/>
      <c r="J73" s="151"/>
    </row>
    <row r="74" spans="1:10" s="41" customFormat="1" ht="15" customHeight="1" x14ac:dyDescent="0.2">
      <c r="A74" s="64"/>
      <c r="B74" s="65" t="s">
        <v>200</v>
      </c>
      <c r="C74" s="66" t="s">
        <v>201</v>
      </c>
      <c r="D74" s="91">
        <v>33276730</v>
      </c>
      <c r="E74" s="91">
        <v>25937840.960000001</v>
      </c>
      <c r="F74" s="92">
        <v>0.77945882783554754</v>
      </c>
      <c r="G74" s="149"/>
      <c r="H74" s="151"/>
      <c r="I74" s="151"/>
      <c r="J74" s="151"/>
    </row>
    <row r="75" spans="1:10" s="41" customFormat="1" ht="15" customHeight="1" x14ac:dyDescent="0.2">
      <c r="A75" s="64"/>
      <c r="B75" s="65" t="s">
        <v>299</v>
      </c>
      <c r="C75" s="66" t="s">
        <v>300</v>
      </c>
      <c r="D75" s="91">
        <v>13979070</v>
      </c>
      <c r="E75" s="91">
        <v>12374716.42</v>
      </c>
      <c r="F75" s="92">
        <v>0.88523173716134196</v>
      </c>
      <c r="G75" s="149"/>
      <c r="H75" s="151"/>
      <c r="I75" s="151"/>
      <c r="J75" s="151"/>
    </row>
    <row r="76" spans="1:10" s="41" customFormat="1" ht="15" customHeight="1" x14ac:dyDescent="0.2">
      <c r="A76" s="64"/>
      <c r="B76" s="65" t="s">
        <v>301</v>
      </c>
      <c r="C76" s="66" t="s">
        <v>302</v>
      </c>
      <c r="D76" s="91">
        <v>9644590</v>
      </c>
      <c r="E76" s="91">
        <v>6214184.7700000005</v>
      </c>
      <c r="F76" s="92">
        <v>0.64431818978308053</v>
      </c>
      <c r="G76" s="149"/>
      <c r="H76" s="151"/>
      <c r="I76" s="151"/>
      <c r="J76" s="151"/>
    </row>
    <row r="77" spans="1:10" s="41" customFormat="1" ht="15" customHeight="1" x14ac:dyDescent="0.2">
      <c r="A77" s="64"/>
      <c r="B77" s="65" t="s">
        <v>303</v>
      </c>
      <c r="C77" s="66" t="s">
        <v>304</v>
      </c>
      <c r="D77" s="91">
        <v>4150480</v>
      </c>
      <c r="E77" s="91">
        <v>3484446.85</v>
      </c>
      <c r="F77" s="92">
        <v>0.83952864487962842</v>
      </c>
      <c r="G77" s="149"/>
      <c r="H77" s="151"/>
      <c r="I77" s="151"/>
      <c r="J77" s="151"/>
    </row>
    <row r="78" spans="1:10" s="41" customFormat="1" ht="15" customHeight="1" x14ac:dyDescent="0.2">
      <c r="A78" s="52" t="s">
        <v>202</v>
      </c>
      <c r="B78" s="54"/>
      <c r="C78" s="67"/>
      <c r="D78" s="95">
        <v>21170940</v>
      </c>
      <c r="E78" s="95">
        <v>34397071.599999994</v>
      </c>
      <c r="F78" s="96">
        <v>1.6247304843337138</v>
      </c>
      <c r="G78" s="149"/>
      <c r="H78" s="151"/>
      <c r="I78" s="151"/>
      <c r="J78" s="151"/>
    </row>
    <row r="79" spans="1:10" s="58" customFormat="1" ht="15" customHeight="1" x14ac:dyDescent="0.2">
      <c r="A79" s="64"/>
      <c r="B79" s="65" t="s">
        <v>305</v>
      </c>
      <c r="C79" s="66" t="s">
        <v>306</v>
      </c>
      <c r="D79" s="91">
        <v>408010</v>
      </c>
      <c r="E79" s="91">
        <v>359202.05</v>
      </c>
      <c r="F79" s="92">
        <v>0.88037560353912891</v>
      </c>
      <c r="G79" s="149"/>
      <c r="H79" s="150"/>
      <c r="I79" s="150"/>
      <c r="J79" s="150"/>
    </row>
    <row r="80" spans="1:10" s="41" customFormat="1" ht="15" customHeight="1" x14ac:dyDescent="0.2">
      <c r="A80" s="64"/>
      <c r="B80" s="65" t="s">
        <v>307</v>
      </c>
      <c r="C80" s="66" t="s">
        <v>308</v>
      </c>
      <c r="D80" s="91">
        <v>244640</v>
      </c>
      <c r="E80" s="91">
        <v>209869.53</v>
      </c>
      <c r="F80" s="92">
        <v>0.85787087148463048</v>
      </c>
      <c r="G80" s="149"/>
      <c r="H80" s="151"/>
      <c r="I80" s="151"/>
      <c r="J80" s="151"/>
    </row>
    <row r="81" spans="1:10" s="41" customFormat="1" ht="15" customHeight="1" x14ac:dyDescent="0.2">
      <c r="A81" s="64"/>
      <c r="B81" s="65" t="s">
        <v>236</v>
      </c>
      <c r="C81" s="66" t="s">
        <v>237</v>
      </c>
      <c r="D81" s="91">
        <v>15000000</v>
      </c>
      <c r="E81" s="91">
        <v>21954840.149999999</v>
      </c>
      <c r="F81" s="92">
        <v>1.46365601</v>
      </c>
      <c r="G81" s="149"/>
      <c r="H81" s="151"/>
      <c r="I81" s="151"/>
      <c r="J81" s="151"/>
    </row>
    <row r="82" spans="1:10" s="41" customFormat="1" ht="15" customHeight="1" x14ac:dyDescent="0.2">
      <c r="A82" s="64"/>
      <c r="B82" s="97" t="s">
        <v>309</v>
      </c>
      <c r="C82" s="94" t="s">
        <v>310</v>
      </c>
      <c r="D82" s="91">
        <v>0</v>
      </c>
      <c r="E82" s="91">
        <v>14300</v>
      </c>
      <c r="F82" s="92"/>
      <c r="G82" s="149"/>
      <c r="H82" s="151"/>
      <c r="I82" s="151"/>
      <c r="J82" s="151"/>
    </row>
    <row r="83" spans="1:10" s="41" customFormat="1" ht="15" customHeight="1" x14ac:dyDescent="0.2">
      <c r="A83" s="64"/>
      <c r="B83" s="65" t="s">
        <v>203</v>
      </c>
      <c r="C83" s="66" t="s">
        <v>204</v>
      </c>
      <c r="D83" s="91">
        <v>0</v>
      </c>
      <c r="E83" s="91">
        <v>4762040.04</v>
      </c>
      <c r="F83" s="92"/>
      <c r="G83" s="149"/>
      <c r="H83" s="151"/>
      <c r="I83" s="151"/>
      <c r="J83" s="151"/>
    </row>
    <row r="84" spans="1:10" s="41" customFormat="1" ht="15" customHeight="1" x14ac:dyDescent="0.2">
      <c r="A84" s="64"/>
      <c r="B84" s="65" t="s">
        <v>238</v>
      </c>
      <c r="C84" s="66" t="s">
        <v>239</v>
      </c>
      <c r="D84" s="91">
        <v>2979480</v>
      </c>
      <c r="E84" s="91">
        <v>5406680.7800000003</v>
      </c>
      <c r="F84" s="92">
        <v>1.8146390578221705</v>
      </c>
      <c r="G84" s="149"/>
      <c r="H84" s="151"/>
      <c r="I84" s="151"/>
      <c r="J84" s="151"/>
    </row>
    <row r="85" spans="1:10" s="41" customFormat="1" ht="15" customHeight="1" x14ac:dyDescent="0.2">
      <c r="A85" s="64"/>
      <c r="B85" s="65" t="s">
        <v>311</v>
      </c>
      <c r="C85" s="66" t="s">
        <v>312</v>
      </c>
      <c r="D85" s="91">
        <v>1948890</v>
      </c>
      <c r="E85" s="91">
        <v>986006.77</v>
      </c>
      <c r="F85" s="92">
        <v>0.50593248977623162</v>
      </c>
      <c r="G85" s="149"/>
      <c r="H85" s="151"/>
      <c r="I85" s="151"/>
      <c r="J85" s="151"/>
    </row>
    <row r="86" spans="1:10" s="41" customFormat="1" ht="15" customHeight="1" x14ac:dyDescent="0.2">
      <c r="A86" s="64"/>
      <c r="B86" s="65" t="s">
        <v>313</v>
      </c>
      <c r="C86" s="66" t="s">
        <v>314</v>
      </c>
      <c r="D86" s="91">
        <v>187510</v>
      </c>
      <c r="E86" s="91">
        <v>53489.87</v>
      </c>
      <c r="F86" s="92">
        <v>0.28526409258172897</v>
      </c>
      <c r="G86" s="149"/>
      <c r="H86" s="151"/>
      <c r="I86" s="151"/>
      <c r="J86" s="151"/>
    </row>
    <row r="87" spans="1:10" s="58" customFormat="1" ht="15" customHeight="1" x14ac:dyDescent="0.2">
      <c r="A87" s="64"/>
      <c r="B87" s="65" t="s">
        <v>315</v>
      </c>
      <c r="C87" s="66" t="s">
        <v>316</v>
      </c>
      <c r="D87" s="91">
        <v>402410</v>
      </c>
      <c r="E87" s="91">
        <v>650642.41</v>
      </c>
      <c r="F87" s="92">
        <v>1.6168644168882484</v>
      </c>
      <c r="G87" s="149"/>
      <c r="H87" s="150"/>
      <c r="I87" s="150"/>
      <c r="J87" s="150"/>
    </row>
    <row r="88" spans="1:10" s="41" customFormat="1" ht="15" customHeight="1" x14ac:dyDescent="0.2">
      <c r="A88" s="52" t="s">
        <v>249</v>
      </c>
      <c r="B88" s="54"/>
      <c r="C88" s="67"/>
      <c r="D88" s="95">
        <v>4993500</v>
      </c>
      <c r="E88" s="95">
        <v>4900906.3299999991</v>
      </c>
      <c r="F88" s="131">
        <v>0.9814571603084008</v>
      </c>
      <c r="G88" s="149"/>
      <c r="H88" s="151"/>
      <c r="I88" s="151"/>
      <c r="J88" s="151"/>
    </row>
    <row r="89" spans="1:10" s="41" customFormat="1" ht="15" customHeight="1" x14ac:dyDescent="0.2">
      <c r="A89" s="64"/>
      <c r="B89" s="65" t="s">
        <v>317</v>
      </c>
      <c r="C89" s="66" t="s">
        <v>318</v>
      </c>
      <c r="D89" s="91">
        <v>595600</v>
      </c>
      <c r="E89" s="91">
        <v>456342.97</v>
      </c>
      <c r="F89" s="130">
        <v>0.76619034586971113</v>
      </c>
      <c r="G89" s="149"/>
      <c r="H89" s="151"/>
      <c r="I89" s="151"/>
      <c r="J89" s="151"/>
    </row>
    <row r="90" spans="1:10" s="41" customFormat="1" ht="15" customHeight="1" x14ac:dyDescent="0.2">
      <c r="A90" s="64"/>
      <c r="B90" s="65" t="s">
        <v>319</v>
      </c>
      <c r="C90" s="66" t="s">
        <v>320</v>
      </c>
      <c r="D90" s="91">
        <v>3181390</v>
      </c>
      <c r="E90" s="91">
        <v>3089277.84</v>
      </c>
      <c r="F90" s="130">
        <v>0.97104656769525266</v>
      </c>
      <c r="G90" s="149"/>
      <c r="H90" s="151"/>
      <c r="I90" s="151"/>
      <c r="J90" s="151"/>
    </row>
    <row r="91" spans="1:10" s="151" customFormat="1" ht="15" customHeight="1" x14ac:dyDescent="0.2">
      <c r="A91" s="64"/>
      <c r="B91" s="65" t="s">
        <v>321</v>
      </c>
      <c r="C91" s="66" t="s">
        <v>322</v>
      </c>
      <c r="D91" s="91">
        <v>968960</v>
      </c>
      <c r="E91" s="91">
        <v>995223.08</v>
      </c>
      <c r="F91" s="130">
        <v>1.0271044005944518</v>
      </c>
      <c r="G91" s="149"/>
    </row>
    <row r="92" spans="1:10" s="58" customFormat="1" ht="15" customHeight="1" x14ac:dyDescent="0.2">
      <c r="A92" s="64"/>
      <c r="B92" s="65" t="s">
        <v>323</v>
      </c>
      <c r="C92" s="66" t="s">
        <v>324</v>
      </c>
      <c r="D92" s="91">
        <v>247550</v>
      </c>
      <c r="E92" s="91">
        <v>247505.18</v>
      </c>
      <c r="F92" s="130">
        <v>0.99981894566754193</v>
      </c>
      <c r="G92" s="149"/>
      <c r="H92" s="150"/>
      <c r="I92" s="150"/>
      <c r="J92" s="150"/>
    </row>
    <row r="93" spans="1:10" s="41" customFormat="1" ht="15" customHeight="1" x14ac:dyDescent="0.2">
      <c r="A93" s="64"/>
      <c r="B93" s="65" t="s">
        <v>325</v>
      </c>
      <c r="C93" s="66" t="s">
        <v>326</v>
      </c>
      <c r="D93" s="91">
        <v>0</v>
      </c>
      <c r="E93" s="91">
        <v>3860.24</v>
      </c>
      <c r="F93" s="130"/>
      <c r="G93" s="149"/>
      <c r="H93" s="151"/>
      <c r="I93" s="151"/>
      <c r="J93" s="151"/>
    </row>
    <row r="94" spans="1:10" s="58" customFormat="1" ht="15" customHeight="1" x14ac:dyDescent="0.2">
      <c r="A94" s="64"/>
      <c r="B94" s="97" t="s">
        <v>250</v>
      </c>
      <c r="C94" s="94" t="s">
        <v>251</v>
      </c>
      <c r="D94" s="91">
        <v>0</v>
      </c>
      <c r="E94" s="91">
        <v>71079.72</v>
      </c>
      <c r="F94" s="152"/>
      <c r="G94" s="149"/>
      <c r="H94" s="150"/>
      <c r="I94" s="150"/>
      <c r="J94" s="150"/>
    </row>
    <row r="95" spans="1:10" s="41" customFormat="1" ht="15" customHeight="1" x14ac:dyDescent="0.2">
      <c r="A95" s="102"/>
      <c r="B95" s="135" t="s">
        <v>327</v>
      </c>
      <c r="C95" s="136" t="s">
        <v>328</v>
      </c>
      <c r="D95" s="105">
        <v>0</v>
      </c>
      <c r="E95" s="105">
        <v>37617.300000000003</v>
      </c>
      <c r="F95" s="133"/>
      <c r="G95" s="149"/>
      <c r="H95" s="151"/>
      <c r="I95" s="151"/>
      <c r="J95" s="151"/>
    </row>
    <row r="96" spans="1:10" s="8" customFormat="1" ht="15" customHeight="1" x14ac:dyDescent="0.25">
      <c r="A96" s="167" t="s">
        <v>38</v>
      </c>
      <c r="B96" s="168"/>
      <c r="C96" s="169"/>
      <c r="D96" s="127">
        <v>257434560</v>
      </c>
      <c r="E96" s="127">
        <v>584539478.45000005</v>
      </c>
      <c r="F96" s="48">
        <v>2.2706332764722812</v>
      </c>
      <c r="G96" s="149"/>
      <c r="H96" s="148"/>
      <c r="I96" s="148"/>
      <c r="J96" s="148"/>
    </row>
    <row r="97" spans="1:6" ht="15" customHeight="1" x14ac:dyDescent="0.25">
      <c r="A97" s="49" t="s">
        <v>8</v>
      </c>
      <c r="B97" s="13"/>
      <c r="C97" s="13"/>
      <c r="D97" s="13"/>
      <c r="E97" s="13"/>
      <c r="F97" s="13"/>
    </row>
    <row r="98" spans="1:6" x14ac:dyDescent="0.25">
      <c r="E98" s="22"/>
    </row>
    <row r="99" spans="1:6" x14ac:dyDescent="0.25">
      <c r="D99" s="22"/>
      <c r="E99" s="22"/>
    </row>
  </sheetData>
  <mergeCells count="1">
    <mergeCell ref="A96:C96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rowBreaks count="2" manualBreakCount="2">
    <brk id="46" max="16383" man="1"/>
    <brk id="87" max="5" man="1"/>
  </row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121</v>
      </c>
      <c r="B3" s="4"/>
      <c r="C3" s="4"/>
      <c r="D3" s="4"/>
      <c r="E3" s="4"/>
      <c r="F3" s="4"/>
    </row>
    <row r="4" spans="1:6" s="8" customFormat="1" x14ac:dyDescent="0.25">
      <c r="A4" s="4" t="s">
        <v>119</v>
      </c>
      <c r="B4" s="4"/>
      <c r="C4" s="4"/>
      <c r="D4" s="4"/>
      <c r="E4" s="4"/>
      <c r="F4" s="4"/>
    </row>
    <row r="5" spans="1:6" s="8" customFormat="1" x14ac:dyDescent="0.25">
      <c r="A5" s="4" t="s">
        <v>145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146</v>
      </c>
      <c r="B8" s="14"/>
      <c r="C8" s="51"/>
      <c r="D8" s="6" t="s">
        <v>4</v>
      </c>
      <c r="E8" s="6" t="s">
        <v>5</v>
      </c>
      <c r="F8" s="6" t="s">
        <v>6</v>
      </c>
    </row>
    <row r="9" spans="1:6" s="58" customFormat="1" ht="15" customHeight="1" x14ac:dyDescent="0.2">
      <c r="A9" s="86" t="s">
        <v>147</v>
      </c>
      <c r="B9" s="87"/>
      <c r="C9" s="88"/>
      <c r="D9" s="89">
        <v>0</v>
      </c>
      <c r="E9" s="89">
        <v>3778644.94</v>
      </c>
      <c r="F9" s="90"/>
    </row>
    <row r="10" spans="1:6" s="41" customFormat="1" ht="15" customHeight="1" x14ac:dyDescent="0.2">
      <c r="A10" s="64"/>
      <c r="B10" s="65" t="s">
        <v>148</v>
      </c>
      <c r="C10" s="66" t="s">
        <v>149</v>
      </c>
      <c r="D10" s="91">
        <v>0</v>
      </c>
      <c r="E10" s="91">
        <v>220386.98</v>
      </c>
      <c r="F10" s="92"/>
    </row>
    <row r="11" spans="1:6" s="41" customFormat="1" ht="15" customHeight="1" x14ac:dyDescent="0.2">
      <c r="A11" s="64"/>
      <c r="B11" s="65" t="s">
        <v>150</v>
      </c>
      <c r="C11" s="66" t="s">
        <v>151</v>
      </c>
      <c r="D11" s="91">
        <v>0</v>
      </c>
      <c r="E11" s="91">
        <v>3556823.21</v>
      </c>
      <c r="F11" s="92"/>
    </row>
    <row r="12" spans="1:6" s="41" customFormat="1" ht="15" customHeight="1" x14ac:dyDescent="0.2">
      <c r="A12" s="64"/>
      <c r="B12" s="97" t="s">
        <v>152</v>
      </c>
      <c r="C12" s="94" t="s">
        <v>153</v>
      </c>
      <c r="D12" s="91">
        <v>0</v>
      </c>
      <c r="E12" s="91">
        <v>1434.75</v>
      </c>
      <c r="F12" s="92"/>
    </row>
    <row r="13" spans="1:6" s="41" customFormat="1" ht="15" customHeight="1" x14ac:dyDescent="0.2">
      <c r="A13" s="52" t="s">
        <v>154</v>
      </c>
      <c r="B13" s="54"/>
      <c r="C13" s="67"/>
      <c r="D13" s="95">
        <v>0</v>
      </c>
      <c r="E13" s="95">
        <v>5904820.1279999996</v>
      </c>
      <c r="F13" s="96"/>
    </row>
    <row r="14" spans="1:6" s="41" customFormat="1" ht="15" customHeight="1" x14ac:dyDescent="0.2">
      <c r="A14" s="64"/>
      <c r="B14" s="65" t="s">
        <v>155</v>
      </c>
      <c r="C14" s="66" t="s">
        <v>156</v>
      </c>
      <c r="D14" s="91">
        <v>0</v>
      </c>
      <c r="E14" s="91">
        <v>426615.20999999996</v>
      </c>
      <c r="F14" s="92"/>
    </row>
    <row r="15" spans="1:6" s="58" customFormat="1" ht="15" customHeight="1" x14ac:dyDescent="0.2">
      <c r="A15" s="64"/>
      <c r="B15" s="65" t="s">
        <v>157</v>
      </c>
      <c r="C15" s="66" t="s">
        <v>158</v>
      </c>
      <c r="D15" s="91">
        <v>0</v>
      </c>
      <c r="E15" s="91">
        <v>5478204.9179999996</v>
      </c>
      <c r="F15" s="92"/>
    </row>
    <row r="16" spans="1:6" s="41" customFormat="1" ht="15" customHeight="1" x14ac:dyDescent="0.2">
      <c r="A16" s="52" t="s">
        <v>159</v>
      </c>
      <c r="B16" s="54"/>
      <c r="C16" s="67"/>
      <c r="D16" s="95">
        <v>0</v>
      </c>
      <c r="E16" s="95">
        <v>9428779.6799999997</v>
      </c>
      <c r="F16" s="96"/>
    </row>
    <row r="17" spans="1:7" s="41" customFormat="1" ht="15" customHeight="1" x14ac:dyDescent="0.2">
      <c r="A17" s="64"/>
      <c r="B17" s="65" t="s">
        <v>160</v>
      </c>
      <c r="C17" s="66" t="s">
        <v>161</v>
      </c>
      <c r="D17" s="91">
        <v>0</v>
      </c>
      <c r="E17" s="91">
        <v>8006122.7299999995</v>
      </c>
      <c r="F17" s="92"/>
    </row>
    <row r="18" spans="1:7" s="58" customFormat="1" ht="15" customHeight="1" x14ac:dyDescent="0.2">
      <c r="A18" s="64"/>
      <c r="B18" s="65" t="s">
        <v>162</v>
      </c>
      <c r="C18" s="66" t="s">
        <v>163</v>
      </c>
      <c r="D18" s="91">
        <v>0</v>
      </c>
      <c r="E18" s="91">
        <v>1203646.3899999999</v>
      </c>
      <c r="F18" s="92"/>
    </row>
    <row r="19" spans="1:7" s="41" customFormat="1" ht="15" customHeight="1" x14ac:dyDescent="0.2">
      <c r="A19" s="64"/>
      <c r="B19" s="65" t="s">
        <v>164</v>
      </c>
      <c r="C19" s="66" t="s">
        <v>165</v>
      </c>
      <c r="D19" s="91">
        <v>0</v>
      </c>
      <c r="E19" s="91">
        <v>219010.55999999997</v>
      </c>
      <c r="F19" s="92"/>
    </row>
    <row r="20" spans="1:7" s="58" customFormat="1" ht="15" customHeight="1" x14ac:dyDescent="0.2">
      <c r="A20" s="52" t="s">
        <v>166</v>
      </c>
      <c r="B20" s="54"/>
      <c r="C20" s="67"/>
      <c r="D20" s="95">
        <v>0</v>
      </c>
      <c r="E20" s="95">
        <v>855082.8</v>
      </c>
      <c r="F20" s="96"/>
    </row>
    <row r="21" spans="1:7" s="41" customFormat="1" ht="15" customHeight="1" x14ac:dyDescent="0.2">
      <c r="A21" s="64"/>
      <c r="B21" s="97" t="s">
        <v>167</v>
      </c>
      <c r="C21" s="94" t="s">
        <v>168</v>
      </c>
      <c r="D21" s="91">
        <v>0</v>
      </c>
      <c r="E21" s="91">
        <v>855082.8</v>
      </c>
      <c r="F21" s="92"/>
    </row>
    <row r="22" spans="1:7" s="41" customFormat="1" ht="15" customHeight="1" x14ac:dyDescent="0.2">
      <c r="A22" s="52" t="s">
        <v>171</v>
      </c>
      <c r="B22" s="54"/>
      <c r="C22" s="67"/>
      <c r="D22" s="95">
        <v>0</v>
      </c>
      <c r="E22" s="95">
        <v>85009.710000000021</v>
      </c>
      <c r="F22" s="96"/>
    </row>
    <row r="23" spans="1:7" s="41" customFormat="1" ht="15" customHeight="1" x14ac:dyDescent="0.2">
      <c r="A23" s="64"/>
      <c r="B23" s="65" t="s">
        <v>172</v>
      </c>
      <c r="C23" s="66" t="s">
        <v>173</v>
      </c>
      <c r="D23" s="91">
        <v>0</v>
      </c>
      <c r="E23" s="91">
        <v>81327.860000000015</v>
      </c>
      <c r="F23" s="92"/>
    </row>
    <row r="24" spans="1:7" s="58" customFormat="1" ht="15" customHeight="1" x14ac:dyDescent="0.2">
      <c r="A24" s="64"/>
      <c r="B24" s="65" t="s">
        <v>174</v>
      </c>
      <c r="C24" s="66" t="s">
        <v>175</v>
      </c>
      <c r="D24" s="91">
        <v>0</v>
      </c>
      <c r="E24" s="91">
        <v>3681.8500000000004</v>
      </c>
      <c r="F24" s="92"/>
    </row>
    <row r="25" spans="1:7" s="41" customFormat="1" ht="15" customHeight="1" x14ac:dyDescent="0.2">
      <c r="A25" s="52" t="s">
        <v>178</v>
      </c>
      <c r="B25" s="54"/>
      <c r="C25" s="67"/>
      <c r="D25" s="95">
        <v>250000</v>
      </c>
      <c r="E25" s="95">
        <v>3410936.1</v>
      </c>
      <c r="F25" s="96">
        <v>13.643744400000001</v>
      </c>
      <c r="G25" s="40"/>
    </row>
    <row r="26" spans="1:7" s="58" customFormat="1" ht="15" customHeight="1" x14ac:dyDescent="0.2">
      <c r="A26" s="64"/>
      <c r="B26" s="65" t="s">
        <v>179</v>
      </c>
      <c r="C26" s="66" t="s">
        <v>180</v>
      </c>
      <c r="D26" s="91">
        <v>250000</v>
      </c>
      <c r="E26" s="91">
        <v>542604.89</v>
      </c>
      <c r="F26" s="92">
        <v>2.17041956</v>
      </c>
      <c r="G26" s="40"/>
    </row>
    <row r="27" spans="1:7" s="41" customFormat="1" ht="15" customHeight="1" x14ac:dyDescent="0.2">
      <c r="A27" s="64"/>
      <c r="B27" s="65" t="s">
        <v>181</v>
      </c>
      <c r="C27" s="66" t="s">
        <v>182</v>
      </c>
      <c r="D27" s="91">
        <v>0</v>
      </c>
      <c r="E27" s="91">
        <v>2868331.21</v>
      </c>
      <c r="F27" s="92"/>
      <c r="G27" s="40"/>
    </row>
    <row r="28" spans="1:7" s="41" customFormat="1" ht="15" customHeight="1" x14ac:dyDescent="0.2">
      <c r="A28" s="52" t="s">
        <v>183</v>
      </c>
      <c r="B28" s="54"/>
      <c r="C28" s="67"/>
      <c r="D28" s="95">
        <v>768780</v>
      </c>
      <c r="E28" s="95">
        <v>6649761.8700000001</v>
      </c>
      <c r="F28" s="96">
        <v>8.6497591898852733</v>
      </c>
      <c r="G28" s="40"/>
    </row>
    <row r="29" spans="1:7" s="58" customFormat="1" ht="15" customHeight="1" x14ac:dyDescent="0.2">
      <c r="A29" s="64"/>
      <c r="B29" s="65" t="s">
        <v>207</v>
      </c>
      <c r="C29" s="66" t="s">
        <v>208</v>
      </c>
      <c r="D29" s="91">
        <v>70780</v>
      </c>
      <c r="E29" s="91">
        <v>2258224.42</v>
      </c>
      <c r="F29" s="92">
        <v>31.904837807290193</v>
      </c>
      <c r="G29" s="40"/>
    </row>
    <row r="30" spans="1:7" s="41" customFormat="1" ht="15" customHeight="1" x14ac:dyDescent="0.2">
      <c r="A30" s="64"/>
      <c r="B30" s="65" t="s">
        <v>184</v>
      </c>
      <c r="C30" s="66" t="s">
        <v>185</v>
      </c>
      <c r="D30" s="91">
        <v>50000</v>
      </c>
      <c r="E30" s="91">
        <v>194048.57</v>
      </c>
      <c r="F30" s="92">
        <v>3.8809714</v>
      </c>
      <c r="G30" s="40"/>
    </row>
    <row r="31" spans="1:7" s="41" customFormat="1" ht="15" customHeight="1" x14ac:dyDescent="0.2">
      <c r="A31" s="64"/>
      <c r="B31" s="97" t="s">
        <v>209</v>
      </c>
      <c r="C31" s="94" t="s">
        <v>210</v>
      </c>
      <c r="D31" s="91">
        <v>0</v>
      </c>
      <c r="E31" s="91">
        <v>8733.4</v>
      </c>
      <c r="F31" s="92"/>
      <c r="G31" s="40"/>
    </row>
    <row r="32" spans="1:7" s="58" customFormat="1" ht="15" customHeight="1" x14ac:dyDescent="0.2">
      <c r="A32" s="64"/>
      <c r="B32" s="65" t="s">
        <v>186</v>
      </c>
      <c r="C32" s="66" t="s">
        <v>187</v>
      </c>
      <c r="D32" s="91">
        <v>648000</v>
      </c>
      <c r="E32" s="91">
        <v>4188755.4800000004</v>
      </c>
      <c r="F32" s="92">
        <v>6.4641288271604944</v>
      </c>
      <c r="G32" s="40"/>
    </row>
    <row r="33" spans="1:7" s="41" customFormat="1" ht="15" customHeight="1" x14ac:dyDescent="0.2">
      <c r="A33" s="52" t="s">
        <v>188</v>
      </c>
      <c r="B33" s="54"/>
      <c r="C33" s="67"/>
      <c r="D33" s="95">
        <v>13113820</v>
      </c>
      <c r="E33" s="95">
        <v>35808494.860000007</v>
      </c>
      <c r="F33" s="96">
        <v>2.7305922195058341</v>
      </c>
      <c r="G33" s="40"/>
    </row>
    <row r="34" spans="1:7" s="41" customFormat="1" ht="15" customHeight="1" x14ac:dyDescent="0.2">
      <c r="A34" s="64"/>
      <c r="B34" s="65" t="s">
        <v>189</v>
      </c>
      <c r="C34" s="66" t="s">
        <v>190</v>
      </c>
      <c r="D34" s="91">
        <v>0</v>
      </c>
      <c r="E34" s="91">
        <v>2221526.21</v>
      </c>
      <c r="F34" s="92"/>
      <c r="G34" s="40"/>
    </row>
    <row r="35" spans="1:7" s="41" customFormat="1" ht="15" customHeight="1" x14ac:dyDescent="0.2">
      <c r="A35" s="64"/>
      <c r="B35" s="65" t="s">
        <v>211</v>
      </c>
      <c r="C35" s="66" t="s">
        <v>212</v>
      </c>
      <c r="D35" s="91">
        <v>0</v>
      </c>
      <c r="E35" s="91">
        <v>943795.53</v>
      </c>
      <c r="F35" s="92"/>
      <c r="G35" s="40"/>
    </row>
    <row r="36" spans="1:7" s="41" customFormat="1" ht="15" customHeight="1" x14ac:dyDescent="0.2">
      <c r="A36" s="64"/>
      <c r="B36" s="65" t="s">
        <v>220</v>
      </c>
      <c r="C36" s="66" t="s">
        <v>221</v>
      </c>
      <c r="D36" s="91">
        <v>12763820</v>
      </c>
      <c r="E36" s="91">
        <v>27221078.970000003</v>
      </c>
      <c r="F36" s="92">
        <v>2.1326749335230364</v>
      </c>
      <c r="G36" s="40"/>
    </row>
    <row r="37" spans="1:7" s="58" customFormat="1" ht="15" customHeight="1" x14ac:dyDescent="0.2">
      <c r="A37" s="64"/>
      <c r="B37" s="65" t="s">
        <v>193</v>
      </c>
      <c r="C37" s="66" t="s">
        <v>194</v>
      </c>
      <c r="D37" s="91">
        <v>0</v>
      </c>
      <c r="E37" s="91">
        <v>633808.44999999995</v>
      </c>
      <c r="F37" s="92"/>
      <c r="G37" s="40"/>
    </row>
    <row r="38" spans="1:7" s="41" customFormat="1" ht="15" customHeight="1" x14ac:dyDescent="0.2">
      <c r="A38" s="64"/>
      <c r="B38" s="65" t="s">
        <v>222</v>
      </c>
      <c r="C38" s="66" t="s">
        <v>223</v>
      </c>
      <c r="D38" s="91">
        <v>0</v>
      </c>
      <c r="E38" s="91">
        <v>1129037.08</v>
      </c>
      <c r="F38" s="92"/>
      <c r="G38" s="40"/>
    </row>
    <row r="39" spans="1:7" s="41" customFormat="1" ht="15" customHeight="1" x14ac:dyDescent="0.2">
      <c r="A39" s="64"/>
      <c r="B39" s="65" t="s">
        <v>195</v>
      </c>
      <c r="C39" s="66" t="s">
        <v>196</v>
      </c>
      <c r="D39" s="91">
        <v>0</v>
      </c>
      <c r="E39" s="91">
        <v>16014.17</v>
      </c>
      <c r="F39" s="92"/>
      <c r="G39" s="40"/>
    </row>
    <row r="40" spans="1:7" s="41" customFormat="1" ht="15" customHeight="1" x14ac:dyDescent="0.2">
      <c r="A40" s="64"/>
      <c r="B40" s="65" t="s">
        <v>246</v>
      </c>
      <c r="C40" s="66" t="s">
        <v>247</v>
      </c>
      <c r="D40" s="91">
        <v>350000</v>
      </c>
      <c r="E40" s="91">
        <v>3210862.63</v>
      </c>
      <c r="F40" s="92">
        <v>9.1738932285714281</v>
      </c>
      <c r="G40" s="40"/>
    </row>
    <row r="41" spans="1:7" s="41" customFormat="1" ht="15" customHeight="1" x14ac:dyDescent="0.2">
      <c r="A41" s="64"/>
      <c r="B41" s="65" t="s">
        <v>197</v>
      </c>
      <c r="C41" s="66" t="s">
        <v>198</v>
      </c>
      <c r="D41" s="91">
        <v>0</v>
      </c>
      <c r="E41" s="91">
        <v>432371.82000000007</v>
      </c>
      <c r="F41" s="92"/>
      <c r="G41" s="40"/>
    </row>
    <row r="42" spans="1:7" s="41" customFormat="1" ht="15" customHeight="1" x14ac:dyDescent="0.2">
      <c r="A42" s="52" t="s">
        <v>199</v>
      </c>
      <c r="B42" s="54"/>
      <c r="C42" s="67"/>
      <c r="D42" s="95">
        <v>4884000</v>
      </c>
      <c r="E42" s="95">
        <v>8322488.7199999997</v>
      </c>
      <c r="F42" s="96">
        <v>1.7040312694512694</v>
      </c>
      <c r="G42" s="40"/>
    </row>
    <row r="43" spans="1:7" s="41" customFormat="1" ht="15" customHeight="1" x14ac:dyDescent="0.2">
      <c r="A43" s="64"/>
      <c r="B43" s="65" t="s">
        <v>200</v>
      </c>
      <c r="C43" s="66" t="s">
        <v>201</v>
      </c>
      <c r="D43" s="91">
        <v>4872000</v>
      </c>
      <c r="E43" s="91">
        <v>8280488.7199999997</v>
      </c>
      <c r="F43" s="92">
        <v>1.6996077011494253</v>
      </c>
      <c r="G43" s="40"/>
    </row>
    <row r="44" spans="1:7" s="41" customFormat="1" ht="15" customHeight="1" x14ac:dyDescent="0.2">
      <c r="A44" s="64"/>
      <c r="B44" s="97" t="s">
        <v>299</v>
      </c>
      <c r="C44" s="94" t="s">
        <v>300</v>
      </c>
      <c r="D44" s="91">
        <v>0</v>
      </c>
      <c r="E44" s="91">
        <v>42000</v>
      </c>
      <c r="F44" s="92"/>
      <c r="G44" s="40"/>
    </row>
    <row r="45" spans="1:7" s="41" customFormat="1" ht="15" customHeight="1" x14ac:dyDescent="0.2">
      <c r="A45" s="64"/>
      <c r="B45" s="65" t="s">
        <v>301</v>
      </c>
      <c r="C45" s="66" t="s">
        <v>302</v>
      </c>
      <c r="D45" s="91">
        <v>12000</v>
      </c>
      <c r="E45" s="91">
        <v>0</v>
      </c>
      <c r="F45" s="92">
        <v>0</v>
      </c>
      <c r="G45" s="40"/>
    </row>
    <row r="46" spans="1:7" s="41" customFormat="1" ht="15" customHeight="1" x14ac:dyDescent="0.2">
      <c r="A46" s="52" t="s">
        <v>202</v>
      </c>
      <c r="B46" s="54"/>
      <c r="C46" s="67"/>
      <c r="D46" s="95">
        <v>0</v>
      </c>
      <c r="E46" s="95">
        <v>2386930.7700000005</v>
      </c>
      <c r="F46" s="92"/>
      <c r="G46" s="40"/>
    </row>
    <row r="47" spans="1:7" s="58" customFormat="1" ht="15" customHeight="1" x14ac:dyDescent="0.2">
      <c r="A47" s="64"/>
      <c r="B47" s="65" t="s">
        <v>236</v>
      </c>
      <c r="C47" s="66" t="s">
        <v>237</v>
      </c>
      <c r="D47" s="91">
        <v>0</v>
      </c>
      <c r="E47" s="91">
        <v>1081518.6600000001</v>
      </c>
      <c r="F47" s="92"/>
      <c r="G47" s="40"/>
    </row>
    <row r="48" spans="1:7" s="58" customFormat="1" ht="15" customHeight="1" x14ac:dyDescent="0.2">
      <c r="A48" s="64"/>
      <c r="B48" s="97" t="s">
        <v>203</v>
      </c>
      <c r="C48" s="94" t="s">
        <v>204</v>
      </c>
      <c r="D48" s="91">
        <v>0</v>
      </c>
      <c r="E48" s="91">
        <v>105610.58</v>
      </c>
      <c r="F48" s="92"/>
      <c r="G48" s="40"/>
    </row>
    <row r="49" spans="1:7" s="41" customFormat="1" ht="15" customHeight="1" x14ac:dyDescent="0.2">
      <c r="A49" s="102"/>
      <c r="B49" s="103" t="s">
        <v>238</v>
      </c>
      <c r="C49" s="104" t="s">
        <v>239</v>
      </c>
      <c r="D49" s="105">
        <v>0</v>
      </c>
      <c r="E49" s="105">
        <v>1199801.5300000003</v>
      </c>
      <c r="F49" s="106"/>
      <c r="G49" s="40"/>
    </row>
    <row r="50" spans="1:7" s="8" customFormat="1" ht="15" customHeight="1" x14ac:dyDescent="0.25">
      <c r="A50" s="167" t="s">
        <v>38</v>
      </c>
      <c r="B50" s="168"/>
      <c r="C50" s="169"/>
      <c r="D50" s="127">
        <v>19016600</v>
      </c>
      <c r="E50" s="127">
        <v>76630949.578000009</v>
      </c>
      <c r="F50" s="48">
        <v>4.0296871984476716</v>
      </c>
      <c r="G50" s="40"/>
    </row>
    <row r="51" spans="1:7" ht="15" customHeight="1" x14ac:dyDescent="0.25">
      <c r="A51" s="49" t="s">
        <v>8</v>
      </c>
      <c r="B51" s="13"/>
      <c r="C51" s="13"/>
      <c r="D51" s="13"/>
      <c r="E51" s="13"/>
      <c r="F51" s="13"/>
    </row>
    <row r="52" spans="1:7" x14ac:dyDescent="0.25">
      <c r="E52" s="22"/>
    </row>
    <row r="53" spans="1:7" x14ac:dyDescent="0.25">
      <c r="D53" s="22"/>
      <c r="E53" s="22"/>
    </row>
  </sheetData>
  <mergeCells count="1">
    <mergeCell ref="A50:C50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rowBreaks count="1" manualBreakCount="1">
    <brk id="45" max="16383" man="1"/>
  </rowBreak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showZeros="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121</v>
      </c>
      <c r="B3" s="4"/>
      <c r="C3" s="4"/>
      <c r="D3" s="4"/>
      <c r="E3" s="4"/>
      <c r="F3" s="4"/>
    </row>
    <row r="4" spans="1:6" s="8" customFormat="1" x14ac:dyDescent="0.25">
      <c r="A4" s="4" t="s">
        <v>19</v>
      </c>
      <c r="B4" s="4"/>
      <c r="C4" s="4"/>
      <c r="D4" s="4"/>
      <c r="E4" s="4"/>
      <c r="F4" s="4"/>
    </row>
    <row r="5" spans="1:6" s="8" customFormat="1" x14ac:dyDescent="0.25">
      <c r="A5" s="4" t="s">
        <v>145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146</v>
      </c>
      <c r="B8" s="124"/>
      <c r="C8" s="125"/>
      <c r="D8" s="126" t="s">
        <v>4</v>
      </c>
      <c r="E8" s="126" t="s">
        <v>5</v>
      </c>
      <c r="F8" s="126" t="s">
        <v>6</v>
      </c>
    </row>
    <row r="9" spans="1:6" s="58" customFormat="1" ht="15" customHeight="1" x14ac:dyDescent="0.2">
      <c r="A9" s="86" t="s">
        <v>147</v>
      </c>
      <c r="B9" s="87"/>
      <c r="C9" s="88"/>
      <c r="D9" s="89">
        <v>0</v>
      </c>
      <c r="E9" s="89">
        <v>3025476.75</v>
      </c>
      <c r="F9" s="129"/>
    </row>
    <row r="10" spans="1:6" s="41" customFormat="1" ht="15" customHeight="1" x14ac:dyDescent="0.2">
      <c r="A10" s="64"/>
      <c r="B10" s="65" t="s">
        <v>150</v>
      </c>
      <c r="C10" s="66" t="s">
        <v>151</v>
      </c>
      <c r="D10" s="91">
        <v>0</v>
      </c>
      <c r="E10" s="91">
        <v>3020006</v>
      </c>
      <c r="F10" s="130"/>
    </row>
    <row r="11" spans="1:6" s="41" customFormat="1" ht="15" customHeight="1" x14ac:dyDescent="0.2">
      <c r="A11" s="64"/>
      <c r="B11" s="97" t="s">
        <v>152</v>
      </c>
      <c r="C11" s="94" t="s">
        <v>153</v>
      </c>
      <c r="D11" s="91">
        <v>0</v>
      </c>
      <c r="E11" s="91">
        <v>5470.75</v>
      </c>
      <c r="F11" s="130"/>
    </row>
    <row r="12" spans="1:6" s="58" customFormat="1" ht="15" customHeight="1" x14ac:dyDescent="0.2">
      <c r="A12" s="52" t="s">
        <v>154</v>
      </c>
      <c r="B12" s="54"/>
      <c r="C12" s="67"/>
      <c r="D12" s="95">
        <v>0</v>
      </c>
      <c r="E12" s="95">
        <v>769257.5</v>
      </c>
      <c r="F12" s="132"/>
    </row>
    <row r="13" spans="1:6" s="41" customFormat="1" ht="15" customHeight="1" x14ac:dyDescent="0.2">
      <c r="A13" s="64"/>
      <c r="B13" s="97" t="s">
        <v>155</v>
      </c>
      <c r="C13" s="94" t="s">
        <v>156</v>
      </c>
      <c r="D13" s="91">
        <v>0</v>
      </c>
      <c r="E13" s="91">
        <v>731457.12</v>
      </c>
      <c r="F13" s="130"/>
    </row>
    <row r="14" spans="1:6" s="41" customFormat="1" ht="15" customHeight="1" x14ac:dyDescent="0.2">
      <c r="A14" s="64"/>
      <c r="B14" s="97" t="s">
        <v>157</v>
      </c>
      <c r="C14" s="94" t="s">
        <v>158</v>
      </c>
      <c r="D14" s="91">
        <v>0</v>
      </c>
      <c r="E14" s="91">
        <v>37800.379999999997</v>
      </c>
      <c r="F14" s="130"/>
    </row>
    <row r="15" spans="1:6" s="58" customFormat="1" ht="15" customHeight="1" x14ac:dyDescent="0.2">
      <c r="A15" s="52" t="s">
        <v>159</v>
      </c>
      <c r="B15" s="54"/>
      <c r="C15" s="67"/>
      <c r="D15" s="95">
        <v>0</v>
      </c>
      <c r="E15" s="95">
        <v>49291.43</v>
      </c>
      <c r="F15" s="132"/>
    </row>
    <row r="16" spans="1:6" s="41" customFormat="1" ht="15" customHeight="1" x14ac:dyDescent="0.2">
      <c r="A16" s="64"/>
      <c r="B16" s="97" t="s">
        <v>160</v>
      </c>
      <c r="C16" s="94" t="s">
        <v>161</v>
      </c>
      <c r="D16" s="91">
        <v>0</v>
      </c>
      <c r="E16" s="91">
        <v>48321.43</v>
      </c>
      <c r="F16" s="130"/>
    </row>
    <row r="17" spans="1:7" s="41" customFormat="1" ht="15" customHeight="1" x14ac:dyDescent="0.2">
      <c r="A17" s="64"/>
      <c r="B17" s="97" t="s">
        <v>164</v>
      </c>
      <c r="C17" s="94" t="s">
        <v>165</v>
      </c>
      <c r="D17" s="91">
        <v>0</v>
      </c>
      <c r="E17" s="91">
        <v>970</v>
      </c>
      <c r="F17" s="130"/>
    </row>
    <row r="18" spans="1:7" s="58" customFormat="1" ht="15" customHeight="1" x14ac:dyDescent="0.2">
      <c r="A18" s="52" t="s">
        <v>171</v>
      </c>
      <c r="B18" s="54"/>
      <c r="C18" s="67"/>
      <c r="D18" s="95">
        <v>0</v>
      </c>
      <c r="E18" s="95">
        <v>27161.53</v>
      </c>
      <c r="F18" s="132"/>
    </row>
    <row r="19" spans="1:7" s="41" customFormat="1" ht="15" customHeight="1" x14ac:dyDescent="0.2">
      <c r="A19" s="64"/>
      <c r="B19" s="97" t="s">
        <v>172</v>
      </c>
      <c r="C19" s="94" t="s">
        <v>173</v>
      </c>
      <c r="D19" s="91">
        <v>0</v>
      </c>
      <c r="E19" s="91">
        <v>27161.53</v>
      </c>
      <c r="F19" s="130"/>
    </row>
    <row r="20" spans="1:7" s="41" customFormat="1" ht="15" customHeight="1" x14ac:dyDescent="0.2">
      <c r="A20" s="52" t="s">
        <v>188</v>
      </c>
      <c r="C20" s="66"/>
      <c r="D20" s="95">
        <v>0</v>
      </c>
      <c r="E20" s="95">
        <v>280927.84999999998</v>
      </c>
      <c r="F20" s="130"/>
    </row>
    <row r="21" spans="1:7" s="41" customFormat="1" ht="15" customHeight="1" x14ac:dyDescent="0.2">
      <c r="A21" s="64"/>
      <c r="B21" s="97" t="s">
        <v>230</v>
      </c>
      <c r="C21" s="94" t="s">
        <v>231</v>
      </c>
      <c r="D21" s="91">
        <v>0</v>
      </c>
      <c r="E21" s="91">
        <v>243887.49</v>
      </c>
      <c r="F21" s="130"/>
    </row>
    <row r="22" spans="1:7" s="41" customFormat="1" ht="15" customHeight="1" x14ac:dyDescent="0.2">
      <c r="A22" s="64"/>
      <c r="B22" s="97" t="s">
        <v>197</v>
      </c>
      <c r="C22" s="94" t="s">
        <v>198</v>
      </c>
      <c r="D22" s="91">
        <v>0</v>
      </c>
      <c r="E22" s="91">
        <v>37040.36</v>
      </c>
      <c r="F22" s="130"/>
    </row>
    <row r="23" spans="1:7" s="41" customFormat="1" ht="15" customHeight="1" x14ac:dyDescent="0.2">
      <c r="A23" s="52" t="s">
        <v>199</v>
      </c>
      <c r="B23" s="54"/>
      <c r="C23" s="67"/>
      <c r="D23" s="95">
        <v>5100000</v>
      </c>
      <c r="E23" s="95">
        <v>4868586.68</v>
      </c>
      <c r="F23" s="132">
        <v>0.95462483921568619</v>
      </c>
      <c r="G23" s="40"/>
    </row>
    <row r="24" spans="1:7" s="41" customFormat="1" ht="15" customHeight="1" x14ac:dyDescent="0.2">
      <c r="A24" s="64"/>
      <c r="B24" s="65" t="s">
        <v>200</v>
      </c>
      <c r="C24" s="66" t="s">
        <v>201</v>
      </c>
      <c r="D24" s="91">
        <v>5100000</v>
      </c>
      <c r="E24" s="91">
        <v>4868586.68</v>
      </c>
      <c r="F24" s="130">
        <v>0.95462483921568619</v>
      </c>
      <c r="G24" s="40"/>
    </row>
    <row r="25" spans="1:7" s="41" customFormat="1" ht="15" customHeight="1" x14ac:dyDescent="0.2">
      <c r="A25" s="52" t="s">
        <v>202</v>
      </c>
      <c r="B25" s="153"/>
      <c r="C25" s="66"/>
      <c r="D25" s="95">
        <v>0</v>
      </c>
      <c r="E25" s="95">
        <v>12694.44</v>
      </c>
      <c r="F25" s="154"/>
      <c r="G25" s="40"/>
    </row>
    <row r="26" spans="1:7" s="41" customFormat="1" ht="15" customHeight="1" x14ac:dyDescent="0.2">
      <c r="A26" s="102"/>
      <c r="B26" s="135" t="s">
        <v>238</v>
      </c>
      <c r="C26" s="136" t="s">
        <v>239</v>
      </c>
      <c r="D26" s="105">
        <v>0</v>
      </c>
      <c r="E26" s="105">
        <v>12694.44</v>
      </c>
      <c r="F26" s="155"/>
      <c r="G26" s="40"/>
    </row>
    <row r="27" spans="1:7" s="8" customFormat="1" ht="15" customHeight="1" x14ac:dyDescent="0.25">
      <c r="A27" s="167" t="s">
        <v>38</v>
      </c>
      <c r="B27" s="168"/>
      <c r="C27" s="169"/>
      <c r="D27" s="127">
        <v>5100000</v>
      </c>
      <c r="E27" s="127">
        <v>9033396.1799999997</v>
      </c>
      <c r="F27" s="48">
        <v>1.7712541529411765</v>
      </c>
      <c r="G27" s="40"/>
    </row>
    <row r="28" spans="1:7" ht="15" customHeight="1" x14ac:dyDescent="0.25">
      <c r="A28" s="49" t="s">
        <v>8</v>
      </c>
      <c r="B28" s="13"/>
      <c r="C28" s="13"/>
      <c r="D28" s="13"/>
      <c r="E28" s="13"/>
      <c r="F28" s="13"/>
    </row>
    <row r="29" spans="1:7" x14ac:dyDescent="0.25">
      <c r="E29" s="22"/>
    </row>
    <row r="30" spans="1:7" x14ac:dyDescent="0.25">
      <c r="E30" s="22"/>
    </row>
    <row r="31" spans="1:7" ht="12.75" customHeight="1" x14ac:dyDescent="0.25"/>
  </sheetData>
  <mergeCells count="1">
    <mergeCell ref="A27:C27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Zeros="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121</v>
      </c>
      <c r="B3" s="4"/>
      <c r="C3" s="4"/>
      <c r="D3" s="4"/>
      <c r="E3" s="4"/>
      <c r="F3" s="4"/>
    </row>
    <row r="4" spans="1:6" s="8" customFormat="1" x14ac:dyDescent="0.25">
      <c r="A4" s="4" t="s">
        <v>20</v>
      </c>
      <c r="B4" s="4"/>
      <c r="C4" s="4"/>
      <c r="D4" s="4"/>
      <c r="E4" s="4"/>
      <c r="F4" s="4"/>
    </row>
    <row r="5" spans="1:6" s="8" customFormat="1" x14ac:dyDescent="0.25">
      <c r="A5" s="4" t="s">
        <v>145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146</v>
      </c>
      <c r="B8" s="14"/>
      <c r="C8" s="51"/>
      <c r="D8" s="6" t="s">
        <v>4</v>
      </c>
      <c r="E8" s="6" t="s">
        <v>5</v>
      </c>
      <c r="F8" s="6" t="s">
        <v>6</v>
      </c>
    </row>
    <row r="9" spans="1:6" s="58" customFormat="1" ht="15" customHeight="1" x14ac:dyDescent="0.2">
      <c r="A9" s="86" t="s">
        <v>147</v>
      </c>
      <c r="B9" s="87"/>
      <c r="C9" s="88"/>
      <c r="D9" s="89">
        <v>0</v>
      </c>
      <c r="E9" s="89">
        <v>2019628.5</v>
      </c>
      <c r="F9" s="156"/>
    </row>
    <row r="10" spans="1:6" s="41" customFormat="1" ht="15" customHeight="1" x14ac:dyDescent="0.2">
      <c r="A10" s="64"/>
      <c r="B10" s="65" t="s">
        <v>150</v>
      </c>
      <c r="C10" s="66" t="s">
        <v>151</v>
      </c>
      <c r="D10" s="91">
        <v>0</v>
      </c>
      <c r="E10" s="91">
        <v>2016452.5</v>
      </c>
      <c r="F10" s="157"/>
    </row>
    <row r="11" spans="1:6" s="58" customFormat="1" ht="15" customHeight="1" x14ac:dyDescent="0.2">
      <c r="A11" s="64"/>
      <c r="B11" s="65" t="s">
        <v>152</v>
      </c>
      <c r="C11" s="66" t="s">
        <v>153</v>
      </c>
      <c r="D11" s="91">
        <v>0</v>
      </c>
      <c r="E11" s="91">
        <v>3176</v>
      </c>
      <c r="F11" s="157"/>
    </row>
    <row r="12" spans="1:6" s="58" customFormat="1" ht="15" customHeight="1" x14ac:dyDescent="0.2">
      <c r="A12" s="98" t="s">
        <v>154</v>
      </c>
      <c r="B12" s="153"/>
      <c r="C12" s="66"/>
      <c r="D12" s="95">
        <v>0</v>
      </c>
      <c r="E12" s="95">
        <v>49081.82</v>
      </c>
      <c r="F12" s="157"/>
    </row>
    <row r="13" spans="1:6" s="58" customFormat="1" ht="15" customHeight="1" x14ac:dyDescent="0.2">
      <c r="A13" s="64"/>
      <c r="B13" s="97" t="s">
        <v>155</v>
      </c>
      <c r="C13" s="94" t="s">
        <v>156</v>
      </c>
      <c r="D13" s="91">
        <v>0</v>
      </c>
      <c r="E13" s="91">
        <v>701.73</v>
      </c>
      <c r="F13" s="157"/>
    </row>
    <row r="14" spans="1:6" s="58" customFormat="1" ht="15" customHeight="1" x14ac:dyDescent="0.2">
      <c r="A14" s="64"/>
      <c r="B14" s="97" t="s">
        <v>157</v>
      </c>
      <c r="C14" s="94" t="s">
        <v>158</v>
      </c>
      <c r="D14" s="91">
        <v>0</v>
      </c>
      <c r="E14" s="91">
        <v>48380.09</v>
      </c>
      <c r="F14" s="157"/>
    </row>
    <row r="15" spans="1:6" s="41" customFormat="1" ht="15" customHeight="1" x14ac:dyDescent="0.2">
      <c r="A15" s="52" t="s">
        <v>159</v>
      </c>
      <c r="B15" s="54"/>
      <c r="C15" s="67"/>
      <c r="D15" s="95">
        <v>0</v>
      </c>
      <c r="E15" s="95">
        <v>13835.970000000001</v>
      </c>
      <c r="F15" s="158"/>
    </row>
    <row r="16" spans="1:6" s="41" customFormat="1" ht="15" customHeight="1" x14ac:dyDescent="0.2">
      <c r="A16" s="52"/>
      <c r="B16" s="97" t="s">
        <v>160</v>
      </c>
      <c r="C16" s="94" t="s">
        <v>161</v>
      </c>
      <c r="D16" s="91">
        <v>0</v>
      </c>
      <c r="E16" s="91">
        <v>7557.47</v>
      </c>
      <c r="F16" s="158"/>
    </row>
    <row r="17" spans="1:6" s="58" customFormat="1" ht="15" customHeight="1" x14ac:dyDescent="0.2">
      <c r="A17" s="64"/>
      <c r="B17" s="97" t="s">
        <v>164</v>
      </c>
      <c r="C17" s="94" t="s">
        <v>165</v>
      </c>
      <c r="D17" s="91">
        <v>0</v>
      </c>
      <c r="E17" s="91">
        <v>6278.5</v>
      </c>
      <c r="F17" s="157"/>
    </row>
    <row r="18" spans="1:6" s="58" customFormat="1" ht="15" customHeight="1" x14ac:dyDescent="0.2">
      <c r="A18" s="52" t="s">
        <v>166</v>
      </c>
      <c r="B18" s="107"/>
      <c r="C18" s="108"/>
      <c r="D18" s="95">
        <v>0</v>
      </c>
      <c r="E18" s="95">
        <v>23.1</v>
      </c>
      <c r="F18" s="158"/>
    </row>
    <row r="19" spans="1:6" s="58" customFormat="1" ht="15" customHeight="1" x14ac:dyDescent="0.2">
      <c r="A19" s="159"/>
      <c r="B19" s="160" t="s">
        <v>167</v>
      </c>
      <c r="C19" s="94" t="s">
        <v>168</v>
      </c>
      <c r="D19" s="91">
        <v>0</v>
      </c>
      <c r="E19" s="91">
        <v>23.1</v>
      </c>
      <c r="F19" s="157"/>
    </row>
    <row r="20" spans="1:6" s="58" customFormat="1" ht="15" customHeight="1" x14ac:dyDescent="0.2">
      <c r="A20" s="52" t="s">
        <v>171</v>
      </c>
      <c r="B20" s="107"/>
      <c r="C20" s="108"/>
      <c r="D20" s="95">
        <v>0</v>
      </c>
      <c r="E20" s="95">
        <v>1706072.73</v>
      </c>
      <c r="F20" s="158"/>
    </row>
    <row r="21" spans="1:6" s="41" customFormat="1" ht="15" customHeight="1" x14ac:dyDescent="0.2">
      <c r="A21" s="52"/>
      <c r="B21" s="65" t="s">
        <v>172</v>
      </c>
      <c r="C21" s="66" t="s">
        <v>173</v>
      </c>
      <c r="D21" s="91">
        <v>0</v>
      </c>
      <c r="E21" s="91">
        <v>1702667.93</v>
      </c>
      <c r="F21" s="157"/>
    </row>
    <row r="22" spans="1:6" s="41" customFormat="1" ht="15" customHeight="1" x14ac:dyDescent="0.2">
      <c r="A22" s="64"/>
      <c r="B22" s="65" t="s">
        <v>174</v>
      </c>
      <c r="C22" s="66" t="s">
        <v>175</v>
      </c>
      <c r="D22" s="91">
        <v>0</v>
      </c>
      <c r="E22" s="91">
        <v>3404.8</v>
      </c>
      <c r="F22" s="157"/>
    </row>
    <row r="23" spans="1:6" s="41" customFormat="1" ht="15" customHeight="1" x14ac:dyDescent="0.2">
      <c r="A23" s="52" t="s">
        <v>188</v>
      </c>
      <c r="B23" s="107"/>
      <c r="C23" s="108"/>
      <c r="D23" s="95">
        <v>0</v>
      </c>
      <c r="E23" s="95">
        <v>193092.57</v>
      </c>
      <c r="F23" s="158"/>
    </row>
    <row r="24" spans="1:6" s="41" customFormat="1" ht="15" customHeight="1" x14ac:dyDescent="0.2">
      <c r="A24" s="52"/>
      <c r="B24" s="65" t="s">
        <v>189</v>
      </c>
      <c r="C24" s="66" t="s">
        <v>190</v>
      </c>
      <c r="D24" s="91">
        <v>0</v>
      </c>
      <c r="E24" s="91">
        <v>72859.100000000006</v>
      </c>
      <c r="F24" s="157"/>
    </row>
    <row r="25" spans="1:6" s="41" customFormat="1" ht="15" customHeight="1" x14ac:dyDescent="0.2">
      <c r="A25" s="64"/>
      <c r="B25" s="65" t="s">
        <v>230</v>
      </c>
      <c r="C25" s="66" t="s">
        <v>231</v>
      </c>
      <c r="D25" s="91">
        <v>0</v>
      </c>
      <c r="E25" s="91">
        <v>120233.47</v>
      </c>
      <c r="F25" s="157"/>
    </row>
    <row r="26" spans="1:6" s="41" customFormat="1" ht="15" customHeight="1" x14ac:dyDescent="0.2">
      <c r="A26" s="52" t="s">
        <v>202</v>
      </c>
      <c r="B26" s="107"/>
      <c r="C26" s="108"/>
      <c r="D26" s="95">
        <v>500000</v>
      </c>
      <c r="E26" s="95">
        <v>1143246.3500000001</v>
      </c>
      <c r="F26" s="96">
        <v>2.2864927000000002</v>
      </c>
    </row>
    <row r="27" spans="1:6" s="41" customFormat="1" ht="15" customHeight="1" x14ac:dyDescent="0.2">
      <c r="A27" s="52"/>
      <c r="B27" s="65" t="s">
        <v>238</v>
      </c>
      <c r="C27" s="66" t="s">
        <v>239</v>
      </c>
      <c r="D27" s="91">
        <v>500000</v>
      </c>
      <c r="E27" s="91">
        <v>1143246.3500000001</v>
      </c>
      <c r="F27" s="92">
        <v>2.2864927000000002</v>
      </c>
    </row>
    <row r="28" spans="1:6" s="8" customFormat="1" ht="15" customHeight="1" x14ac:dyDescent="0.25">
      <c r="A28" s="167" t="s">
        <v>38</v>
      </c>
      <c r="B28" s="168"/>
      <c r="C28" s="169"/>
      <c r="D28" s="127">
        <v>500000</v>
      </c>
      <c r="E28" s="127">
        <v>5124981.040000001</v>
      </c>
      <c r="F28" s="48">
        <v>10.249962080000001</v>
      </c>
    </row>
    <row r="29" spans="1:6" ht="15" customHeight="1" x14ac:dyDescent="0.25">
      <c r="A29" s="49" t="s">
        <v>8</v>
      </c>
      <c r="B29" s="13"/>
      <c r="C29" s="13"/>
      <c r="D29" s="13"/>
      <c r="E29" s="13"/>
      <c r="F29" s="13"/>
    </row>
    <row r="30" spans="1:6" x14ac:dyDescent="0.25">
      <c r="E30" s="22"/>
    </row>
    <row r="31" spans="1:6" x14ac:dyDescent="0.25">
      <c r="E31" s="22"/>
    </row>
    <row r="37" ht="12.75" customHeight="1" x14ac:dyDescent="0.25"/>
  </sheetData>
  <mergeCells count="1">
    <mergeCell ref="A28:C28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121</v>
      </c>
      <c r="B3" s="4"/>
      <c r="C3" s="4"/>
      <c r="D3" s="4"/>
      <c r="E3" s="4"/>
      <c r="F3" s="4"/>
    </row>
    <row r="4" spans="1:6" s="8" customFormat="1" x14ac:dyDescent="0.25">
      <c r="A4" s="4" t="s">
        <v>120</v>
      </c>
      <c r="B4" s="4"/>
      <c r="C4" s="4"/>
      <c r="D4" s="4"/>
      <c r="E4" s="4"/>
      <c r="F4" s="4"/>
    </row>
    <row r="5" spans="1:6" s="8" customFormat="1" x14ac:dyDescent="0.25">
      <c r="A5" s="4" t="s">
        <v>145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146</v>
      </c>
      <c r="B8" s="14"/>
      <c r="C8" s="51"/>
      <c r="D8" s="6" t="s">
        <v>4</v>
      </c>
      <c r="E8" s="6" t="s">
        <v>5</v>
      </c>
      <c r="F8" s="6" t="s">
        <v>6</v>
      </c>
    </row>
    <row r="9" spans="1:6" s="58" customFormat="1" ht="15" customHeight="1" x14ac:dyDescent="0.2">
      <c r="A9" s="86" t="s">
        <v>147</v>
      </c>
      <c r="B9" s="87"/>
      <c r="C9" s="88"/>
      <c r="D9" s="161">
        <v>2625790</v>
      </c>
      <c r="E9" s="161"/>
      <c r="F9" s="90"/>
    </row>
    <row r="10" spans="1:6" s="41" customFormat="1" ht="15" customHeight="1" x14ac:dyDescent="0.2">
      <c r="A10" s="64"/>
      <c r="B10" s="65" t="s">
        <v>148</v>
      </c>
      <c r="C10" s="66" t="s">
        <v>149</v>
      </c>
      <c r="D10" s="63">
        <v>1158260</v>
      </c>
      <c r="E10" s="63"/>
      <c r="F10" s="92"/>
    </row>
    <row r="11" spans="1:6" s="41" customFormat="1" ht="15" customHeight="1" x14ac:dyDescent="0.2">
      <c r="A11" s="64"/>
      <c r="B11" s="65" t="s">
        <v>152</v>
      </c>
      <c r="C11" s="66" t="s">
        <v>153</v>
      </c>
      <c r="D11" s="63">
        <v>1467530</v>
      </c>
      <c r="E11" s="63"/>
      <c r="F11" s="92"/>
    </row>
    <row r="12" spans="1:6" s="58" customFormat="1" ht="15" customHeight="1" x14ac:dyDescent="0.2">
      <c r="A12" s="52" t="s">
        <v>154</v>
      </c>
      <c r="B12" s="54"/>
      <c r="C12" s="67"/>
      <c r="D12" s="162">
        <v>56536340</v>
      </c>
      <c r="E12" s="162"/>
      <c r="F12" s="96"/>
    </row>
    <row r="13" spans="1:6" s="41" customFormat="1" ht="15" customHeight="1" x14ac:dyDescent="0.2">
      <c r="A13" s="64"/>
      <c r="B13" s="65" t="s">
        <v>205</v>
      </c>
      <c r="C13" s="66" t="s">
        <v>206</v>
      </c>
      <c r="D13" s="63">
        <v>351700</v>
      </c>
      <c r="E13" s="63"/>
      <c r="F13" s="92"/>
    </row>
    <row r="14" spans="1:6" s="41" customFormat="1" ht="15" customHeight="1" x14ac:dyDescent="0.2">
      <c r="A14" s="64"/>
      <c r="B14" s="65" t="s">
        <v>155</v>
      </c>
      <c r="C14" s="66" t="s">
        <v>156</v>
      </c>
      <c r="D14" s="63">
        <v>18564640</v>
      </c>
      <c r="E14" s="63"/>
      <c r="F14" s="92"/>
    </row>
    <row r="15" spans="1:6" s="41" customFormat="1" ht="15" customHeight="1" x14ac:dyDescent="0.2">
      <c r="A15" s="64"/>
      <c r="B15" s="65" t="s">
        <v>157</v>
      </c>
      <c r="C15" s="66" t="s">
        <v>158</v>
      </c>
      <c r="D15" s="63">
        <v>37620000</v>
      </c>
      <c r="E15" s="63"/>
      <c r="F15" s="92"/>
    </row>
    <row r="16" spans="1:6" s="58" customFormat="1" ht="15" customHeight="1" x14ac:dyDescent="0.2">
      <c r="A16" s="52" t="s">
        <v>166</v>
      </c>
      <c r="B16" s="54"/>
      <c r="C16" s="67"/>
      <c r="D16" s="162">
        <v>150000</v>
      </c>
      <c r="E16" s="162"/>
      <c r="F16" s="96"/>
    </row>
    <row r="17" spans="1:6" s="41" customFormat="1" ht="15" customHeight="1" x14ac:dyDescent="0.2">
      <c r="A17" s="64"/>
      <c r="B17" s="65" t="s">
        <v>169</v>
      </c>
      <c r="C17" s="66" t="s">
        <v>170</v>
      </c>
      <c r="D17" s="63">
        <v>150000</v>
      </c>
      <c r="E17" s="63"/>
      <c r="F17" s="92"/>
    </row>
    <row r="18" spans="1:6" s="58" customFormat="1" ht="15" customHeight="1" x14ac:dyDescent="0.2">
      <c r="A18" s="52" t="s">
        <v>188</v>
      </c>
      <c r="B18" s="54"/>
      <c r="C18" s="67"/>
      <c r="D18" s="162">
        <v>327892720</v>
      </c>
      <c r="E18" s="162"/>
      <c r="F18" s="96"/>
    </row>
    <row r="19" spans="1:6" s="58" customFormat="1" ht="15" customHeight="1" x14ac:dyDescent="0.2">
      <c r="A19" s="64"/>
      <c r="B19" s="65" t="s">
        <v>189</v>
      </c>
      <c r="C19" s="66" t="s">
        <v>190</v>
      </c>
      <c r="D19" s="63">
        <v>21444390</v>
      </c>
      <c r="E19" s="63"/>
      <c r="F19" s="92"/>
    </row>
    <row r="20" spans="1:6" s="58" customFormat="1" ht="15" customHeight="1" x14ac:dyDescent="0.2">
      <c r="A20" s="64"/>
      <c r="B20" s="65" t="s">
        <v>220</v>
      </c>
      <c r="C20" s="66" t="s">
        <v>221</v>
      </c>
      <c r="D20" s="63">
        <v>16164630</v>
      </c>
      <c r="E20" s="63"/>
      <c r="F20" s="92"/>
    </row>
    <row r="21" spans="1:6" s="58" customFormat="1" ht="15" customHeight="1" x14ac:dyDescent="0.2">
      <c r="A21" s="64"/>
      <c r="B21" s="65" t="s">
        <v>193</v>
      </c>
      <c r="C21" s="66" t="s">
        <v>194</v>
      </c>
      <c r="D21" s="63">
        <v>16465300</v>
      </c>
      <c r="E21" s="63"/>
      <c r="F21" s="92"/>
    </row>
    <row r="22" spans="1:6" s="58" customFormat="1" ht="15" customHeight="1" x14ac:dyDescent="0.2">
      <c r="A22" s="64"/>
      <c r="B22" s="65" t="s">
        <v>230</v>
      </c>
      <c r="C22" s="66" t="s">
        <v>231</v>
      </c>
      <c r="D22" s="63">
        <v>107811000</v>
      </c>
      <c r="E22" s="63"/>
      <c r="F22" s="92"/>
    </row>
    <row r="23" spans="1:6" s="58" customFormat="1" ht="15" customHeight="1" x14ac:dyDescent="0.2">
      <c r="A23" s="64"/>
      <c r="B23" s="65" t="s">
        <v>232</v>
      </c>
      <c r="C23" s="66" t="s">
        <v>233</v>
      </c>
      <c r="D23" s="63">
        <v>17650960</v>
      </c>
      <c r="E23" s="63"/>
      <c r="F23" s="92"/>
    </row>
    <row r="24" spans="1:6" s="58" customFormat="1" ht="15" customHeight="1" x14ac:dyDescent="0.2">
      <c r="A24" s="64"/>
      <c r="B24" s="65" t="s">
        <v>213</v>
      </c>
      <c r="C24" s="66" t="s">
        <v>214</v>
      </c>
      <c r="D24" s="63">
        <v>50480130</v>
      </c>
      <c r="E24" s="63"/>
      <c r="F24" s="92"/>
    </row>
    <row r="25" spans="1:6" s="58" customFormat="1" ht="15" customHeight="1" x14ac:dyDescent="0.2">
      <c r="A25" s="64"/>
      <c r="B25" s="65" t="s">
        <v>222</v>
      </c>
      <c r="C25" s="66" t="s">
        <v>223</v>
      </c>
      <c r="D25" s="63">
        <v>49545400</v>
      </c>
      <c r="E25" s="63"/>
      <c r="F25" s="92"/>
    </row>
    <row r="26" spans="1:6" s="58" customFormat="1" ht="15" customHeight="1" x14ac:dyDescent="0.2">
      <c r="A26" s="64"/>
      <c r="B26" s="65" t="s">
        <v>234</v>
      </c>
      <c r="C26" s="66" t="s">
        <v>235</v>
      </c>
      <c r="D26" s="63">
        <v>1445000</v>
      </c>
      <c r="E26" s="63"/>
      <c r="F26" s="92"/>
    </row>
    <row r="27" spans="1:6" s="58" customFormat="1" ht="15" customHeight="1" x14ac:dyDescent="0.2">
      <c r="A27" s="64"/>
      <c r="B27" s="65" t="s">
        <v>195</v>
      </c>
      <c r="C27" s="66" t="s">
        <v>196</v>
      </c>
      <c r="D27" s="63">
        <v>5186120</v>
      </c>
      <c r="E27" s="63"/>
      <c r="F27" s="92"/>
    </row>
    <row r="28" spans="1:6" s="58" customFormat="1" ht="15" customHeight="1" x14ac:dyDescent="0.2">
      <c r="A28" s="64"/>
      <c r="B28" s="65" t="s">
        <v>246</v>
      </c>
      <c r="C28" s="66" t="s">
        <v>247</v>
      </c>
      <c r="D28" s="63">
        <v>24251530</v>
      </c>
      <c r="E28" s="63"/>
      <c r="F28" s="92"/>
    </row>
    <row r="29" spans="1:6" s="58" customFormat="1" ht="15" customHeight="1" x14ac:dyDescent="0.2">
      <c r="A29" s="64"/>
      <c r="B29" s="65" t="s">
        <v>293</v>
      </c>
      <c r="C29" s="66" t="s">
        <v>294</v>
      </c>
      <c r="D29" s="63">
        <v>140550</v>
      </c>
      <c r="E29" s="63"/>
      <c r="F29" s="92"/>
    </row>
    <row r="30" spans="1:6" s="58" customFormat="1" ht="15" customHeight="1" x14ac:dyDescent="0.2">
      <c r="A30" s="64"/>
      <c r="B30" s="65" t="s">
        <v>197</v>
      </c>
      <c r="C30" s="66" t="s">
        <v>198</v>
      </c>
      <c r="D30" s="63">
        <v>17307710</v>
      </c>
      <c r="E30" s="63"/>
      <c r="F30" s="92"/>
    </row>
    <row r="31" spans="1:6" s="58" customFormat="1" ht="15" customHeight="1" x14ac:dyDescent="0.2">
      <c r="A31" s="52" t="s">
        <v>202</v>
      </c>
      <c r="B31" s="54"/>
      <c r="C31" s="67"/>
      <c r="D31" s="162">
        <v>24251920</v>
      </c>
      <c r="E31" s="162"/>
      <c r="F31" s="96"/>
    </row>
    <row r="32" spans="1:6" s="58" customFormat="1" ht="15" customHeight="1" x14ac:dyDescent="0.2">
      <c r="A32" s="64"/>
      <c r="B32" s="65" t="s">
        <v>236</v>
      </c>
      <c r="C32" s="66" t="s">
        <v>237</v>
      </c>
      <c r="D32" s="63">
        <v>9751920</v>
      </c>
      <c r="E32" s="63"/>
      <c r="F32" s="92"/>
    </row>
    <row r="33" spans="1:6" s="58" customFormat="1" ht="15" customHeight="1" x14ac:dyDescent="0.2">
      <c r="A33" s="64"/>
      <c r="B33" s="65" t="s">
        <v>238</v>
      </c>
      <c r="C33" s="66" t="s">
        <v>239</v>
      </c>
      <c r="D33" s="63">
        <v>14500000</v>
      </c>
      <c r="E33" s="63"/>
      <c r="F33" s="92"/>
    </row>
    <row r="34" spans="1:6" s="8" customFormat="1" ht="15" customHeight="1" x14ac:dyDescent="0.25">
      <c r="A34" s="167" t="s">
        <v>38</v>
      </c>
      <c r="B34" s="168"/>
      <c r="C34" s="169"/>
      <c r="D34" s="19">
        <v>411456770</v>
      </c>
      <c r="E34" s="19"/>
      <c r="F34" s="48"/>
    </row>
    <row r="35" spans="1:6" ht="15" customHeight="1" x14ac:dyDescent="0.25">
      <c r="A35" s="49" t="s">
        <v>8</v>
      </c>
      <c r="B35" s="13"/>
      <c r="C35" s="13"/>
      <c r="D35" s="13"/>
      <c r="E35" s="13"/>
      <c r="F35" s="13"/>
    </row>
    <row r="36" spans="1:6" x14ac:dyDescent="0.25">
      <c r="E36" s="22"/>
    </row>
    <row r="37" spans="1:6" x14ac:dyDescent="0.25">
      <c r="D37" s="22"/>
      <c r="E37" s="22"/>
    </row>
  </sheetData>
  <mergeCells count="1">
    <mergeCell ref="A34:C34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showZeros="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7" ht="39" customHeight="1" x14ac:dyDescent="0.25">
      <c r="A1" s="34"/>
      <c r="B1" s="1"/>
      <c r="C1" s="1"/>
      <c r="D1" s="1"/>
      <c r="E1" s="35"/>
      <c r="F1" s="3" t="s">
        <v>0</v>
      </c>
    </row>
    <row r="3" spans="1:7" s="8" customFormat="1" ht="39.6" x14ac:dyDescent="0.25">
      <c r="A3" s="4" t="s">
        <v>121</v>
      </c>
      <c r="B3" s="4"/>
      <c r="C3" s="4"/>
      <c r="D3" s="4"/>
      <c r="E3" s="4"/>
      <c r="F3" s="4"/>
    </row>
    <row r="4" spans="1:7" s="8" customFormat="1" x14ac:dyDescent="0.25">
      <c r="A4" s="4" t="s">
        <v>21</v>
      </c>
      <c r="B4" s="4"/>
      <c r="C4" s="4"/>
      <c r="D4" s="4"/>
      <c r="E4" s="4"/>
      <c r="F4" s="4"/>
    </row>
    <row r="5" spans="1:7" s="8" customFormat="1" x14ac:dyDescent="0.25">
      <c r="A5" s="4" t="s">
        <v>145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2</v>
      </c>
    </row>
    <row r="8" spans="1:7" s="8" customFormat="1" ht="36" customHeight="1" x14ac:dyDescent="0.25">
      <c r="A8" s="36" t="s">
        <v>146</v>
      </c>
      <c r="B8" s="14"/>
      <c r="C8" s="51"/>
      <c r="D8" s="6" t="s">
        <v>4</v>
      </c>
      <c r="E8" s="6" t="s">
        <v>5</v>
      </c>
      <c r="F8" s="6" t="s">
        <v>6</v>
      </c>
    </row>
    <row r="9" spans="1:7" s="58" customFormat="1" ht="15" customHeight="1" x14ac:dyDescent="0.2">
      <c r="A9" s="86" t="s">
        <v>255</v>
      </c>
      <c r="B9" s="87"/>
      <c r="C9" s="88"/>
      <c r="D9" s="89">
        <v>16197120</v>
      </c>
      <c r="E9" s="89">
        <v>6398266.2700000005</v>
      </c>
      <c r="F9" s="90">
        <v>0.39502493467974559</v>
      </c>
      <c r="G9" s="57"/>
    </row>
    <row r="10" spans="1:7" s="41" customFormat="1" ht="15" customHeight="1" x14ac:dyDescent="0.2">
      <c r="A10" s="64"/>
      <c r="B10" s="65" t="s">
        <v>256</v>
      </c>
      <c r="C10" s="66" t="s">
        <v>257</v>
      </c>
      <c r="D10" s="91">
        <v>5867000</v>
      </c>
      <c r="E10" s="91">
        <v>4280781.1000000006</v>
      </c>
      <c r="F10" s="92">
        <v>0.72963713993523105</v>
      </c>
      <c r="G10" s="57"/>
    </row>
    <row r="11" spans="1:7" s="41" customFormat="1" ht="15" customHeight="1" x14ac:dyDescent="0.2">
      <c r="A11" s="64"/>
      <c r="B11" s="65" t="s">
        <v>258</v>
      </c>
      <c r="C11" s="66" t="s">
        <v>259</v>
      </c>
      <c r="D11" s="91">
        <v>10330120</v>
      </c>
      <c r="E11" s="91">
        <v>2117485.17</v>
      </c>
      <c r="F11" s="92">
        <v>0.20498166236210227</v>
      </c>
      <c r="G11" s="57"/>
    </row>
    <row r="12" spans="1:7" s="41" customFormat="1" ht="15" customHeight="1" x14ac:dyDescent="0.2">
      <c r="A12" s="52" t="s">
        <v>178</v>
      </c>
      <c r="B12" s="54"/>
      <c r="C12" s="67"/>
      <c r="D12" s="95">
        <v>0</v>
      </c>
      <c r="E12" s="95">
        <v>15240490.539999999</v>
      </c>
      <c r="F12" s="96"/>
      <c r="G12" s="57"/>
    </row>
    <row r="13" spans="1:7" s="41" customFormat="1" ht="15" customHeight="1" x14ac:dyDescent="0.2">
      <c r="A13" s="64"/>
      <c r="B13" s="65" t="s">
        <v>179</v>
      </c>
      <c r="C13" s="66" t="s">
        <v>180</v>
      </c>
      <c r="D13" s="91">
        <v>0</v>
      </c>
      <c r="E13" s="91">
        <v>15240490.539999999</v>
      </c>
      <c r="F13" s="92"/>
      <c r="G13" s="57"/>
    </row>
    <row r="14" spans="1:7" s="41" customFormat="1" ht="15" customHeight="1" x14ac:dyDescent="0.2">
      <c r="A14" s="52" t="s">
        <v>183</v>
      </c>
      <c r="B14" s="54"/>
      <c r="C14" s="67"/>
      <c r="D14" s="95">
        <v>1500000</v>
      </c>
      <c r="E14" s="95">
        <v>1973174.13</v>
      </c>
      <c r="F14" s="96">
        <v>1.31544942</v>
      </c>
      <c r="G14" s="57"/>
    </row>
    <row r="15" spans="1:7" s="41" customFormat="1" ht="15" customHeight="1" x14ac:dyDescent="0.2">
      <c r="A15" s="64"/>
      <c r="B15" s="65" t="s">
        <v>184</v>
      </c>
      <c r="C15" s="66" t="s">
        <v>185</v>
      </c>
      <c r="D15" s="91">
        <v>0</v>
      </c>
      <c r="E15" s="91">
        <v>1624.09</v>
      </c>
      <c r="F15" s="92"/>
      <c r="G15" s="57"/>
    </row>
    <row r="16" spans="1:7" s="41" customFormat="1" ht="15" customHeight="1" x14ac:dyDescent="0.2">
      <c r="A16" s="64"/>
      <c r="B16" s="65" t="s">
        <v>209</v>
      </c>
      <c r="C16" s="66" t="s">
        <v>210</v>
      </c>
      <c r="D16" s="91">
        <v>0</v>
      </c>
      <c r="E16" s="91">
        <v>37431.07</v>
      </c>
      <c r="F16" s="92"/>
      <c r="G16" s="57"/>
    </row>
    <row r="17" spans="1:7" s="41" customFormat="1" ht="15" customHeight="1" x14ac:dyDescent="0.2">
      <c r="A17" s="64"/>
      <c r="B17" s="65" t="s">
        <v>186</v>
      </c>
      <c r="C17" s="66" t="s">
        <v>187</v>
      </c>
      <c r="D17" s="91">
        <v>1500000</v>
      </c>
      <c r="E17" s="91">
        <v>1934118.97</v>
      </c>
      <c r="F17" s="92">
        <v>1.2894126466666667</v>
      </c>
      <c r="G17" s="57"/>
    </row>
    <row r="18" spans="1:7" s="41" customFormat="1" ht="15" customHeight="1" x14ac:dyDescent="0.2">
      <c r="A18" s="52" t="s">
        <v>188</v>
      </c>
      <c r="B18" s="65"/>
      <c r="C18" s="67"/>
      <c r="D18" s="95">
        <v>0</v>
      </c>
      <c r="E18" s="95">
        <v>1072256.8999999999</v>
      </c>
      <c r="F18" s="96"/>
      <c r="G18" s="57"/>
    </row>
    <row r="19" spans="1:7" s="41" customFormat="1" ht="15" customHeight="1" x14ac:dyDescent="0.2">
      <c r="A19" s="52"/>
      <c r="B19" s="97" t="s">
        <v>191</v>
      </c>
      <c r="C19" s="94" t="s">
        <v>192</v>
      </c>
      <c r="D19" s="91">
        <v>0</v>
      </c>
      <c r="E19" s="91">
        <v>916278.4</v>
      </c>
      <c r="F19" s="96"/>
      <c r="G19" s="57"/>
    </row>
    <row r="20" spans="1:7" s="41" customFormat="1" ht="15" customHeight="1" x14ac:dyDescent="0.2">
      <c r="A20" s="102"/>
      <c r="B20" s="135" t="s">
        <v>197</v>
      </c>
      <c r="C20" s="136" t="s">
        <v>198</v>
      </c>
      <c r="D20" s="105">
        <v>0</v>
      </c>
      <c r="E20" s="105">
        <v>155978.5</v>
      </c>
      <c r="F20" s="92"/>
      <c r="G20" s="57"/>
    </row>
    <row r="21" spans="1:7" s="8" customFormat="1" ht="15" customHeight="1" x14ac:dyDescent="0.25">
      <c r="A21" s="167" t="s">
        <v>38</v>
      </c>
      <c r="B21" s="168"/>
      <c r="C21" s="169"/>
      <c r="D21" s="127">
        <v>17697120</v>
      </c>
      <c r="E21" s="127">
        <v>24684187.839999996</v>
      </c>
      <c r="F21" s="48">
        <v>1.3948138363756359</v>
      </c>
      <c r="G21" s="57"/>
    </row>
    <row r="22" spans="1:7" ht="15" customHeight="1" x14ac:dyDescent="0.25">
      <c r="A22" s="49" t="s">
        <v>8</v>
      </c>
      <c r="B22" s="13"/>
      <c r="C22" s="13"/>
      <c r="D22" s="13"/>
      <c r="E22" s="13"/>
      <c r="F22" s="13"/>
    </row>
    <row r="23" spans="1:7" x14ac:dyDescent="0.25">
      <c r="D23" s="22"/>
      <c r="E23" s="22"/>
    </row>
    <row r="24" spans="1:7" ht="12.75" customHeight="1" x14ac:dyDescent="0.25">
      <c r="E24" s="22"/>
    </row>
  </sheetData>
  <mergeCells count="1">
    <mergeCell ref="A21:C21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7" ht="39" customHeight="1" x14ac:dyDescent="0.25">
      <c r="A1" s="34"/>
      <c r="B1" s="1"/>
      <c r="C1" s="1"/>
      <c r="D1" s="1"/>
      <c r="E1" s="35"/>
      <c r="F1" s="3" t="s">
        <v>0</v>
      </c>
    </row>
    <row r="3" spans="1:7" s="8" customFormat="1" ht="39.6" x14ac:dyDescent="0.25">
      <c r="A3" s="4" t="s">
        <v>121</v>
      </c>
      <c r="B3" s="4"/>
      <c r="C3" s="4"/>
      <c r="D3" s="4"/>
      <c r="E3" s="4"/>
      <c r="F3" s="4"/>
    </row>
    <row r="4" spans="1:7" s="8" customFormat="1" x14ac:dyDescent="0.25">
      <c r="A4" s="4" t="s">
        <v>22</v>
      </c>
      <c r="B4" s="4"/>
      <c r="C4" s="4"/>
      <c r="D4" s="4"/>
      <c r="E4" s="4"/>
      <c r="F4" s="4"/>
    </row>
    <row r="5" spans="1:7" s="8" customFormat="1" x14ac:dyDescent="0.25">
      <c r="A5" s="4" t="s">
        <v>145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2</v>
      </c>
    </row>
    <row r="8" spans="1:7" s="8" customFormat="1" ht="36" customHeight="1" x14ac:dyDescent="0.25">
      <c r="A8" s="36" t="s">
        <v>146</v>
      </c>
      <c r="B8" s="14"/>
      <c r="C8" s="51"/>
      <c r="D8" s="6" t="s">
        <v>4</v>
      </c>
      <c r="E8" s="6" t="s">
        <v>5</v>
      </c>
      <c r="F8" s="6" t="s">
        <v>6</v>
      </c>
    </row>
    <row r="9" spans="1:7" s="58" customFormat="1" ht="15" customHeight="1" x14ac:dyDescent="0.2">
      <c r="A9" s="86" t="s">
        <v>255</v>
      </c>
      <c r="B9" s="87"/>
      <c r="C9" s="88"/>
      <c r="D9" s="89">
        <v>600000</v>
      </c>
      <c r="E9" s="163">
        <v>0</v>
      </c>
      <c r="F9" s="90">
        <v>0</v>
      </c>
    </row>
    <row r="10" spans="1:7" s="41" customFormat="1" ht="15" customHeight="1" x14ac:dyDescent="0.2">
      <c r="A10" s="64"/>
      <c r="B10" s="65" t="s">
        <v>256</v>
      </c>
      <c r="C10" s="66" t="s">
        <v>257</v>
      </c>
      <c r="D10" s="91">
        <v>600000</v>
      </c>
      <c r="E10" s="164">
        <v>0</v>
      </c>
      <c r="F10" s="92">
        <v>0</v>
      </c>
    </row>
    <row r="11" spans="1:7" s="58" customFormat="1" ht="15" customHeight="1" x14ac:dyDescent="0.2">
      <c r="A11" s="52" t="s">
        <v>260</v>
      </c>
      <c r="B11" s="54"/>
      <c r="C11" s="67"/>
      <c r="D11" s="95">
        <v>2327780</v>
      </c>
      <c r="E11" s="163">
        <v>0</v>
      </c>
      <c r="F11" s="96">
        <v>0</v>
      </c>
    </row>
    <row r="12" spans="1:7" s="41" customFormat="1" ht="15" customHeight="1" x14ac:dyDescent="0.2">
      <c r="A12" s="64"/>
      <c r="B12" s="65" t="s">
        <v>261</v>
      </c>
      <c r="C12" s="66" t="s">
        <v>262</v>
      </c>
      <c r="D12" s="91">
        <v>582120</v>
      </c>
      <c r="E12" s="164">
        <v>0</v>
      </c>
      <c r="F12" s="92">
        <v>0</v>
      </c>
    </row>
    <row r="13" spans="1:7" s="41" customFormat="1" ht="15" customHeight="1" x14ac:dyDescent="0.2">
      <c r="A13" s="64"/>
      <c r="B13" s="65" t="s">
        <v>263</v>
      </c>
      <c r="C13" s="66" t="s">
        <v>264</v>
      </c>
      <c r="D13" s="91">
        <v>120500</v>
      </c>
      <c r="E13" s="164">
        <v>0</v>
      </c>
      <c r="F13" s="92">
        <v>0</v>
      </c>
    </row>
    <row r="14" spans="1:7" s="41" customFormat="1" ht="15" customHeight="1" x14ac:dyDescent="0.2">
      <c r="A14" s="64"/>
      <c r="B14" s="65" t="s">
        <v>265</v>
      </c>
      <c r="C14" s="66" t="s">
        <v>266</v>
      </c>
      <c r="D14" s="91">
        <v>1625160</v>
      </c>
      <c r="E14" s="164">
        <v>0</v>
      </c>
      <c r="F14" s="92">
        <v>0</v>
      </c>
    </row>
    <row r="15" spans="1:7" s="58" customFormat="1" ht="15" customHeight="1" x14ac:dyDescent="0.2">
      <c r="A15" s="52" t="s">
        <v>147</v>
      </c>
      <c r="B15" s="54"/>
      <c r="C15" s="67"/>
      <c r="D15" s="95">
        <v>142701100</v>
      </c>
      <c r="E15" s="163">
        <v>8519.6</v>
      </c>
      <c r="F15" s="96">
        <v>5.9702412945660548E-5</v>
      </c>
      <c r="G15" s="57"/>
    </row>
    <row r="16" spans="1:7" s="41" customFormat="1" ht="15" customHeight="1" x14ac:dyDescent="0.2">
      <c r="A16" s="64"/>
      <c r="B16" s="65" t="s">
        <v>148</v>
      </c>
      <c r="C16" s="66" t="s">
        <v>149</v>
      </c>
      <c r="D16" s="91">
        <v>463000</v>
      </c>
      <c r="E16" s="164">
        <v>8519.6</v>
      </c>
      <c r="F16" s="92">
        <v>1.8400863930885528E-2</v>
      </c>
      <c r="G16" s="57"/>
    </row>
    <row r="17" spans="1:7" s="41" customFormat="1" ht="15" customHeight="1" x14ac:dyDescent="0.2">
      <c r="A17" s="64"/>
      <c r="B17" s="65" t="s">
        <v>150</v>
      </c>
      <c r="C17" s="66" t="s">
        <v>151</v>
      </c>
      <c r="D17" s="91">
        <v>142238100</v>
      </c>
      <c r="E17" s="164">
        <v>0</v>
      </c>
      <c r="F17" s="92">
        <v>0</v>
      </c>
      <c r="G17" s="57"/>
    </row>
    <row r="18" spans="1:7" s="41" customFormat="1" ht="15" customHeight="1" x14ac:dyDescent="0.2">
      <c r="A18" s="52" t="s">
        <v>154</v>
      </c>
      <c r="B18" s="54"/>
      <c r="C18" s="67"/>
      <c r="D18" s="95">
        <v>56629030</v>
      </c>
      <c r="E18" s="163">
        <v>42370963.68</v>
      </c>
      <c r="F18" s="96">
        <v>0.74821983848213536</v>
      </c>
      <c r="G18" s="57"/>
    </row>
    <row r="19" spans="1:7" s="58" customFormat="1" ht="15" customHeight="1" x14ac:dyDescent="0.2">
      <c r="A19" s="64"/>
      <c r="B19" s="65" t="s">
        <v>155</v>
      </c>
      <c r="C19" s="66" t="s">
        <v>156</v>
      </c>
      <c r="D19" s="91">
        <v>56629030</v>
      </c>
      <c r="E19" s="164">
        <v>26549181.289999999</v>
      </c>
      <c r="F19" s="92">
        <v>0.46882634736989137</v>
      </c>
      <c r="G19" s="57"/>
    </row>
    <row r="20" spans="1:7" s="41" customFormat="1" ht="15" customHeight="1" x14ac:dyDescent="0.2">
      <c r="A20" s="64"/>
      <c r="B20" s="65" t="s">
        <v>157</v>
      </c>
      <c r="C20" s="66" t="s">
        <v>158</v>
      </c>
      <c r="D20" s="91">
        <v>0</v>
      </c>
      <c r="E20" s="164">
        <v>15821782.390000001</v>
      </c>
      <c r="F20" s="92"/>
      <c r="G20" s="57"/>
    </row>
    <row r="21" spans="1:7" s="41" customFormat="1" ht="15" customHeight="1" x14ac:dyDescent="0.2">
      <c r="A21" s="52" t="s">
        <v>159</v>
      </c>
      <c r="B21" s="54"/>
      <c r="C21" s="67"/>
      <c r="D21" s="95">
        <v>167710000</v>
      </c>
      <c r="E21" s="163">
        <v>13146460.380000001</v>
      </c>
      <c r="F21" s="96">
        <v>7.8388053067795602E-2</v>
      </c>
      <c r="G21" s="57"/>
    </row>
    <row r="22" spans="1:7" s="58" customFormat="1" ht="15" customHeight="1" x14ac:dyDescent="0.2">
      <c r="A22" s="64"/>
      <c r="B22" s="65" t="s">
        <v>160</v>
      </c>
      <c r="C22" s="66" t="s">
        <v>161</v>
      </c>
      <c r="D22" s="91">
        <v>145390000</v>
      </c>
      <c r="E22" s="164">
        <v>13085113.380000001</v>
      </c>
      <c r="F22" s="92">
        <v>9.0000092028337586E-2</v>
      </c>
      <c r="G22" s="57"/>
    </row>
    <row r="23" spans="1:7" s="41" customFormat="1" ht="15" customHeight="1" x14ac:dyDescent="0.2">
      <c r="A23" s="64"/>
      <c r="B23" s="65" t="s">
        <v>162</v>
      </c>
      <c r="C23" s="66" t="s">
        <v>163</v>
      </c>
      <c r="D23" s="91">
        <v>19830000</v>
      </c>
      <c r="E23" s="164">
        <v>0</v>
      </c>
      <c r="F23" s="92">
        <v>0</v>
      </c>
      <c r="G23" s="57"/>
    </row>
    <row r="24" spans="1:7" s="41" customFormat="1" ht="15" customHeight="1" x14ac:dyDescent="0.2">
      <c r="A24" s="64"/>
      <c r="B24" s="65" t="s">
        <v>164</v>
      </c>
      <c r="C24" s="66" t="s">
        <v>165</v>
      </c>
      <c r="D24" s="91">
        <v>2490000</v>
      </c>
      <c r="E24" s="164">
        <v>61347</v>
      </c>
      <c r="F24" s="92">
        <v>2.4637349397590363E-2</v>
      </c>
      <c r="G24" s="57"/>
    </row>
    <row r="25" spans="1:7" s="41" customFormat="1" ht="15" customHeight="1" x14ac:dyDescent="0.2">
      <c r="A25" s="52" t="s">
        <v>166</v>
      </c>
      <c r="B25" s="54"/>
      <c r="C25" s="67"/>
      <c r="D25" s="95">
        <v>7283720</v>
      </c>
      <c r="E25" s="163">
        <v>1856676.36</v>
      </c>
      <c r="F25" s="96">
        <v>0.25490770650162281</v>
      </c>
      <c r="G25" s="57"/>
    </row>
    <row r="26" spans="1:7" s="58" customFormat="1" ht="15" customHeight="1" x14ac:dyDescent="0.2">
      <c r="A26" s="64"/>
      <c r="B26" s="65" t="s">
        <v>167</v>
      </c>
      <c r="C26" s="66" t="s">
        <v>168</v>
      </c>
      <c r="D26" s="91">
        <v>4933720</v>
      </c>
      <c r="E26" s="164">
        <v>0</v>
      </c>
      <c r="F26" s="92">
        <v>0</v>
      </c>
      <c r="G26" s="57"/>
    </row>
    <row r="27" spans="1:7" s="41" customFormat="1" ht="15" customHeight="1" x14ac:dyDescent="0.2">
      <c r="A27" s="64"/>
      <c r="B27" s="65" t="s">
        <v>169</v>
      </c>
      <c r="C27" s="66" t="s">
        <v>170</v>
      </c>
      <c r="D27" s="91">
        <v>2350000</v>
      </c>
      <c r="E27" s="164">
        <v>1856676.36</v>
      </c>
      <c r="F27" s="92">
        <v>0.79007504680851071</v>
      </c>
      <c r="G27" s="57"/>
    </row>
    <row r="28" spans="1:7" s="58" customFormat="1" ht="15" customHeight="1" x14ac:dyDescent="0.2">
      <c r="A28" s="52" t="s">
        <v>215</v>
      </c>
      <c r="B28" s="54"/>
      <c r="C28" s="67"/>
      <c r="D28" s="95">
        <v>19410</v>
      </c>
      <c r="E28" s="163">
        <v>77405.39</v>
      </c>
      <c r="F28" s="96">
        <v>3.9879129314786192</v>
      </c>
      <c r="G28" s="57"/>
    </row>
    <row r="29" spans="1:7" s="41" customFormat="1" ht="15" customHeight="1" x14ac:dyDescent="0.2">
      <c r="A29" s="64"/>
      <c r="B29" s="65" t="s">
        <v>216</v>
      </c>
      <c r="C29" s="66" t="s">
        <v>217</v>
      </c>
      <c r="D29" s="91">
        <v>0</v>
      </c>
      <c r="E29" s="164">
        <v>77405.39</v>
      </c>
      <c r="F29" s="92"/>
      <c r="G29" s="57"/>
    </row>
    <row r="30" spans="1:7" s="41" customFormat="1" ht="15" customHeight="1" x14ac:dyDescent="0.2">
      <c r="A30" s="64"/>
      <c r="B30" s="65" t="s">
        <v>277</v>
      </c>
      <c r="C30" s="66" t="s">
        <v>278</v>
      </c>
      <c r="D30" s="91">
        <v>19410</v>
      </c>
      <c r="E30" s="164">
        <v>0</v>
      </c>
      <c r="F30" s="92">
        <v>0</v>
      </c>
      <c r="G30" s="57"/>
    </row>
    <row r="31" spans="1:7" s="58" customFormat="1" ht="15" customHeight="1" x14ac:dyDescent="0.2">
      <c r="A31" s="52" t="s">
        <v>171</v>
      </c>
      <c r="B31" s="54"/>
      <c r="C31" s="67"/>
      <c r="D31" s="95">
        <v>31026960</v>
      </c>
      <c r="E31" s="163">
        <v>13081099.34</v>
      </c>
      <c r="F31" s="96">
        <v>0.42160428672354622</v>
      </c>
      <c r="G31" s="57"/>
    </row>
    <row r="32" spans="1:7" s="41" customFormat="1" ht="15" customHeight="1" x14ac:dyDescent="0.2">
      <c r="A32" s="64"/>
      <c r="B32" s="65" t="s">
        <v>172</v>
      </c>
      <c r="C32" s="66" t="s">
        <v>173</v>
      </c>
      <c r="D32" s="91">
        <v>24309260</v>
      </c>
      <c r="E32" s="164">
        <v>12941630.92</v>
      </c>
      <c r="F32" s="92">
        <v>0.5323745321741592</v>
      </c>
      <c r="G32" s="57"/>
    </row>
    <row r="33" spans="1:7" s="41" customFormat="1" ht="15" customHeight="1" x14ac:dyDescent="0.2">
      <c r="A33" s="64"/>
      <c r="B33" s="65" t="s">
        <v>174</v>
      </c>
      <c r="C33" s="66" t="s">
        <v>175</v>
      </c>
      <c r="D33" s="91">
        <v>3593320</v>
      </c>
      <c r="E33" s="164">
        <v>139468.42000000001</v>
      </c>
      <c r="F33" s="92">
        <v>3.8813247915576686E-2</v>
      </c>
      <c r="G33" s="57"/>
    </row>
    <row r="34" spans="1:7" s="41" customFormat="1" ht="15" customHeight="1" x14ac:dyDescent="0.2">
      <c r="A34" s="64"/>
      <c r="B34" s="65" t="s">
        <v>176</v>
      </c>
      <c r="C34" s="66" t="s">
        <v>177</v>
      </c>
      <c r="D34" s="91">
        <v>2050080</v>
      </c>
      <c r="E34" s="164">
        <v>0</v>
      </c>
      <c r="F34" s="92">
        <v>0</v>
      </c>
      <c r="G34" s="57"/>
    </row>
    <row r="35" spans="1:7" s="41" customFormat="1" ht="15" customHeight="1" x14ac:dyDescent="0.2">
      <c r="A35" s="64"/>
      <c r="B35" s="65" t="s">
        <v>279</v>
      </c>
      <c r="C35" s="66" t="s">
        <v>280</v>
      </c>
      <c r="D35" s="91">
        <v>1074300</v>
      </c>
      <c r="E35" s="164">
        <v>0</v>
      </c>
      <c r="F35" s="92">
        <v>0</v>
      </c>
      <c r="G35" s="57"/>
    </row>
    <row r="36" spans="1:7" s="58" customFormat="1" ht="15" customHeight="1" x14ac:dyDescent="0.2">
      <c r="A36" s="52" t="s">
        <v>178</v>
      </c>
      <c r="B36" s="54"/>
      <c r="C36" s="67"/>
      <c r="D36" s="95">
        <v>225353160</v>
      </c>
      <c r="E36" s="163">
        <v>66120463.909999996</v>
      </c>
      <c r="F36" s="96">
        <v>0.29340819498603876</v>
      </c>
      <c r="G36" s="57"/>
    </row>
    <row r="37" spans="1:7" s="41" customFormat="1" ht="15" customHeight="1" x14ac:dyDescent="0.2">
      <c r="A37" s="64"/>
      <c r="B37" s="65" t="s">
        <v>281</v>
      </c>
      <c r="C37" s="66" t="s">
        <v>282</v>
      </c>
      <c r="D37" s="91">
        <v>300000</v>
      </c>
      <c r="E37" s="164">
        <v>0</v>
      </c>
      <c r="F37" s="92">
        <v>0</v>
      </c>
      <c r="G37" s="57"/>
    </row>
    <row r="38" spans="1:7" s="41" customFormat="1" ht="15" customHeight="1" x14ac:dyDescent="0.2">
      <c r="A38" s="64"/>
      <c r="B38" s="65" t="s">
        <v>179</v>
      </c>
      <c r="C38" s="66" t="s">
        <v>180</v>
      </c>
      <c r="D38" s="91">
        <v>79700680</v>
      </c>
      <c r="E38" s="164">
        <v>10719651.65</v>
      </c>
      <c r="F38" s="92">
        <v>0.13449887315892411</v>
      </c>
      <c r="G38" s="57"/>
    </row>
    <row r="39" spans="1:7" s="41" customFormat="1" ht="15" customHeight="1" x14ac:dyDescent="0.2">
      <c r="A39" s="64"/>
      <c r="B39" s="65" t="s">
        <v>181</v>
      </c>
      <c r="C39" s="66" t="s">
        <v>182</v>
      </c>
      <c r="D39" s="91">
        <v>145352480</v>
      </c>
      <c r="E39" s="164">
        <v>55400812.259999998</v>
      </c>
      <c r="F39" s="92">
        <v>0.38114803586426593</v>
      </c>
      <c r="G39" s="57"/>
    </row>
    <row r="40" spans="1:7" s="58" customFormat="1" ht="15" customHeight="1" x14ac:dyDescent="0.2">
      <c r="A40" s="52" t="s">
        <v>183</v>
      </c>
      <c r="B40" s="54"/>
      <c r="C40" s="67"/>
      <c r="D40" s="95">
        <v>199371300</v>
      </c>
      <c r="E40" s="163">
        <v>4705042.24</v>
      </c>
      <c r="F40" s="96">
        <v>2.3599395901014841E-2</v>
      </c>
      <c r="G40" s="57"/>
    </row>
    <row r="41" spans="1:7" s="41" customFormat="1" ht="15" customHeight="1" x14ac:dyDescent="0.2">
      <c r="A41" s="64"/>
      <c r="B41" s="65" t="s">
        <v>184</v>
      </c>
      <c r="C41" s="66" t="s">
        <v>185</v>
      </c>
      <c r="D41" s="91">
        <v>9501870</v>
      </c>
      <c r="E41" s="164">
        <v>0</v>
      </c>
      <c r="F41" s="92">
        <v>0</v>
      </c>
      <c r="G41" s="57"/>
    </row>
    <row r="42" spans="1:7" s="41" customFormat="1" ht="15" customHeight="1" x14ac:dyDescent="0.2">
      <c r="A42" s="64"/>
      <c r="B42" s="65" t="s">
        <v>218</v>
      </c>
      <c r="C42" s="66" t="s">
        <v>219</v>
      </c>
      <c r="D42" s="91">
        <v>27514050</v>
      </c>
      <c r="E42" s="164">
        <v>784416.52</v>
      </c>
      <c r="F42" s="92">
        <v>2.8509671240693393E-2</v>
      </c>
      <c r="G42" s="57"/>
    </row>
    <row r="43" spans="1:7" s="41" customFormat="1" ht="15" customHeight="1" x14ac:dyDescent="0.2">
      <c r="A43" s="64"/>
      <c r="B43" s="65" t="s">
        <v>209</v>
      </c>
      <c r="C43" s="66" t="s">
        <v>210</v>
      </c>
      <c r="D43" s="91">
        <v>4000000</v>
      </c>
      <c r="E43" s="165">
        <v>741029.06</v>
      </c>
      <c r="F43" s="92">
        <v>0.185257265</v>
      </c>
      <c r="G43" s="57"/>
    </row>
    <row r="44" spans="1:7" s="41" customFormat="1" ht="15" customHeight="1" x14ac:dyDescent="0.2">
      <c r="A44" s="64"/>
      <c r="B44" s="65" t="s">
        <v>186</v>
      </c>
      <c r="C44" s="66" t="s">
        <v>187</v>
      </c>
      <c r="D44" s="91">
        <v>158355380</v>
      </c>
      <c r="E44" s="165">
        <v>3179596.66</v>
      </c>
      <c r="F44" s="92">
        <v>2.0078867292036433E-2</v>
      </c>
      <c r="G44" s="57"/>
    </row>
    <row r="45" spans="1:7" s="41" customFormat="1" ht="15" customHeight="1" x14ac:dyDescent="0.2">
      <c r="A45" s="52" t="s">
        <v>188</v>
      </c>
      <c r="B45" s="54"/>
      <c r="C45" s="67"/>
      <c r="D45" s="95">
        <v>95248620</v>
      </c>
      <c r="E45" s="163">
        <v>20662545.82</v>
      </c>
      <c r="F45" s="96">
        <v>0.21693275787092769</v>
      </c>
      <c r="G45" s="57"/>
    </row>
    <row r="46" spans="1:7" s="58" customFormat="1" ht="15" customHeight="1" x14ac:dyDescent="0.2">
      <c r="A46" s="64"/>
      <c r="B46" s="65" t="s">
        <v>189</v>
      </c>
      <c r="C46" s="66" t="s">
        <v>190</v>
      </c>
      <c r="D46" s="91">
        <v>21088400</v>
      </c>
      <c r="E46" s="164">
        <v>172083.9</v>
      </c>
      <c r="F46" s="92">
        <v>8.1601212040742777E-3</v>
      </c>
      <c r="G46" s="57"/>
    </row>
    <row r="47" spans="1:7" s="41" customFormat="1" ht="15" customHeight="1" x14ac:dyDescent="0.2">
      <c r="A47" s="64"/>
      <c r="B47" s="65" t="s">
        <v>191</v>
      </c>
      <c r="C47" s="66" t="s">
        <v>192</v>
      </c>
      <c r="D47" s="91">
        <v>11340000</v>
      </c>
      <c r="E47" s="164">
        <v>0</v>
      </c>
      <c r="F47" s="92">
        <v>0</v>
      </c>
      <c r="G47" s="57"/>
    </row>
    <row r="48" spans="1:7" s="58" customFormat="1" ht="15" customHeight="1" x14ac:dyDescent="0.2">
      <c r="A48" s="64"/>
      <c r="B48" s="65" t="s">
        <v>211</v>
      </c>
      <c r="C48" s="66" t="s">
        <v>212</v>
      </c>
      <c r="D48" s="91">
        <v>26817330</v>
      </c>
      <c r="E48" s="164">
        <v>17292558.420000002</v>
      </c>
      <c r="F48" s="92">
        <v>0.64482774459649794</v>
      </c>
      <c r="G48" s="57"/>
    </row>
    <row r="49" spans="1:7" s="41" customFormat="1" ht="15" customHeight="1" x14ac:dyDescent="0.2">
      <c r="A49" s="64"/>
      <c r="B49" s="65" t="s">
        <v>193</v>
      </c>
      <c r="C49" s="66" t="s">
        <v>194</v>
      </c>
      <c r="D49" s="91">
        <v>6133500</v>
      </c>
      <c r="E49" s="164">
        <v>3175066.06</v>
      </c>
      <c r="F49" s="92">
        <v>0.51765974728947584</v>
      </c>
      <c r="G49" s="57"/>
    </row>
    <row r="50" spans="1:7" s="41" customFormat="1" ht="15" customHeight="1" x14ac:dyDescent="0.2">
      <c r="A50" s="64"/>
      <c r="B50" s="65" t="s">
        <v>234</v>
      </c>
      <c r="C50" s="66" t="s">
        <v>235</v>
      </c>
      <c r="D50" s="91">
        <v>23161620</v>
      </c>
      <c r="E50" s="164">
        <v>22837.439999999999</v>
      </c>
      <c r="F50" s="92">
        <v>9.8600356969849264E-4</v>
      </c>
      <c r="G50" s="57"/>
    </row>
    <row r="51" spans="1:7" s="41" customFormat="1" ht="15" customHeight="1" x14ac:dyDescent="0.2">
      <c r="A51" s="64"/>
      <c r="B51" s="65" t="s">
        <v>246</v>
      </c>
      <c r="C51" s="66" t="s">
        <v>247</v>
      </c>
      <c r="D51" s="91">
        <v>2740770</v>
      </c>
      <c r="E51" s="164">
        <v>0</v>
      </c>
      <c r="F51" s="92">
        <v>0</v>
      </c>
      <c r="G51" s="57"/>
    </row>
    <row r="52" spans="1:7" s="41" customFormat="1" ht="15" customHeight="1" x14ac:dyDescent="0.2">
      <c r="A52" s="64"/>
      <c r="B52" s="65" t="s">
        <v>242</v>
      </c>
      <c r="C52" s="66" t="s">
        <v>243</v>
      </c>
      <c r="D52" s="91">
        <v>3567000</v>
      </c>
      <c r="E52" s="164">
        <v>0</v>
      </c>
      <c r="F52" s="92">
        <v>0</v>
      </c>
      <c r="G52" s="57"/>
    </row>
    <row r="53" spans="1:7" s="41" customFormat="1" ht="15" customHeight="1" x14ac:dyDescent="0.2">
      <c r="A53" s="64"/>
      <c r="B53" s="65" t="s">
        <v>197</v>
      </c>
      <c r="C53" s="66" t="s">
        <v>198</v>
      </c>
      <c r="D53" s="91">
        <v>400000</v>
      </c>
      <c r="E53" s="164">
        <v>0</v>
      </c>
      <c r="F53" s="92">
        <v>0</v>
      </c>
      <c r="G53" s="57"/>
    </row>
    <row r="54" spans="1:7" s="41" customFormat="1" ht="15" customHeight="1" x14ac:dyDescent="0.2">
      <c r="A54" s="52" t="s">
        <v>199</v>
      </c>
      <c r="B54" s="54"/>
      <c r="C54" s="67"/>
      <c r="D54" s="95">
        <v>1583340</v>
      </c>
      <c r="E54" s="163">
        <v>44220.89</v>
      </c>
      <c r="F54" s="96">
        <v>2.7928865562671316E-2</v>
      </c>
      <c r="G54" s="57"/>
    </row>
    <row r="55" spans="1:7" s="41" customFormat="1" ht="15" customHeight="1" x14ac:dyDescent="0.2">
      <c r="A55" s="64"/>
      <c r="B55" s="65" t="s">
        <v>295</v>
      </c>
      <c r="C55" s="66" t="s">
        <v>296</v>
      </c>
      <c r="D55" s="91">
        <v>763340</v>
      </c>
      <c r="E55" s="164">
        <v>0</v>
      </c>
      <c r="F55" s="92">
        <v>0</v>
      </c>
      <c r="G55" s="57"/>
    </row>
    <row r="56" spans="1:7" s="41" customFormat="1" ht="15" customHeight="1" x14ac:dyDescent="0.2">
      <c r="A56" s="64"/>
      <c r="B56" s="65" t="s">
        <v>200</v>
      </c>
      <c r="C56" s="66" t="s">
        <v>201</v>
      </c>
      <c r="D56" s="91">
        <v>820000</v>
      </c>
      <c r="E56" s="164">
        <v>39087.5</v>
      </c>
      <c r="F56" s="92">
        <v>4.7667682926829269E-2</v>
      </c>
      <c r="G56" s="57"/>
    </row>
    <row r="57" spans="1:7" s="41" customFormat="1" ht="15" customHeight="1" x14ac:dyDescent="0.2">
      <c r="A57" s="64"/>
      <c r="B57" s="65" t="s">
        <v>301</v>
      </c>
      <c r="C57" s="66" t="s">
        <v>302</v>
      </c>
      <c r="D57" s="91">
        <v>0</v>
      </c>
      <c r="E57" s="164">
        <v>5133.3900000000003</v>
      </c>
      <c r="F57" s="92"/>
      <c r="G57" s="57"/>
    </row>
    <row r="58" spans="1:7" s="58" customFormat="1" ht="15" customHeight="1" x14ac:dyDescent="0.2">
      <c r="A58" s="52" t="s">
        <v>202</v>
      </c>
      <c r="B58" s="54"/>
      <c r="C58" s="67"/>
      <c r="D58" s="95">
        <v>13893770</v>
      </c>
      <c r="E58" s="163">
        <v>837700.12</v>
      </c>
      <c r="F58" s="96">
        <v>6.0293219191047499E-2</v>
      </c>
      <c r="G58" s="57"/>
    </row>
    <row r="59" spans="1:7" s="58" customFormat="1" ht="15" customHeight="1" x14ac:dyDescent="0.2">
      <c r="A59" s="64"/>
      <c r="B59" s="65" t="s">
        <v>236</v>
      </c>
      <c r="C59" s="66" t="s">
        <v>237</v>
      </c>
      <c r="D59" s="91">
        <v>4290000</v>
      </c>
      <c r="E59" s="164">
        <v>0</v>
      </c>
      <c r="F59" s="92">
        <v>0</v>
      </c>
      <c r="G59" s="57"/>
    </row>
    <row r="60" spans="1:7" s="58" customFormat="1" ht="15" customHeight="1" x14ac:dyDescent="0.2">
      <c r="A60" s="64"/>
      <c r="B60" s="65" t="s">
        <v>309</v>
      </c>
      <c r="C60" s="66" t="s">
        <v>310</v>
      </c>
      <c r="D60" s="91">
        <v>743750</v>
      </c>
      <c r="E60" s="164">
        <v>837700.12</v>
      </c>
      <c r="F60" s="92">
        <v>1.1263194890756303</v>
      </c>
      <c r="G60" s="57"/>
    </row>
    <row r="61" spans="1:7" s="58" customFormat="1" ht="15" customHeight="1" x14ac:dyDescent="0.2">
      <c r="A61" s="64"/>
      <c r="B61" s="65" t="s">
        <v>203</v>
      </c>
      <c r="C61" s="66" t="s">
        <v>204</v>
      </c>
      <c r="D61" s="91">
        <v>7930020</v>
      </c>
      <c r="E61" s="164">
        <v>0</v>
      </c>
      <c r="F61" s="92">
        <v>0</v>
      </c>
      <c r="G61" s="57"/>
    </row>
    <row r="62" spans="1:7" s="58" customFormat="1" ht="15" customHeight="1" x14ac:dyDescent="0.2">
      <c r="A62" s="64"/>
      <c r="B62" s="65" t="s">
        <v>238</v>
      </c>
      <c r="C62" s="66" t="s">
        <v>239</v>
      </c>
      <c r="D62" s="91">
        <v>930000</v>
      </c>
      <c r="E62" s="164">
        <v>0</v>
      </c>
      <c r="F62" s="92">
        <v>0</v>
      </c>
      <c r="G62" s="57"/>
    </row>
    <row r="63" spans="1:7" s="58" customFormat="1" ht="15" customHeight="1" x14ac:dyDescent="0.2">
      <c r="A63" s="52" t="s">
        <v>249</v>
      </c>
      <c r="B63" s="54"/>
      <c r="C63" s="67"/>
      <c r="D63" s="95">
        <v>2150350</v>
      </c>
      <c r="E63" s="163">
        <v>59635.73</v>
      </c>
      <c r="F63" s="96">
        <v>2.7733034157230219E-2</v>
      </c>
      <c r="G63" s="57"/>
    </row>
    <row r="64" spans="1:7" s="58" customFormat="1" ht="15" customHeight="1" x14ac:dyDescent="0.2">
      <c r="A64" s="64"/>
      <c r="B64" s="65" t="s">
        <v>325</v>
      </c>
      <c r="C64" s="66" t="s">
        <v>326</v>
      </c>
      <c r="D64" s="91">
        <v>50420</v>
      </c>
      <c r="E64" s="164">
        <v>0</v>
      </c>
      <c r="F64" s="92">
        <v>0</v>
      </c>
      <c r="G64" s="57"/>
    </row>
    <row r="65" spans="1:7" s="58" customFormat="1" ht="15" customHeight="1" x14ac:dyDescent="0.2">
      <c r="A65" s="64"/>
      <c r="B65" s="65" t="s">
        <v>250</v>
      </c>
      <c r="C65" s="66" t="s">
        <v>251</v>
      </c>
      <c r="D65" s="91">
        <v>977620</v>
      </c>
      <c r="E65" s="164">
        <v>0</v>
      </c>
      <c r="F65" s="92">
        <v>0</v>
      </c>
      <c r="G65" s="57"/>
    </row>
    <row r="66" spans="1:7" s="58" customFormat="1" ht="15" customHeight="1" x14ac:dyDescent="0.2">
      <c r="A66" s="64"/>
      <c r="B66" s="65" t="s">
        <v>327</v>
      </c>
      <c r="C66" s="66" t="s">
        <v>328</v>
      </c>
      <c r="D66" s="91">
        <v>255230</v>
      </c>
      <c r="E66" s="164">
        <v>0</v>
      </c>
      <c r="F66" s="92">
        <v>0</v>
      </c>
      <c r="G66" s="57"/>
    </row>
    <row r="67" spans="1:7" s="58" customFormat="1" ht="15" customHeight="1" x14ac:dyDescent="0.2">
      <c r="A67" s="102"/>
      <c r="B67" s="103" t="s">
        <v>329</v>
      </c>
      <c r="C67" s="104" t="s">
        <v>330</v>
      </c>
      <c r="D67" s="105">
        <v>867080</v>
      </c>
      <c r="E67" s="164">
        <v>59635.73</v>
      </c>
      <c r="F67" s="106">
        <v>6.8777656040965085E-2</v>
      </c>
      <c r="G67" s="57"/>
    </row>
    <row r="68" spans="1:7" s="8" customFormat="1" ht="15" customHeight="1" x14ac:dyDescent="0.25">
      <c r="A68" s="167" t="s">
        <v>38</v>
      </c>
      <c r="B68" s="168"/>
      <c r="C68" s="169"/>
      <c r="D68" s="127">
        <v>945898540</v>
      </c>
      <c r="E68" s="127">
        <v>162970733.45999998</v>
      </c>
      <c r="F68" s="48">
        <v>0.17229198118859554</v>
      </c>
      <c r="G68" s="57"/>
    </row>
    <row r="69" spans="1:7" ht="15" customHeight="1" x14ac:dyDescent="0.25">
      <c r="A69" s="49" t="s">
        <v>8</v>
      </c>
      <c r="B69" s="13"/>
      <c r="C69" s="13"/>
      <c r="D69" s="13"/>
      <c r="E69" s="13"/>
      <c r="F69" s="13"/>
    </row>
    <row r="70" spans="1:7" ht="24.75" customHeight="1" x14ac:dyDescent="0.25">
      <c r="A70" s="170" t="s">
        <v>144</v>
      </c>
      <c r="B70" s="170"/>
      <c r="C70" s="170"/>
      <c r="D70" s="170"/>
      <c r="E70" s="170"/>
      <c r="F70" s="170"/>
    </row>
    <row r="71" spans="1:7" x14ac:dyDescent="0.25">
      <c r="D71" s="22"/>
      <c r="E71" s="22"/>
    </row>
    <row r="72" spans="1:7" x14ac:dyDescent="0.25">
      <c r="E72" s="22"/>
    </row>
  </sheetData>
  <mergeCells count="2">
    <mergeCell ref="A68:C68"/>
    <mergeCell ref="A70:F70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rowBreaks count="1" manualBreakCount="1">
    <brk id="4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2" sqref="A2"/>
    </sheetView>
  </sheetViews>
  <sheetFormatPr baseColWidth="10" defaultRowHeight="13.2" x14ac:dyDescent="0.25"/>
  <cols>
    <col min="1" max="1" width="3.6640625" style="26" customWidth="1"/>
    <col min="2" max="2" width="50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115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15979.94</v>
      </c>
      <c r="E9" s="17"/>
    </row>
    <row r="10" spans="1:5" s="12" customFormat="1" ht="15" customHeight="1" x14ac:dyDescent="0.2">
      <c r="A10" s="28" t="s">
        <v>66</v>
      </c>
      <c r="B10" s="15" t="s">
        <v>99</v>
      </c>
      <c r="C10" s="16">
        <v>0</v>
      </c>
      <c r="D10" s="16">
        <v>1954091.84</v>
      </c>
      <c r="E10" s="17"/>
    </row>
    <row r="11" spans="1:5" s="12" customFormat="1" ht="15" customHeight="1" x14ac:dyDescent="0.2">
      <c r="A11" s="28" t="s">
        <v>67</v>
      </c>
      <c r="B11" s="15" t="s">
        <v>100</v>
      </c>
      <c r="C11" s="16">
        <v>53294840</v>
      </c>
      <c r="D11" s="16">
        <v>31455676.469999999</v>
      </c>
      <c r="E11" s="17">
        <v>0.59021992504340004</v>
      </c>
    </row>
    <row r="12" spans="1:5" s="12" customFormat="1" ht="15" customHeight="1" x14ac:dyDescent="0.2">
      <c r="A12" s="28" t="s">
        <v>68</v>
      </c>
      <c r="B12" s="15" t="s">
        <v>101</v>
      </c>
      <c r="C12" s="16">
        <v>0</v>
      </c>
      <c r="D12" s="16">
        <v>1580491.99</v>
      </c>
      <c r="E12" s="17"/>
    </row>
    <row r="13" spans="1:5" s="12" customFormat="1" ht="15" customHeight="1" x14ac:dyDescent="0.2">
      <c r="A13" s="28" t="s">
        <v>69</v>
      </c>
      <c r="B13" s="15" t="s">
        <v>102</v>
      </c>
      <c r="C13" s="16">
        <v>4398420</v>
      </c>
      <c r="D13" s="16">
        <v>14437868.539999999</v>
      </c>
      <c r="E13" s="17">
        <v>3.2825124794812681</v>
      </c>
    </row>
    <row r="14" spans="1:5" s="12" customFormat="1" ht="15" customHeight="1" x14ac:dyDescent="0.2">
      <c r="A14" s="28" t="s">
        <v>70</v>
      </c>
      <c r="B14" s="15" t="s">
        <v>103</v>
      </c>
      <c r="C14" s="16">
        <v>439249780</v>
      </c>
      <c r="D14" s="16">
        <v>478662114.69</v>
      </c>
      <c r="E14" s="17">
        <v>1.0897264756512797</v>
      </c>
    </row>
    <row r="15" spans="1:5" s="12" customFormat="1" ht="15" customHeight="1" x14ac:dyDescent="0.2">
      <c r="A15" s="28" t="s">
        <v>72</v>
      </c>
      <c r="B15" s="15" t="s">
        <v>104</v>
      </c>
      <c r="C15" s="16">
        <v>0</v>
      </c>
      <c r="D15" s="16">
        <v>412921</v>
      </c>
      <c r="E15" s="17"/>
    </row>
    <row r="16" spans="1:5" s="12" customFormat="1" ht="15" customHeight="1" x14ac:dyDescent="0.2">
      <c r="A16" s="28" t="s">
        <v>73</v>
      </c>
      <c r="B16" s="15" t="s">
        <v>105</v>
      </c>
      <c r="C16" s="16">
        <v>0</v>
      </c>
      <c r="D16" s="16">
        <v>634385.31999999995</v>
      </c>
      <c r="E16" s="17"/>
    </row>
    <row r="17" spans="1:5" s="12" customFormat="1" ht="15" customHeight="1" x14ac:dyDescent="0.2">
      <c r="A17" s="28" t="s">
        <v>89</v>
      </c>
      <c r="B17" s="15" t="s">
        <v>106</v>
      </c>
      <c r="C17" s="16">
        <v>0</v>
      </c>
      <c r="D17" s="16">
        <v>1114836.71</v>
      </c>
      <c r="E17" s="17"/>
    </row>
    <row r="18" spans="1:5" s="12" customFormat="1" ht="15" customHeight="1" x14ac:dyDescent="0.2">
      <c r="A18" s="28" t="s">
        <v>74</v>
      </c>
      <c r="B18" s="15" t="s">
        <v>107</v>
      </c>
      <c r="C18" s="16">
        <v>31805470</v>
      </c>
      <c r="D18" s="16">
        <v>50523406.789999999</v>
      </c>
      <c r="E18" s="17">
        <v>1.5885131328038855</v>
      </c>
    </row>
    <row r="19" spans="1:5" s="12" customFormat="1" ht="15" customHeight="1" x14ac:dyDescent="0.2">
      <c r="A19" s="28" t="s">
        <v>90</v>
      </c>
      <c r="B19" s="15" t="s">
        <v>108</v>
      </c>
      <c r="C19" s="16">
        <v>2013000</v>
      </c>
      <c r="D19" s="16">
        <v>3740819.07</v>
      </c>
      <c r="E19" s="17">
        <v>1.858330387481371</v>
      </c>
    </row>
    <row r="20" spans="1:5" s="12" customFormat="1" ht="15" customHeight="1" x14ac:dyDescent="0.2">
      <c r="A20" s="28" t="s">
        <v>75</v>
      </c>
      <c r="B20" s="15" t="s">
        <v>76</v>
      </c>
      <c r="C20" s="16">
        <v>3400000</v>
      </c>
      <c r="D20" s="16">
        <v>1359331.01</v>
      </c>
      <c r="E20" s="17">
        <v>0.39980323823529412</v>
      </c>
    </row>
    <row r="21" spans="1:5" ht="15" customHeight="1" x14ac:dyDescent="0.25">
      <c r="A21" s="29" t="s">
        <v>38</v>
      </c>
      <c r="B21" s="18"/>
      <c r="C21" s="19">
        <f>SUM(C9:C20)</f>
        <v>534161510</v>
      </c>
      <c r="D21" s="19">
        <f>SUM(D9:D20)</f>
        <v>585891923.37</v>
      </c>
      <c r="E21" s="20">
        <f>D21/C21</f>
        <v>1.0968441424579618</v>
      </c>
    </row>
    <row r="22" spans="1:5" ht="15" customHeight="1" x14ac:dyDescent="0.25">
      <c r="A22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workbookViewId="0">
      <selection activeCell="A2" sqref="A2"/>
    </sheetView>
  </sheetViews>
  <sheetFormatPr baseColWidth="10" defaultRowHeight="13.2" x14ac:dyDescent="0.25"/>
  <cols>
    <col min="1" max="1" width="3.6640625" style="26" customWidth="1"/>
    <col min="2" max="2" width="50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12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4063.91</v>
      </c>
      <c r="E9" s="17"/>
    </row>
    <row r="10" spans="1:5" s="12" customFormat="1" ht="15" customHeight="1" x14ac:dyDescent="0.2">
      <c r="A10" s="28" t="s">
        <v>66</v>
      </c>
      <c r="B10" s="15" t="s">
        <v>99</v>
      </c>
      <c r="C10" s="16">
        <v>0</v>
      </c>
      <c r="D10" s="16">
        <v>299041.93</v>
      </c>
      <c r="E10" s="17"/>
    </row>
    <row r="11" spans="1:5" s="12" customFormat="1" ht="15" customHeight="1" x14ac:dyDescent="0.2">
      <c r="A11" s="28" t="s">
        <v>67</v>
      </c>
      <c r="B11" s="15" t="s">
        <v>100</v>
      </c>
      <c r="C11" s="16">
        <v>0</v>
      </c>
      <c r="D11" s="16">
        <v>46445.06</v>
      </c>
      <c r="E11" s="17"/>
    </row>
    <row r="12" spans="1:5" s="12" customFormat="1" ht="15" customHeight="1" x14ac:dyDescent="0.2">
      <c r="A12" s="28" t="s">
        <v>68</v>
      </c>
      <c r="B12" s="15" t="s">
        <v>101</v>
      </c>
      <c r="C12" s="16">
        <v>0</v>
      </c>
      <c r="D12" s="16">
        <v>688109.6</v>
      </c>
      <c r="E12" s="17"/>
    </row>
    <row r="13" spans="1:5" s="12" customFormat="1" ht="15" customHeight="1" x14ac:dyDescent="0.2">
      <c r="A13" s="28" t="s">
        <v>69</v>
      </c>
      <c r="B13" s="15" t="s">
        <v>102</v>
      </c>
      <c r="C13" s="16">
        <v>178000</v>
      </c>
      <c r="D13" s="16">
        <v>195068.11</v>
      </c>
      <c r="E13" s="17">
        <v>1.0958882584269662</v>
      </c>
    </row>
    <row r="14" spans="1:5" s="12" customFormat="1" ht="15" customHeight="1" x14ac:dyDescent="0.2">
      <c r="A14" s="28" t="s">
        <v>70</v>
      </c>
      <c r="B14" s="15" t="s">
        <v>103</v>
      </c>
      <c r="C14" s="16">
        <v>105782390</v>
      </c>
      <c r="D14" s="16">
        <v>78970426.359999999</v>
      </c>
      <c r="E14" s="17">
        <v>0.74653660557300694</v>
      </c>
    </row>
    <row r="15" spans="1:5" s="12" customFormat="1" ht="15" customHeight="1" x14ac:dyDescent="0.2">
      <c r="A15" s="28" t="s">
        <v>72</v>
      </c>
      <c r="B15" s="15" t="s">
        <v>104</v>
      </c>
      <c r="C15" s="16">
        <v>0</v>
      </c>
      <c r="D15" s="16">
        <v>180269.36</v>
      </c>
      <c r="E15" s="17"/>
    </row>
    <row r="16" spans="1:5" s="12" customFormat="1" ht="15" customHeight="1" x14ac:dyDescent="0.2">
      <c r="A16" s="28" t="s">
        <v>73</v>
      </c>
      <c r="B16" s="15" t="s">
        <v>105</v>
      </c>
      <c r="C16" s="16">
        <v>0</v>
      </c>
      <c r="D16" s="16">
        <v>68032.820000000007</v>
      </c>
      <c r="E16" s="17"/>
    </row>
    <row r="17" spans="1:5" s="12" customFormat="1" ht="15" customHeight="1" x14ac:dyDescent="0.2">
      <c r="A17" s="28" t="s">
        <v>89</v>
      </c>
      <c r="B17" s="15" t="s">
        <v>106</v>
      </c>
      <c r="C17" s="16">
        <v>0</v>
      </c>
      <c r="D17" s="16">
        <v>598002.11</v>
      </c>
      <c r="E17" s="17"/>
    </row>
    <row r="18" spans="1:5" s="12" customFormat="1" ht="15" customHeight="1" x14ac:dyDescent="0.2">
      <c r="A18" s="28" t="s">
        <v>74</v>
      </c>
      <c r="B18" s="15" t="s">
        <v>107</v>
      </c>
      <c r="C18" s="16">
        <v>4772490</v>
      </c>
      <c r="D18" s="16">
        <v>26932367.079999998</v>
      </c>
      <c r="E18" s="17">
        <v>5.6432527003723418</v>
      </c>
    </row>
    <row r="19" spans="1:5" s="12" customFormat="1" ht="15" customHeight="1" x14ac:dyDescent="0.2">
      <c r="A19" s="28" t="s">
        <v>90</v>
      </c>
      <c r="B19" s="15" t="s">
        <v>108</v>
      </c>
      <c r="C19" s="16">
        <v>323430</v>
      </c>
      <c r="D19" s="16">
        <v>151905.03</v>
      </c>
      <c r="E19" s="17">
        <v>0.46966895464242647</v>
      </c>
    </row>
    <row r="20" spans="1:5" ht="15" customHeight="1" x14ac:dyDescent="0.25">
      <c r="A20" s="29" t="s">
        <v>38</v>
      </c>
      <c r="B20" s="18"/>
      <c r="C20" s="19">
        <f>SUM(C9:C19)</f>
        <v>111056310</v>
      </c>
      <c r="D20" s="19">
        <f>SUM(D9:D19)</f>
        <v>108133731.36999999</v>
      </c>
      <c r="E20" s="20">
        <f t="shared" ref="E20" si="0">IF(C20&gt;0,D20/C20,0)</f>
        <v>0.97368381292337181</v>
      </c>
    </row>
    <row r="21" spans="1:5" ht="15" customHeight="1" x14ac:dyDescent="0.25">
      <c r="A21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Zeros="0" workbookViewId="0">
      <selection activeCell="A2" sqref="A2"/>
    </sheetView>
  </sheetViews>
  <sheetFormatPr baseColWidth="10" defaultRowHeight="13.2" x14ac:dyDescent="0.25"/>
  <cols>
    <col min="1" max="1" width="3.6640625" style="26" customWidth="1"/>
    <col min="2" max="2" width="50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13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1508.54</v>
      </c>
      <c r="E9" s="17"/>
    </row>
    <row r="10" spans="1:5" s="12" customFormat="1" ht="15" customHeight="1" x14ac:dyDescent="0.2">
      <c r="A10" s="28" t="s">
        <v>66</v>
      </c>
      <c r="B10" s="15" t="s">
        <v>99</v>
      </c>
      <c r="C10" s="16">
        <v>0</v>
      </c>
      <c r="D10" s="16">
        <v>18961.560000000001</v>
      </c>
      <c r="E10" s="17"/>
    </row>
    <row r="11" spans="1:5" s="12" customFormat="1" ht="15" customHeight="1" x14ac:dyDescent="0.2">
      <c r="A11" s="28" t="s">
        <v>67</v>
      </c>
      <c r="B11" s="15" t="s">
        <v>100</v>
      </c>
      <c r="C11" s="16">
        <v>0</v>
      </c>
      <c r="D11" s="16">
        <v>40462</v>
      </c>
      <c r="E11" s="17"/>
    </row>
    <row r="12" spans="1:5" s="12" customFormat="1" ht="15" customHeight="1" x14ac:dyDescent="0.2">
      <c r="A12" s="28" t="s">
        <v>68</v>
      </c>
      <c r="B12" s="15" t="s">
        <v>101</v>
      </c>
      <c r="C12" s="16">
        <v>0</v>
      </c>
      <c r="D12" s="16">
        <v>182745.5</v>
      </c>
      <c r="E12" s="17"/>
    </row>
    <row r="13" spans="1:5" s="12" customFormat="1" ht="15" customHeight="1" x14ac:dyDescent="0.2">
      <c r="A13" s="28" t="s">
        <v>69</v>
      </c>
      <c r="B13" s="15" t="s">
        <v>102</v>
      </c>
      <c r="C13" s="16">
        <v>0</v>
      </c>
      <c r="D13" s="16">
        <v>1330889.01</v>
      </c>
      <c r="E13" s="17"/>
    </row>
    <row r="14" spans="1:5" s="12" customFormat="1" ht="15" customHeight="1" x14ac:dyDescent="0.2">
      <c r="A14" s="28" t="s">
        <v>70</v>
      </c>
      <c r="B14" s="15" t="s">
        <v>103</v>
      </c>
      <c r="C14" s="16">
        <v>42891040</v>
      </c>
      <c r="D14" s="16">
        <v>61286829.509999998</v>
      </c>
      <c r="E14" s="17">
        <v>1.4288958605340416</v>
      </c>
    </row>
    <row r="15" spans="1:5" s="12" customFormat="1" ht="15" customHeight="1" x14ac:dyDescent="0.2">
      <c r="A15" s="28" t="s">
        <v>71</v>
      </c>
      <c r="B15" s="15" t="s">
        <v>109</v>
      </c>
      <c r="C15" s="16">
        <v>0</v>
      </c>
      <c r="D15" s="16">
        <v>2759.8</v>
      </c>
      <c r="E15" s="17"/>
    </row>
    <row r="16" spans="1:5" s="12" customFormat="1" ht="15" customHeight="1" x14ac:dyDescent="0.2">
      <c r="A16" s="28" t="s">
        <v>72</v>
      </c>
      <c r="B16" s="15" t="s">
        <v>104</v>
      </c>
      <c r="C16" s="16">
        <v>0</v>
      </c>
      <c r="D16" s="16">
        <v>103465.77</v>
      </c>
      <c r="E16" s="17"/>
    </row>
    <row r="17" spans="1:5" s="12" customFormat="1" ht="15" customHeight="1" x14ac:dyDescent="0.2">
      <c r="A17" s="28" t="s">
        <v>73</v>
      </c>
      <c r="B17" s="15" t="s">
        <v>105</v>
      </c>
      <c r="C17" s="16">
        <v>0</v>
      </c>
      <c r="D17" s="16">
        <v>11061.55</v>
      </c>
      <c r="E17" s="17"/>
    </row>
    <row r="18" spans="1:5" s="12" customFormat="1" ht="15" customHeight="1" x14ac:dyDescent="0.2">
      <c r="A18" s="28" t="s">
        <v>89</v>
      </c>
      <c r="B18" s="15" t="s">
        <v>106</v>
      </c>
      <c r="C18" s="16">
        <v>0</v>
      </c>
      <c r="D18" s="16">
        <v>494236.41</v>
      </c>
      <c r="E18" s="17"/>
    </row>
    <row r="19" spans="1:5" s="12" customFormat="1" ht="15" customHeight="1" x14ac:dyDescent="0.2">
      <c r="A19" s="28" t="s">
        <v>74</v>
      </c>
      <c r="B19" s="15" t="s">
        <v>107</v>
      </c>
      <c r="C19" s="16">
        <v>4080810</v>
      </c>
      <c r="D19" s="16">
        <v>14842305.65</v>
      </c>
      <c r="E19" s="17">
        <v>3.6370979413400772</v>
      </c>
    </row>
    <row r="20" spans="1:5" s="12" customFormat="1" ht="15" customHeight="1" x14ac:dyDescent="0.2">
      <c r="A20" s="28" t="s">
        <v>90</v>
      </c>
      <c r="B20" s="15" t="s">
        <v>108</v>
      </c>
      <c r="C20" s="16">
        <v>200000</v>
      </c>
      <c r="D20" s="16">
        <v>243180.99</v>
      </c>
      <c r="E20" s="17">
        <v>1.2159049499999999</v>
      </c>
    </row>
    <row r="21" spans="1:5" s="12" customFormat="1" ht="15" customHeight="1" x14ac:dyDescent="0.2">
      <c r="A21" s="28" t="s">
        <v>75</v>
      </c>
      <c r="B21" s="15" t="s">
        <v>76</v>
      </c>
      <c r="C21" s="16">
        <v>4500000</v>
      </c>
      <c r="D21" s="16">
        <v>4748461.93</v>
      </c>
      <c r="E21" s="17">
        <v>1.0552137622222222</v>
      </c>
    </row>
    <row r="22" spans="1:5" ht="15" customHeight="1" x14ac:dyDescent="0.25">
      <c r="A22" s="29" t="s">
        <v>38</v>
      </c>
      <c r="B22" s="18"/>
      <c r="C22" s="19">
        <f>SUM(C9:C21)</f>
        <v>51671850</v>
      </c>
      <c r="D22" s="19">
        <f>SUM(D9:D21)</f>
        <v>83306868.219999999</v>
      </c>
      <c r="E22" s="20">
        <f t="shared" ref="E22" si="0">IF(C22&gt;0,D22/C22,0)</f>
        <v>1.6122292548070176</v>
      </c>
    </row>
    <row r="23" spans="1:5" ht="15" customHeight="1" x14ac:dyDescent="0.25">
      <c r="A23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workbookViewId="0">
      <selection activeCell="A2" sqref="A2"/>
    </sheetView>
  </sheetViews>
  <sheetFormatPr baseColWidth="10" defaultRowHeight="13.2" x14ac:dyDescent="0.25"/>
  <cols>
    <col min="1" max="1" width="3.6640625" style="26" customWidth="1"/>
    <col min="2" max="2" width="50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14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1102.73</v>
      </c>
      <c r="E9" s="17"/>
    </row>
    <row r="10" spans="1:5" s="12" customFormat="1" ht="15" customHeight="1" x14ac:dyDescent="0.2">
      <c r="A10" s="28" t="s">
        <v>66</v>
      </c>
      <c r="B10" s="15" t="s">
        <v>99</v>
      </c>
      <c r="C10" s="16">
        <v>0</v>
      </c>
      <c r="D10" s="16">
        <v>45045.3</v>
      </c>
      <c r="E10" s="17"/>
    </row>
    <row r="11" spans="1:5" s="12" customFormat="1" ht="15" customHeight="1" x14ac:dyDescent="0.2">
      <c r="A11" s="28" t="s">
        <v>68</v>
      </c>
      <c r="B11" s="15" t="s">
        <v>101</v>
      </c>
      <c r="C11" s="16">
        <v>0</v>
      </c>
      <c r="D11" s="16">
        <v>99601.5</v>
      </c>
      <c r="E11" s="17"/>
    </row>
    <row r="12" spans="1:5" s="12" customFormat="1" ht="15" customHeight="1" x14ac:dyDescent="0.2">
      <c r="A12" s="28" t="s">
        <v>69</v>
      </c>
      <c r="B12" s="15" t="s">
        <v>102</v>
      </c>
      <c r="C12" s="16">
        <v>1150000</v>
      </c>
      <c r="D12" s="16">
        <v>9832244.7400000002</v>
      </c>
      <c r="E12" s="17">
        <v>8.5497780347826087</v>
      </c>
    </row>
    <row r="13" spans="1:5" s="12" customFormat="1" ht="15" customHeight="1" x14ac:dyDescent="0.2">
      <c r="A13" s="28" t="s">
        <v>70</v>
      </c>
      <c r="B13" s="15" t="s">
        <v>103</v>
      </c>
      <c r="C13" s="16">
        <v>60991960</v>
      </c>
      <c r="D13" s="16">
        <v>45331693.079999998</v>
      </c>
      <c r="E13" s="17">
        <v>0.7432404710391336</v>
      </c>
    </row>
    <row r="14" spans="1:5" s="12" customFormat="1" ht="15" customHeight="1" x14ac:dyDescent="0.2">
      <c r="A14" s="28" t="s">
        <v>72</v>
      </c>
      <c r="B14" s="15" t="s">
        <v>104</v>
      </c>
      <c r="C14" s="16">
        <v>0</v>
      </c>
      <c r="D14" s="16">
        <v>63479.42</v>
      </c>
      <c r="E14" s="17"/>
    </row>
    <row r="15" spans="1:5" s="12" customFormat="1" ht="15" customHeight="1" x14ac:dyDescent="0.2">
      <c r="A15" s="28" t="s">
        <v>73</v>
      </c>
      <c r="B15" s="15" t="s">
        <v>105</v>
      </c>
      <c r="C15" s="16">
        <v>0</v>
      </c>
      <c r="D15" s="16">
        <v>12759.23</v>
      </c>
      <c r="E15" s="17"/>
    </row>
    <row r="16" spans="1:5" s="12" customFormat="1" ht="15" customHeight="1" x14ac:dyDescent="0.2">
      <c r="A16" s="28" t="s">
        <v>89</v>
      </c>
      <c r="B16" s="15" t="s">
        <v>106</v>
      </c>
      <c r="C16" s="16">
        <v>0</v>
      </c>
      <c r="D16" s="16">
        <v>58892.89</v>
      </c>
      <c r="E16" s="17"/>
    </row>
    <row r="17" spans="1:5" s="12" customFormat="1" ht="15" customHeight="1" x14ac:dyDescent="0.2">
      <c r="A17" s="28" t="s">
        <v>74</v>
      </c>
      <c r="B17" s="15" t="s">
        <v>107</v>
      </c>
      <c r="C17" s="16">
        <v>24991560</v>
      </c>
      <c r="D17" s="16">
        <v>28100481.07</v>
      </c>
      <c r="E17" s="17">
        <v>1.1243988398483329</v>
      </c>
    </row>
    <row r="18" spans="1:5" s="12" customFormat="1" ht="15" customHeight="1" x14ac:dyDescent="0.2">
      <c r="A18" s="28" t="s">
        <v>90</v>
      </c>
      <c r="B18" s="15" t="s">
        <v>108</v>
      </c>
      <c r="C18" s="16">
        <v>454000</v>
      </c>
      <c r="D18" s="16">
        <v>772309.05</v>
      </c>
      <c r="E18" s="17">
        <v>1.701121255506608</v>
      </c>
    </row>
    <row r="19" spans="1:5" s="12" customFormat="1" ht="15" customHeight="1" x14ac:dyDescent="0.2">
      <c r="A19" s="28" t="s">
        <v>75</v>
      </c>
      <c r="B19" s="15" t="s">
        <v>76</v>
      </c>
      <c r="C19" s="16">
        <v>0</v>
      </c>
      <c r="D19" s="16">
        <v>3327464.01</v>
      </c>
      <c r="E19" s="17"/>
    </row>
    <row r="20" spans="1:5" ht="15" customHeight="1" x14ac:dyDescent="0.25">
      <c r="A20" s="29" t="s">
        <v>38</v>
      </c>
      <c r="B20" s="18"/>
      <c r="C20" s="19">
        <f>SUM(C9:C19)</f>
        <v>87587520</v>
      </c>
      <c r="D20" s="19">
        <f>SUM(D9:D19)</f>
        <v>87645073.019999996</v>
      </c>
      <c r="E20" s="20">
        <f t="shared" ref="E20" si="0">IF(C20&gt;0,D20/C20,0)</f>
        <v>1.0006570915582493</v>
      </c>
    </row>
    <row r="21" spans="1:5" ht="15" customHeight="1" x14ac:dyDescent="0.25">
      <c r="A21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workbookViewId="0">
      <selection activeCell="A2" sqref="A2"/>
    </sheetView>
  </sheetViews>
  <sheetFormatPr baseColWidth="10" defaultRowHeight="13.2" x14ac:dyDescent="0.25"/>
  <cols>
    <col min="1" max="1" width="3.6640625" style="26" customWidth="1"/>
    <col min="2" max="2" width="50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88</v>
      </c>
      <c r="B3" s="4"/>
      <c r="C3" s="4"/>
      <c r="D3" s="4"/>
      <c r="E3" s="4"/>
    </row>
    <row r="4" spans="1:5" x14ac:dyDescent="0.25">
      <c r="A4" s="25" t="s">
        <v>15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2460.94</v>
      </c>
      <c r="E9" s="17"/>
    </row>
    <row r="10" spans="1:5" s="12" customFormat="1" ht="15" customHeight="1" x14ac:dyDescent="0.2">
      <c r="A10" s="28" t="s">
        <v>66</v>
      </c>
      <c r="B10" s="15" t="s">
        <v>99</v>
      </c>
      <c r="C10" s="16">
        <v>17771080</v>
      </c>
      <c r="D10" s="16">
        <v>20290030.280000001</v>
      </c>
      <c r="E10" s="17">
        <v>1.1417443554359106</v>
      </c>
    </row>
    <row r="11" spans="1:5" s="12" customFormat="1" ht="15" customHeight="1" x14ac:dyDescent="0.2">
      <c r="A11" s="28" t="s">
        <v>67</v>
      </c>
      <c r="B11" s="15" t="s">
        <v>100</v>
      </c>
      <c r="C11" s="16">
        <v>243760</v>
      </c>
      <c r="D11" s="16">
        <v>13440761.18</v>
      </c>
      <c r="E11" s="17">
        <v>55.139322202166063</v>
      </c>
    </row>
    <row r="12" spans="1:5" s="12" customFormat="1" ht="15" customHeight="1" x14ac:dyDescent="0.2">
      <c r="A12" s="28" t="s">
        <v>68</v>
      </c>
      <c r="B12" s="15" t="s">
        <v>101</v>
      </c>
      <c r="C12" s="16">
        <v>0</v>
      </c>
      <c r="D12" s="16">
        <v>439016.08</v>
      </c>
      <c r="E12" s="17"/>
    </row>
    <row r="13" spans="1:5" s="12" customFormat="1" ht="15" customHeight="1" x14ac:dyDescent="0.2">
      <c r="A13" s="28" t="s">
        <v>69</v>
      </c>
      <c r="B13" s="15" t="s">
        <v>102</v>
      </c>
      <c r="C13" s="16">
        <v>180000</v>
      </c>
      <c r="D13" s="16">
        <v>6914402.1100000003</v>
      </c>
      <c r="E13" s="17">
        <v>38.41334505555556</v>
      </c>
    </row>
    <row r="14" spans="1:5" s="12" customFormat="1" ht="15" customHeight="1" x14ac:dyDescent="0.2">
      <c r="A14" s="28" t="s">
        <v>70</v>
      </c>
      <c r="B14" s="15" t="s">
        <v>103</v>
      </c>
      <c r="C14" s="16">
        <v>51472950</v>
      </c>
      <c r="D14" s="16">
        <v>61178143.719999999</v>
      </c>
      <c r="E14" s="17">
        <v>1.1885493976933514</v>
      </c>
    </row>
    <row r="15" spans="1:5" s="12" customFormat="1" ht="15" customHeight="1" x14ac:dyDescent="0.2">
      <c r="A15" s="28" t="s">
        <v>72</v>
      </c>
      <c r="B15" s="15" t="s">
        <v>104</v>
      </c>
      <c r="C15" s="16">
        <v>0</v>
      </c>
      <c r="D15" s="16">
        <v>92865.36</v>
      </c>
      <c r="E15" s="17"/>
    </row>
    <row r="16" spans="1:5" s="12" customFormat="1" ht="15" customHeight="1" x14ac:dyDescent="0.2">
      <c r="A16" s="28" t="s">
        <v>73</v>
      </c>
      <c r="B16" s="15" t="s">
        <v>105</v>
      </c>
      <c r="C16" s="16">
        <v>0</v>
      </c>
      <c r="D16" s="16">
        <v>246699.05</v>
      </c>
      <c r="E16" s="17"/>
    </row>
    <row r="17" spans="1:5" s="12" customFormat="1" ht="15" customHeight="1" x14ac:dyDescent="0.2">
      <c r="A17" s="28" t="s">
        <v>89</v>
      </c>
      <c r="B17" s="15" t="s">
        <v>106</v>
      </c>
      <c r="C17" s="16">
        <v>0</v>
      </c>
      <c r="D17" s="16">
        <v>345987.73</v>
      </c>
      <c r="E17" s="17"/>
    </row>
    <row r="18" spans="1:5" s="12" customFormat="1" ht="15" customHeight="1" x14ac:dyDescent="0.2">
      <c r="A18" s="28" t="s">
        <v>74</v>
      </c>
      <c r="B18" s="15" t="s">
        <v>107</v>
      </c>
      <c r="C18" s="16">
        <v>4563950</v>
      </c>
      <c r="D18" s="16">
        <v>40336207.109999999</v>
      </c>
      <c r="E18" s="17">
        <v>8.8380037270346961</v>
      </c>
    </row>
    <row r="19" spans="1:5" s="12" customFormat="1" ht="15" customHeight="1" x14ac:dyDescent="0.2">
      <c r="A19" s="28" t="s">
        <v>90</v>
      </c>
      <c r="B19" s="15" t="s">
        <v>108</v>
      </c>
      <c r="C19" s="16">
        <v>1095000</v>
      </c>
      <c r="D19" s="16">
        <v>2375816.92</v>
      </c>
      <c r="E19" s="17">
        <v>2.1696958173515979</v>
      </c>
    </row>
    <row r="20" spans="1:5" ht="15" customHeight="1" x14ac:dyDescent="0.25">
      <c r="A20" s="29" t="s">
        <v>38</v>
      </c>
      <c r="B20" s="18"/>
      <c r="C20" s="19">
        <f>SUM(C9:C19)</f>
        <v>75326740</v>
      </c>
      <c r="D20" s="19">
        <f>SUM(D9:D19)</f>
        <v>145662390.47999999</v>
      </c>
      <c r="E20" s="20">
        <f t="shared" ref="E20" si="0">IF(C20&gt;0,D20/C20,0)</f>
        <v>1.9337408001461365</v>
      </c>
    </row>
    <row r="21" spans="1:5" ht="15" customHeight="1" x14ac:dyDescent="0.25">
      <c r="A21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399BDDB2069044B501AD43838509F3" ma:contentTypeVersion="1" ma:contentTypeDescription="Crear nuevo documento." ma:contentTypeScope="" ma:versionID="2d954138b88b336e8a25b3a96e1cd68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32CBE5D-A80D-45CB-92BD-62259D081DFB}"/>
</file>

<file path=customXml/itemProps2.xml><?xml version="1.0" encoding="utf-8"?>
<ds:datastoreItem xmlns:ds="http://schemas.openxmlformats.org/officeDocument/2006/customXml" ds:itemID="{CBF1B154-72A8-46D9-A858-5153B3E82078}"/>
</file>

<file path=customXml/itemProps3.xml><?xml version="1.0" encoding="utf-8"?>
<ds:datastoreItem xmlns:ds="http://schemas.openxmlformats.org/officeDocument/2006/customXml" ds:itemID="{DDEB6229-0891-4203-97AF-F613B1A9B0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46</vt:i4>
      </vt:variant>
      <vt:variant>
        <vt:lpstr>Rangos con nombre</vt:lpstr>
      </vt:variant>
      <vt:variant>
        <vt:i4>4</vt:i4>
      </vt:variant>
    </vt:vector>
  </HeadingPairs>
  <TitlesOfParts>
    <vt:vector size="50" baseType="lpstr">
      <vt:lpstr>00 AGE</vt:lpstr>
      <vt:lpstr>01 País Vasco</vt:lpstr>
      <vt:lpstr>02 Cataluña</vt:lpstr>
      <vt:lpstr>03 Galicia</vt:lpstr>
      <vt:lpstr>04 Andalucía</vt:lpstr>
      <vt:lpstr>05 P_Asturias</vt:lpstr>
      <vt:lpstr>06 Cantabria</vt:lpstr>
      <vt:lpstr>07 La Rioja</vt:lpstr>
      <vt:lpstr>08 R_Murcia</vt:lpstr>
      <vt:lpstr>09 C_Valenciana</vt:lpstr>
      <vt:lpstr>10 Aragón</vt:lpstr>
      <vt:lpstr>11 C_Mancha</vt:lpstr>
      <vt:lpstr>12 Canarias</vt:lpstr>
      <vt:lpstr>13 Navarra</vt:lpstr>
      <vt:lpstr>14 Extremadura</vt:lpstr>
      <vt:lpstr>15 Illes Balears</vt:lpstr>
      <vt:lpstr>16 C_Madrid</vt:lpstr>
      <vt:lpstr>17 C_León</vt:lpstr>
      <vt:lpstr>18 Ceuta</vt:lpstr>
      <vt:lpstr>19 Melilla</vt:lpstr>
      <vt:lpstr>90 Varias Comunidades</vt:lpstr>
      <vt:lpstr>92 Extranjero</vt:lpstr>
      <vt:lpstr>93 No Regionalizable</vt:lpstr>
      <vt:lpstr>00 OOAA</vt:lpstr>
      <vt:lpstr>01 País Vasco (2)</vt:lpstr>
      <vt:lpstr>02 Cataluña (2)</vt:lpstr>
      <vt:lpstr>03 Galicia (2)</vt:lpstr>
      <vt:lpstr>04 Andalucía (2)</vt:lpstr>
      <vt:lpstr>05 P_Asturias (2)</vt:lpstr>
      <vt:lpstr>06 Cantabria (2)</vt:lpstr>
      <vt:lpstr>07 La Rioja (2)</vt:lpstr>
      <vt:lpstr>08 R_Murcia (2)</vt:lpstr>
      <vt:lpstr>09 C_Valenciana (2)</vt:lpstr>
      <vt:lpstr>10 Aragón (2)</vt:lpstr>
      <vt:lpstr>11 C_Mancha (2)</vt:lpstr>
      <vt:lpstr>12 Canarias (2)</vt:lpstr>
      <vt:lpstr>13 Navarra (2)</vt:lpstr>
      <vt:lpstr>14 Extremadura (2)</vt:lpstr>
      <vt:lpstr>15 Illes Balears (2)</vt:lpstr>
      <vt:lpstr>16 C_Madrid (2)</vt:lpstr>
      <vt:lpstr>17 C_León (2)</vt:lpstr>
      <vt:lpstr>18 Ceuta (2)</vt:lpstr>
      <vt:lpstr>19 Melilla (2)</vt:lpstr>
      <vt:lpstr>90 Varias Comunidades (2)</vt:lpstr>
      <vt:lpstr>92 Extranjero (2)</vt:lpstr>
      <vt:lpstr>93 No Regionalizable (2)</vt:lpstr>
      <vt:lpstr>'04 Andalucía (2)'!Títulos_a_imprimir</vt:lpstr>
      <vt:lpstr>'16 C_Madrid (2)'!Títulos_a_imprimir</vt:lpstr>
      <vt:lpstr>'17 C_León (2)'!Títulos_a_imprimir</vt:lpstr>
      <vt:lpstr>'93 No Regionalizable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2019-07-11T07:47:23Z</dcterms:created>
  <dcterms:modified xsi:type="dcterms:W3CDTF">2019-07-11T07:47:34Z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0x010100D1399BDDB2069044B501AD43838509F3</vt:lpwstr>
  </property>
  <property fmtid="{D5CDD505-2E9C-101B-9397-08002B2CF9AE}" pid="3" name="Categorizacion">
    <vt:lpwstr>21;#Contabilidad Pública:Contabilidad Presupuestaria y Financiera|b34d0584-e94f-42db-8243-ffd176560522</vt:lpwstr>
  </property>
</Properties>
</file>