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A DPTOS MINISTERIALES\20.5 NURIA\PUBLICACIONES GESTION CONT\EXCEL\DISTRIBUCIÓN TERRITORIAL DE LA INVERSIÓN\2017\"/>
    </mc:Choice>
  </mc:AlternateContent>
  <bookViews>
    <workbookView xWindow="14385" yWindow="-15" windowWidth="14430" windowHeight="12990"/>
  </bookViews>
  <sheets>
    <sheet name="00 AGE (CA)" sheetId="1" r:id="rId1"/>
    <sheet name="01 Pais Vasco" sheetId="2" r:id="rId2"/>
    <sheet name="02 Cataluña" sheetId="3" r:id="rId3"/>
    <sheet name="03 Galicia" sheetId="4" r:id="rId4"/>
    <sheet name="04 Andalucia" sheetId="5" r:id="rId5"/>
    <sheet name="05 P_Asturias" sheetId="6" r:id="rId6"/>
    <sheet name="06 Cantabria" sheetId="7" r:id="rId7"/>
    <sheet name="07 La Rioja" sheetId="8" r:id="rId8"/>
    <sheet name="08 Murcia" sheetId="9" r:id="rId9"/>
    <sheet name="09 Valencia" sheetId="10" r:id="rId10"/>
    <sheet name="10 Aragon" sheetId="11" r:id="rId11"/>
    <sheet name="11 C_Mancha" sheetId="12" r:id="rId12"/>
    <sheet name="12 Canarias" sheetId="13" r:id="rId13"/>
    <sheet name="13 Navarra" sheetId="14" r:id="rId14"/>
    <sheet name="14 Extremadura" sheetId="15" r:id="rId15"/>
    <sheet name="15 Baleares" sheetId="16" r:id="rId16"/>
    <sheet name="16 Madrid" sheetId="17" r:id="rId17"/>
    <sheet name="17 C_Leon" sheetId="18" r:id="rId18"/>
    <sheet name="18 Ceuta" sheetId="19" r:id="rId19"/>
    <sheet name="19 Melilla" sheetId="20" r:id="rId20"/>
    <sheet name="90 varias" sheetId="21" r:id="rId21"/>
    <sheet name="91 Serv Centrales" sheetId="24" r:id="rId22"/>
    <sheet name="92 Extranjero" sheetId="22" r:id="rId23"/>
    <sheet name="93 No regionalizable" sheetId="23" r:id="rId24"/>
    <sheet name="00 OOAA (CA)" sheetId="25" r:id="rId25"/>
    <sheet name="01 País Vasco" sheetId="26" r:id="rId26"/>
    <sheet name="02 Cataluña (2)" sheetId="27" r:id="rId27"/>
    <sheet name="03 Galicia (2)" sheetId="28" r:id="rId28"/>
    <sheet name="04 Andalucía" sheetId="29" r:id="rId29"/>
    <sheet name="05 P_Asturias (2)" sheetId="30" r:id="rId30"/>
    <sheet name="06 Cantabria (2)" sheetId="31" r:id="rId31"/>
    <sheet name="07 La Rioja (2)" sheetId="32" r:id="rId32"/>
    <sheet name="08 Murcia (2)" sheetId="33" r:id="rId33"/>
    <sheet name="09 C. Valenciana" sheetId="34" r:id="rId34"/>
    <sheet name="10 Aragón" sheetId="35" r:id="rId35"/>
    <sheet name="11 C_Mancha (2)" sheetId="36" r:id="rId36"/>
    <sheet name="12 Canarias (2)" sheetId="37" r:id="rId37"/>
    <sheet name="13 Navarra (2)" sheetId="38" r:id="rId38"/>
    <sheet name="14 Extremadura (2)" sheetId="39" r:id="rId39"/>
    <sheet name="15 Illes Balears" sheetId="40" r:id="rId40"/>
    <sheet name="16 Madrid (2)" sheetId="41" r:id="rId41"/>
    <sheet name="17 C_León" sheetId="42" r:id="rId42"/>
    <sheet name="18 Ceuta (2)" sheetId="43" r:id="rId43"/>
    <sheet name="19 Melilla (2)" sheetId="44" r:id="rId44"/>
    <sheet name="90 Varias Comunidades" sheetId="45" r:id="rId45"/>
    <sheet name="91 Serv Centrales (2)" sheetId="46" r:id="rId46"/>
    <sheet name="92 Extranjero (2)" sheetId="47" r:id="rId47"/>
    <sheet name="93 No regionalizable (2)" sheetId="48" r:id="rId48"/>
    <sheet name="00 ESTIMATIVOS (CA)" sheetId="49" r:id="rId49"/>
    <sheet name="01 Pais Vasco (2)" sheetId="50" r:id="rId50"/>
    <sheet name="02 Cataluña (3)" sheetId="51" r:id="rId51"/>
    <sheet name="03 Galicia (3)" sheetId="52" r:id="rId52"/>
    <sheet name="04 Andalucia (2)" sheetId="53" r:id="rId53"/>
    <sheet name="05 Asturias" sheetId="54" r:id="rId54"/>
    <sheet name="06 Cantabria (3)" sheetId="55" r:id="rId55"/>
    <sheet name="08 Murcia (3)" sheetId="56" r:id="rId56"/>
    <sheet name="09 C. Valenciana (2)" sheetId="57" r:id="rId57"/>
    <sheet name="10 Aragon (2)" sheetId="58" r:id="rId58"/>
    <sheet name="11 C_Mancha (3)" sheetId="59" r:id="rId59"/>
    <sheet name="12 Canarias (3)" sheetId="60" r:id="rId60"/>
    <sheet name="13 Navarra (3)" sheetId="61" r:id="rId61"/>
    <sheet name="14 Extremadura (3)" sheetId="62" r:id="rId62"/>
    <sheet name="15 Illes Balears (2)" sheetId="63" r:id="rId63"/>
    <sheet name="16 Madrid (3)" sheetId="64" r:id="rId64"/>
    <sheet name="17 C_Leon (2)" sheetId="65" r:id="rId65"/>
    <sheet name="91 Servicios Centrales" sheetId="66" r:id="rId66"/>
    <sheet name="93 No regionalizable (3)" sheetId="67" r:id="rId67"/>
    <sheet name="00 EMP (CA)" sheetId="68" r:id="rId68"/>
    <sheet name="01 Pais Vasco (3)" sheetId="69" r:id="rId69"/>
    <sheet name="02 Cataluña (4)" sheetId="70" r:id="rId70"/>
    <sheet name="03 Galicia (4)" sheetId="71" r:id="rId71"/>
    <sheet name="04 Andalucia (3)" sheetId="72" r:id="rId72"/>
    <sheet name="05 P_Asturias (3)" sheetId="73" r:id="rId73"/>
    <sheet name="06 Cantabria (4)" sheetId="74" r:id="rId74"/>
    <sheet name="07 La Rioja (3)" sheetId="75" r:id="rId75"/>
    <sheet name="08 Murcia (4)" sheetId="76" r:id="rId76"/>
    <sheet name="09 C. Valenciana (3)" sheetId="77" r:id="rId77"/>
    <sheet name="10 Aragon (3)" sheetId="78" r:id="rId78"/>
    <sheet name="11 C_Mancha (4)" sheetId="79" r:id="rId79"/>
    <sheet name="12 Canarias (4)" sheetId="80" r:id="rId80"/>
    <sheet name="13 Navarra (4)" sheetId="81" r:id="rId81"/>
    <sheet name="14 Extremadura (4)" sheetId="82" r:id="rId82"/>
    <sheet name="15 Illes Balears (3)" sheetId="83" r:id="rId83"/>
    <sheet name="16 Madrid (4)" sheetId="84" r:id="rId84"/>
    <sheet name="17 C_Leon (3)" sheetId="85" r:id="rId85"/>
    <sheet name="18 Ceuta (3)" sheetId="86" r:id="rId86"/>
    <sheet name="19 Melilla (3)" sheetId="87" r:id="rId87"/>
    <sheet name="92 Extranjero (3)" sheetId="88" r:id="rId88"/>
    <sheet name="93 No regionalizable (4)" sheetId="89" r:id="rId89"/>
  </sheets>
  <definedNames>
    <definedName name="_xlnm._FilterDatabase" localSheetId="28" hidden="1">'04 Andalucía'!$A$8:$H$8</definedName>
    <definedName name="_xlnm._FilterDatabase" localSheetId="83" hidden="1">'16 Madrid (4)'!$A$8:$D$68</definedName>
    <definedName name="_xlnm.Print_Area" localSheetId="67">'00 EMP (CA)'!$A$1:$D$31</definedName>
    <definedName name="_xlnm.Print_Area" localSheetId="48">'00 ESTIMATIVOS (CA)'!$A$1:$D$28</definedName>
    <definedName name="_xlnm.Print_Titles" localSheetId="28">'04 Andalucía'!$1:$8</definedName>
    <definedName name="_xlnm.Print_Titles" localSheetId="40">'16 Madrid (2)'!$1:$8</definedName>
    <definedName name="_xlnm.Print_Titles" localSheetId="83">'16 Madrid (4)'!$1:$8</definedName>
    <definedName name="_xlnm.Print_Titles" localSheetId="47">'93 No regionalizable (2)'!$1:$8</definedName>
  </definedNames>
  <calcPr calcId="152511"/>
</workbook>
</file>

<file path=xl/calcChain.xml><?xml version="1.0" encoding="utf-8"?>
<calcChain xmlns="http://schemas.openxmlformats.org/spreadsheetml/2006/main">
  <c r="D30" i="68" l="1"/>
  <c r="D29" i="68"/>
  <c r="D27" i="68"/>
  <c r="D26" i="68"/>
  <c r="D25" i="68"/>
  <c r="D24" i="68"/>
  <c r="D23" i="68"/>
  <c r="D22" i="68"/>
  <c r="D21" i="68"/>
  <c r="D20" i="68"/>
  <c r="D19" i="68"/>
  <c r="D18" i="68"/>
  <c r="D17" i="68"/>
  <c r="D16" i="68"/>
  <c r="D15" i="68"/>
  <c r="D14" i="68"/>
  <c r="D13" i="68"/>
  <c r="D12" i="68"/>
  <c r="D11" i="68"/>
  <c r="D10" i="68"/>
  <c r="D9" i="68"/>
  <c r="D13" i="50" l="1"/>
  <c r="D27" i="49"/>
  <c r="D26" i="49"/>
  <c r="D24" i="49"/>
  <c r="D23" i="49"/>
  <c r="D22" i="49"/>
  <c r="D20" i="49"/>
  <c r="D19" i="49"/>
  <c r="D18" i="49"/>
  <c r="D17" i="49"/>
  <c r="D16" i="49"/>
  <c r="D15" i="49"/>
  <c r="D14" i="49"/>
  <c r="D13" i="49"/>
  <c r="D12" i="49"/>
  <c r="D11" i="49"/>
  <c r="D10" i="49"/>
  <c r="D9" i="49"/>
  <c r="C17" i="16" l="1"/>
  <c r="D17" i="16"/>
  <c r="E17" i="16"/>
  <c r="C17" i="19"/>
  <c r="E17" i="19" s="1"/>
  <c r="D17" i="19"/>
  <c r="C23" i="23"/>
  <c r="D23" i="23"/>
  <c r="E23" i="23" s="1"/>
  <c r="D18" i="4" l="1"/>
  <c r="C18" i="4"/>
  <c r="D20" i="5"/>
  <c r="C20" i="5"/>
  <c r="E20" i="5" s="1"/>
  <c r="D16" i="6"/>
  <c r="C16" i="6"/>
  <c r="E16" i="6" s="1"/>
  <c r="D18" i="7"/>
  <c r="C18" i="7"/>
  <c r="E18" i="7" s="1"/>
  <c r="D17" i="8"/>
  <c r="C17" i="8"/>
  <c r="E17" i="8" s="1"/>
  <c r="D20" i="9"/>
  <c r="C20" i="9"/>
  <c r="E20" i="9" s="1"/>
  <c r="D19" i="10"/>
  <c r="C19" i="10"/>
  <c r="E19" i="10" s="1"/>
  <c r="D18" i="11"/>
  <c r="C18" i="11"/>
  <c r="E18" i="11" s="1"/>
  <c r="D18" i="12"/>
  <c r="C18" i="12"/>
  <c r="E18" i="12" s="1"/>
  <c r="D18" i="13"/>
  <c r="C18" i="13"/>
  <c r="E18" i="13" s="1"/>
  <c r="D15" i="14"/>
  <c r="C15" i="14"/>
  <c r="E15" i="14" s="1"/>
  <c r="D17" i="15"/>
  <c r="C17" i="15"/>
  <c r="E17" i="15" s="1"/>
  <c r="D28" i="17"/>
  <c r="C28" i="17"/>
  <c r="E28" i="17" s="1"/>
  <c r="D19" i="18"/>
  <c r="C19" i="18"/>
  <c r="E19" i="18" s="1"/>
  <c r="D16" i="20"/>
  <c r="C16" i="20"/>
  <c r="E16" i="20" s="1"/>
  <c r="D17" i="21"/>
  <c r="C17" i="21"/>
  <c r="E17" i="21" s="1"/>
  <c r="D24" i="24"/>
  <c r="C24" i="24"/>
  <c r="E24" i="24" s="1"/>
  <c r="D18" i="22"/>
  <c r="C18" i="22"/>
  <c r="E18" i="22" s="1"/>
  <c r="D18" i="3"/>
  <c r="C18" i="3"/>
  <c r="E18" i="3" l="1"/>
  <c r="E18" i="4"/>
  <c r="D20" i="2"/>
  <c r="C20" i="2"/>
  <c r="E20" i="2" s="1"/>
  <c r="C32" i="1"/>
  <c r="B32" i="1"/>
  <c r="D32" i="1" l="1"/>
</calcChain>
</file>

<file path=xl/sharedStrings.xml><?xml version="1.0" encoding="utf-8"?>
<sst xmlns="http://schemas.openxmlformats.org/spreadsheetml/2006/main" count="2709" uniqueCount="427">
  <si>
    <t>CON DETALLE DE COMUNIDAD.</t>
  </si>
  <si>
    <t>Importe en euros</t>
  </si>
  <si>
    <t>Comunidad</t>
  </si>
  <si>
    <t>Crédito
Inicial (*)</t>
  </si>
  <si>
    <t>Obligaciones
Reconocidas</t>
  </si>
  <si>
    <t>%</t>
  </si>
  <si>
    <t>Total general</t>
  </si>
  <si>
    <t>(*) Créditos consignados en el Anexo de inversiones reales y programación plurianual (distribución orgánica)</t>
  </si>
  <si>
    <t>EN LA COMUNIDAD 01 "PAIS VASCO"</t>
  </si>
  <si>
    <t>Sección</t>
  </si>
  <si>
    <t>EN LA COMUNIDAD 02 "CATALUÑA"</t>
  </si>
  <si>
    <t>EN LA COMUNIDAD 03 "GALICIA"</t>
  </si>
  <si>
    <t>EN LA COMUNIDAD 04 "ANDALUCIA"</t>
  </si>
  <si>
    <t>EN LA COMUNIDAD 05 "PRINCIPADO DE ASTURIAS"</t>
  </si>
  <si>
    <t>EN LA COMUNIDAD 06 "CANTABRIA"</t>
  </si>
  <si>
    <t>EN LA COMUNIDAD 07 "LA RIOJA"</t>
  </si>
  <si>
    <t>EN LA COMUNIDAD 08 "REGIÓN DE MURCIA"</t>
  </si>
  <si>
    <t>EN LA COMUNIDAD 10 "ARAGON"</t>
  </si>
  <si>
    <t>EN LA COMUNIDAD 12 "CANARIAS"</t>
  </si>
  <si>
    <t>EN LA COMUNIDAD 14 "EXTREMADURA"</t>
  </si>
  <si>
    <t>EN LA COMUNIDAD 18 "CEUTA"</t>
  </si>
  <si>
    <t>EN LA COMUNIDAD 19 "MELILLA"</t>
  </si>
  <si>
    <t>EN LA COMUNIDAD 90 "VARIAS PROVINCIAS DE VARIAS COMUNIDADES"</t>
  </si>
  <si>
    <t>EN LA COMUNIDAD 92 "EXTRANJERO"</t>
  </si>
  <si>
    <t>EN LA COMUNIDAD 93 "NO REGIONALIZABLE"</t>
  </si>
  <si>
    <t>EN LA COMUNIDAD 15 "ILLES BALEARS"</t>
  </si>
  <si>
    <t>EN LA COMUNIDAD 11 "CASTILLA-LA MANCHA"</t>
  </si>
  <si>
    <t>Totales</t>
  </si>
  <si>
    <t>CON DETALLE DE SECCIÓN</t>
  </si>
  <si>
    <t>EN LA COMUNIDAD 91 "SERVICIOS CENTRALES"</t>
  </si>
  <si>
    <t xml:space="preserve">                                        INTERVENCION GENERAL DE LA ADMINISTRACION DEL ESTADO</t>
  </si>
  <si>
    <t>08 </t>
  </si>
  <si>
    <t>CONSEJO GENERAL DEL PODER JUDICIAL </t>
  </si>
  <si>
    <t>13 </t>
  </si>
  <si>
    <t>MINISTERIO DE JUSTICIA </t>
  </si>
  <si>
    <t>14 </t>
  </si>
  <si>
    <t>MINISTERIO DE DEFENSA </t>
  </si>
  <si>
    <t>15 </t>
  </si>
  <si>
    <t>MINISTERIO DE HACIENDA Y FUNCIÓN PÚBLICA </t>
  </si>
  <si>
    <t>16 </t>
  </si>
  <si>
    <t>MINISTERIO DEL INTERIOR </t>
  </si>
  <si>
    <t>17 </t>
  </si>
  <si>
    <t>MINISTERIO DE FOMENTO </t>
  </si>
  <si>
    <t>19 </t>
  </si>
  <si>
    <t>MINISTERIO DE EMPLEO Y SEGURIDAD SOCIAL </t>
  </si>
  <si>
    <t>23 </t>
  </si>
  <si>
    <t>MINISTERIO DE AGRICULTURA Y PESCA, ALIMENTACIÓN Y MEDIO AMBIENTE </t>
  </si>
  <si>
    <t>25 </t>
  </si>
  <si>
    <t>MINISTERIO DE LA PRESIDENCIA Y PARA LAS ADMINISTRACIONES TERRITORIALES </t>
  </si>
  <si>
    <t>27 </t>
  </si>
  <si>
    <t>MINISTERIO DE ECONOMÍA, INDUSTRIA Y COMPETITIVIDAD </t>
  </si>
  <si>
    <t>31 </t>
  </si>
  <si>
    <t>GASTOS DE DIVERSOS MINISTERIOS </t>
  </si>
  <si>
    <t>01 PAIS VASCO </t>
  </si>
  <si>
    <t>02 CATALUÑA </t>
  </si>
  <si>
    <t>03 GALICIA </t>
  </si>
  <si>
    <t>04 ANDALUCIA </t>
  </si>
  <si>
    <t>05 PRINCIPADO DE ASTURIAS </t>
  </si>
  <si>
    <t>06 CANTABRIA </t>
  </si>
  <si>
    <t>07 LA RIOJA </t>
  </si>
  <si>
    <t>08 REGION DE MURCIA </t>
  </si>
  <si>
    <t>10 ARAGON </t>
  </si>
  <si>
    <t>11 CASTILLA-LA MANCHA </t>
  </si>
  <si>
    <t>12 CANARIAS </t>
  </si>
  <si>
    <t>14 EXTREMADURA </t>
  </si>
  <si>
    <t>15 ILLES BALEARS </t>
  </si>
  <si>
    <t>18 CEUTA </t>
  </si>
  <si>
    <t>19 MELILLA </t>
  </si>
  <si>
    <t>90 VARIAS COMUNIDADES </t>
  </si>
  <si>
    <t>91 SERVICIOS CENTRALES </t>
  </si>
  <si>
    <t>92 EXTRANJERO </t>
  </si>
  <si>
    <t>93 NO REGIONALIZABLE </t>
  </si>
  <si>
    <t>18 </t>
  </si>
  <si>
    <t>MINISTERIO DE EDUCACIÓN, CULTURA Y DEPORTE </t>
  </si>
  <si>
    <t>20 </t>
  </si>
  <si>
    <t>MINISTERIO DE ENERGÍA, TURISMO Y AGENDA DIGITAL </t>
  </si>
  <si>
    <t>26 </t>
  </si>
  <si>
    <t>MINISTERIO DE SANIDAD, SERVICIOS SOCIALES E IGUALDAD </t>
  </si>
  <si>
    <t>12 </t>
  </si>
  <si>
    <t>MINISTERIO DE ASUNTOS EXTERIORES Y DE COOPERACIÓN </t>
  </si>
  <si>
    <t>03 </t>
  </si>
  <si>
    <t>TRIBUNAL DE CUENTAS </t>
  </si>
  <si>
    <t>04 </t>
  </si>
  <si>
    <t>TRIBUNAL CONSTITUCIONAL </t>
  </si>
  <si>
    <t>05 </t>
  </si>
  <si>
    <t>CONSEJO DE ESTADO </t>
  </si>
  <si>
    <t>02 </t>
  </si>
  <si>
    <t>CORTES GENERALES </t>
  </si>
  <si>
    <t>EJECUCIÓN PRESUPUESTARIA DEL CAPÍTULO 6 "INVERSIONES REALES" DEL PRESUPUESTO DE GASTOS DE LA AGE DEL EJERCICIO 2017 HASTA EL 30 DE JUNIO</t>
  </si>
  <si>
    <t>09 COMUNITAT VALENCIANA </t>
  </si>
  <si>
    <t>13 COMUNIDAD FORAL DE NAVARRA </t>
  </si>
  <si>
    <t>16 COMUNIDAD DE MADRID </t>
  </si>
  <si>
    <t>17 CASTILLA Y LEON </t>
  </si>
  <si>
    <t>EN LA COMUNIDAD 09 "COMUNITAT VALENCIANA"</t>
  </si>
  <si>
    <t>EN LA COMUNIDAD 13 "COMUNIDAD FORAL DE NAVARRA"</t>
  </si>
  <si>
    <t>EN LA COMUNIDAD 16 "COMUNIDAD DE MADRID"</t>
  </si>
  <si>
    <t>EN LA COMUNIDAD 17 "CASTILLA Y LEON"</t>
  </si>
  <si>
    <t xml:space="preserve">                                        INTERVENCIÓN GENERAL  DE LA ADMINISTRACIÓN DEL ESTADO</t>
  </si>
  <si>
    <t>EJECUCIÓN PRESUPUESTARIA DEL CAPÍTULO 6 "INVERSIONES REALES" DEL PRESUPUESTO DE GASTOS DE ORGANISMOS AUTÓNOMOS, AGENCIAS ESTATALES Y OTRAS ENTIDADES DEPENDIENTES DE LA AGE DEL EJERCICIO 2017 HASTA EL 30 DE JUNIO</t>
  </si>
  <si>
    <t>CON DETALLE DE COMUNIDAD</t>
  </si>
  <si>
    <t>01 PAIS VASCO</t>
  </si>
  <si>
    <t>02 CATALUÑA</t>
  </si>
  <si>
    <t>03 GALICIA</t>
  </si>
  <si>
    <t>04 ANDALUCIA</t>
  </si>
  <si>
    <t>05 PRINCIPADO DE ASTURIAS</t>
  </si>
  <si>
    <t>06 CANTABRIA</t>
  </si>
  <si>
    <t>07 LA RIOJA</t>
  </si>
  <si>
    <t>08 REGION DE MURCIA</t>
  </si>
  <si>
    <t>09 COMUNITAT VALENCIANA</t>
  </si>
  <si>
    <t>10 ARAGON</t>
  </si>
  <si>
    <t>11 CASTILLA-LA MANCHA</t>
  </si>
  <si>
    <t>12 CANARIAS</t>
  </si>
  <si>
    <t>13 COMUNIDAD FORAL DE NAVARRA</t>
  </si>
  <si>
    <t>14 EXTREMADURA</t>
  </si>
  <si>
    <t>15 ILLES BALEARS</t>
  </si>
  <si>
    <t>16 COMUNIDAD DE MADRID</t>
  </si>
  <si>
    <t>17 CASTILLA Y LEON</t>
  </si>
  <si>
    <t>18 CEUTA</t>
  </si>
  <si>
    <t>19 MELILLA</t>
  </si>
  <si>
    <t>90 VARIAS COMUNIDADES</t>
  </si>
  <si>
    <t>91 SERVICIOS CENTRALES</t>
  </si>
  <si>
    <t>92 EXTRANJERO</t>
  </si>
  <si>
    <t>93 NO REGIONALIZABLE</t>
  </si>
  <si>
    <t>No se incluyen los créditos iniciales del Centro Nacional de Inteligencia por importe de 31.250.000,00 € ya que dicho Organismo no suministra a esta División información relativa a la ejecución presupuestaria</t>
  </si>
  <si>
    <t>CON DETALLE DE ORGANISMO Y ADSCRIPCIÓN MINISTERIAL</t>
  </si>
  <si>
    <t>Sección / Código Presupuestario Organismo / Denominación</t>
  </si>
  <si>
    <t>TOTAL ORGANISMOS ADSCRITOS A DEFENSA</t>
  </si>
  <si>
    <t>14107</t>
  </si>
  <si>
    <t>INSTITUTO DE VIVIENDA, INFRAEST. Y EQUIP. DE LA DEFENSA</t>
  </si>
  <si>
    <t>TOTAL ORGANISMOS ADSCRITOS A INTERIOR</t>
  </si>
  <si>
    <t>16101</t>
  </si>
  <si>
    <t>JEFATURA DE TRÁFICO</t>
  </si>
  <si>
    <t>16102</t>
  </si>
  <si>
    <t>GERENCIA DE INFRAESTR. Y EQUIPAM. DE LA SEG. DEL ESTADO</t>
  </si>
  <si>
    <t>TOTAL ORGANISMOS ADSCRITOS A EMPLEO Y SEGURIDAD SOCIAL</t>
  </si>
  <si>
    <t>19101</t>
  </si>
  <si>
    <t>SERVICIO PÚBLICO DE EMPLEO ESTATAL</t>
  </si>
  <si>
    <t>19104</t>
  </si>
  <si>
    <t>INSTITUTO NAC. DE SEGURIDAD, SALUD Y BIENESTAR EN EL TRABAJO, O.A., M.P.</t>
  </si>
  <si>
    <t>TOTAL ORGANISMOS ADSCRITOS A AGRIC. Y PESCA, ALIMENT. Y MEDIO AMB.</t>
  </si>
  <si>
    <t>23102</t>
  </si>
  <si>
    <t>CONFEDERACIÓN HIDROGRÁFICA DEL CANTÁBRICO</t>
  </si>
  <si>
    <t>23104</t>
  </si>
  <si>
    <t>CONFEDERACIÓN HIDROGRÁFICA DEL EBRO</t>
  </si>
  <si>
    <t>23401</t>
  </si>
  <si>
    <t>AGENCIA ESTATAL DE METEOROLOGÍA</t>
  </si>
  <si>
    <t>TOTAL ORGANISMOS ADSCRITOS A ECONOMÍA, INDUSTRIA Y COMPETITIVIDAD</t>
  </si>
  <si>
    <t>27401</t>
  </si>
  <si>
    <t>CONSEJO SUPERIOR DE INVESTIGACIONES CIENTÍFICAS</t>
  </si>
  <si>
    <t>TOTAL ORGANISMOS ADSCRITOS A HACIENDA Y FUNCIÓN PÚBLICA</t>
  </si>
  <si>
    <t>15302</t>
  </si>
  <si>
    <t>AGENCIA ESTATAL DE ADMINISTRACIÓN TRIBUTARIA</t>
  </si>
  <si>
    <t>TOTAL ORGANISMOS ADSCRITOS A EDUCACIÓN, CULTURA Y DEPORTE</t>
  </si>
  <si>
    <t>18105</t>
  </si>
  <si>
    <t>GERENCIA DE INFRAESTRUCTURAS Y EQUIPAMIENTOS</t>
  </si>
  <si>
    <t>TOTAL ORGANISMOS ADSCRITOS A ENERGÍA, TURISMO Y AGENDA DIGITAL</t>
  </si>
  <si>
    <t>20104</t>
  </si>
  <si>
    <t>INSTITUTO DE TURISMO DE ESPAÑA</t>
  </si>
  <si>
    <t>23107</t>
  </si>
  <si>
    <t>CONFEDERACIÓN HIDROGRÁFICA DEL JÚCAR</t>
  </si>
  <si>
    <t>27302</t>
  </si>
  <si>
    <t>COMISIÓN NACIONAL DE LOS MERCADOS Y LA COMPETENCIA</t>
  </si>
  <si>
    <t>23108</t>
  </si>
  <si>
    <t>CONFEDERACIÓN HIDROGRÁFICA DEL MIÑO-SIL</t>
  </si>
  <si>
    <t>27101</t>
  </si>
  <si>
    <t>INSTITUTO NACIONAL DE ESTADÍSTICA</t>
  </si>
  <si>
    <t>27105</t>
  </si>
  <si>
    <t>INSTITUTO ESPAÑOL DE OCEANOGRAFÍA</t>
  </si>
  <si>
    <t>14101</t>
  </si>
  <si>
    <t>INSTITUTO NAC. DE TÉC. AEROESPACIAL ESTEBAN TERRADAS</t>
  </si>
  <si>
    <t>TOTAL ORGANISMOS ADSCRITOS A FOMENTO</t>
  </si>
  <si>
    <t>17401</t>
  </si>
  <si>
    <t>AGENCIA ESTATAL DE SEGURIDAD AÉREA</t>
  </si>
  <si>
    <t>23101</t>
  </si>
  <si>
    <t>PARQUES NACIONALES</t>
  </si>
  <si>
    <t>23105</t>
  </si>
  <si>
    <t>CONFEDERACIÓN HIDROGRÁFICA DEL GUADALQUIVIR</t>
  </si>
  <si>
    <t>23106</t>
  </si>
  <si>
    <t>CONFEDERACIÓN HIDROGRÁFICA DEL GUADIANA</t>
  </si>
  <si>
    <t>23109</t>
  </si>
  <si>
    <t>CONFEDERACIÓN HIDROGRÁFICA DEL SEGURA</t>
  </si>
  <si>
    <t>23114</t>
  </si>
  <si>
    <t>FONDO ESPAÑOL DE GARANTÍA AGRARIA</t>
  </si>
  <si>
    <t>TOTAL ORGANISMOS ADSCRITOS A PRESIDENCIA Y PARA LAS AA.TT.</t>
  </si>
  <si>
    <t>25103</t>
  </si>
  <si>
    <t>CONSEJO DE ADMINISTRACIÓN DEL PATRIMONIO NACIONAL</t>
  </si>
  <si>
    <t>27103</t>
  </si>
  <si>
    <t>C. DE INVEST. ENERGÉTICAS, MEDIOAMBIENTALES Y TECNOLÓG.</t>
  </si>
  <si>
    <t>27106</t>
  </si>
  <si>
    <t>INSTITUTO GEOLÓGICO Y MINERO DE ESPAÑA</t>
  </si>
  <si>
    <t>18101</t>
  </si>
  <si>
    <t>UNIVERSIDAD INTERNACIONAL MENÉNDEZ PELAYO</t>
  </si>
  <si>
    <t/>
  </si>
  <si>
    <t>EN LA COMUNIDAD 08 "REGION DE MURCIA"</t>
  </si>
  <si>
    <t>23111</t>
  </si>
  <si>
    <t>MANCOMUNIDAD DE LOS CANALES DEL TAIBILLA</t>
  </si>
  <si>
    <t>23110</t>
  </si>
  <si>
    <t>CONFEDERACIÓN HIDROGRÁFICA DEL TAJO</t>
  </si>
  <si>
    <t>17102</t>
  </si>
  <si>
    <t>CENTRO NACIONAL DE INFORMACIÓN GEOGRÁFICA</t>
  </si>
  <si>
    <t>15106</t>
  </si>
  <si>
    <t>MUTUALIDAD GENERAL DE FUNCIONARIOS CIVILES DEL ESTADO</t>
  </si>
  <si>
    <t>27104</t>
  </si>
  <si>
    <t>INST. NAC. DE INVEST. Y TECNOLOGÍA AGRARIA Y ALIMENTARIA</t>
  </si>
  <si>
    <t>TOTAL ORGANISMOS ADSCRITOS A ASUNTOS EXTER. Y DE COOPERACIÓN</t>
  </si>
  <si>
    <t>12301</t>
  </si>
  <si>
    <t>INSTITUTO CERVANTES</t>
  </si>
  <si>
    <t>12401</t>
  </si>
  <si>
    <t>AG. ESPAÑOLA DE COOP. INTERNACIONAL PARA EL DESARROLLO</t>
  </si>
  <si>
    <t>TOTAL ORGANISMOS ADSCRITOS A JUSTICIA</t>
  </si>
  <si>
    <t>13101</t>
  </si>
  <si>
    <t>CENTRO DE ESTUDIOS JURÍDICOS</t>
  </si>
  <si>
    <t>13102</t>
  </si>
  <si>
    <t>MUTUALIDAD GENERAL JUDICIAL</t>
  </si>
  <si>
    <t>13301</t>
  </si>
  <si>
    <t>AGENCIA ESPAÑOLA DE PROTECCIÓN DE DATOS</t>
  </si>
  <si>
    <t>14113</t>
  </si>
  <si>
    <t>INSTITUTO SOCIAL DE LAS FUERZAS ARMADAS</t>
  </si>
  <si>
    <t>15101</t>
  </si>
  <si>
    <t>INSTITUTO DE ESTUDIOS FISCALES</t>
  </si>
  <si>
    <t>15104</t>
  </si>
  <si>
    <t>COMISIONADO PARA EL MERCADO DE TABACOS</t>
  </si>
  <si>
    <t>15107</t>
  </si>
  <si>
    <t>PARQUE MÓVIL DEL ESTADO</t>
  </si>
  <si>
    <t>15301</t>
  </si>
  <si>
    <t>AUTORIDAD INDEPENDIENTE DE RESPONSABILIDAD FISCAL</t>
  </si>
  <si>
    <t>15304</t>
  </si>
  <si>
    <t>CONSEJO DE TRANSPARENCIA Y BUEN GOBIERNO</t>
  </si>
  <si>
    <t>17101</t>
  </si>
  <si>
    <t>CENTRO DE ESTUDIOS Y EXPERIMENTACIÓN DE OBRAS PÚBLICAS</t>
  </si>
  <si>
    <t>17402</t>
  </si>
  <si>
    <t>AGENCIA ESTATAL DE SEGURIDAD FERROVIARIA</t>
  </si>
  <si>
    <t>18102</t>
  </si>
  <si>
    <t>SERV. ESPAÑOL PARA LA INTERNACIONALIZ. DE LA EDUCACIÓN</t>
  </si>
  <si>
    <t>18103</t>
  </si>
  <si>
    <t>INSTITUTO DE LA CINEMATOGRAFÍA Y DE LAS ARTES AUDIOV.</t>
  </si>
  <si>
    <t>18104</t>
  </si>
  <si>
    <t>BIBLIOTECA NACIONAL</t>
  </si>
  <si>
    <t>18106</t>
  </si>
  <si>
    <t>CONSEJO SUPERIOR DE DEPORTES</t>
  </si>
  <si>
    <t>18107</t>
  </si>
  <si>
    <t>INSTITUTO NACIONAL DE LAS ARTES ESCÉNICAS Y DE LA MÚSICA</t>
  </si>
  <si>
    <t>18108</t>
  </si>
  <si>
    <t>AG. NACIONAL DE EVALUACIÓN DE LA CALIDAD Y ACREDITACIÓN</t>
  </si>
  <si>
    <t>18301</t>
  </si>
  <si>
    <t>MUSEO NACIONAL DEL PRADO</t>
  </si>
  <si>
    <t>18302</t>
  </si>
  <si>
    <t>MUSEO NACIONAL CENTRO DE ARTE REINA SOFÍA</t>
  </si>
  <si>
    <t>18401</t>
  </si>
  <si>
    <t>AG. ESPAÑOLA DE PROTECCIÓN DE LA SALUD EN EL DEPORTE</t>
  </si>
  <si>
    <t>19301</t>
  </si>
  <si>
    <t>CONSEJO ECONÓMICO Y SOCIAL</t>
  </si>
  <si>
    <t>20101</t>
  </si>
  <si>
    <t>INST. PARA LA REESTRUCT. DE LA MINERÍA DEL CARBÓN Y D.A.C.M.</t>
  </si>
  <si>
    <t>20102</t>
  </si>
  <si>
    <t>OFICINA ESPAÑOLA DE PATENTES Y MARCAS</t>
  </si>
  <si>
    <t>20302</t>
  </si>
  <si>
    <t>CONSEJO DE SEGURIDAD NUCLEAR</t>
  </si>
  <si>
    <t>23112</t>
  </si>
  <si>
    <t>AGENCIA DE INFORMACIÓN Y CONTROL ALIMENTARIOS</t>
  </si>
  <si>
    <t>23113</t>
  </si>
  <si>
    <t>ENTIDAD ESTATAL DE SEGUROS AGRARIOS</t>
  </si>
  <si>
    <t>25101</t>
  </si>
  <si>
    <t>CENTRO DE ESTUDIOS POLÍTICOS Y CONSTITUCIONALES</t>
  </si>
  <si>
    <t>25102</t>
  </si>
  <si>
    <t>CENTRO DE INVESTIGACIONES SOCIOLÓGICAS</t>
  </si>
  <si>
    <t>25401</t>
  </si>
  <si>
    <t>AGENCIA ESTATAL BOLETÍN OFICIAL DEL ESTADO</t>
  </si>
  <si>
    <t>TOTAL ORGANISMOS ADSCRITOS A SANIDAD, SERV. SOC. E IGUALDAD</t>
  </si>
  <si>
    <t>26105</t>
  </si>
  <si>
    <t>ORGANIZACIÓN NACIONAL DE TRASPLANTES</t>
  </si>
  <si>
    <t>26106</t>
  </si>
  <si>
    <t>REAL PATRONATO SOBRE DISCAPACIDAD</t>
  </si>
  <si>
    <t>26107</t>
  </si>
  <si>
    <t>INSTITUTO DE LA MUJER Y PARA IGUALDAD DE OPORTUNIDADES</t>
  </si>
  <si>
    <t>26108</t>
  </si>
  <si>
    <t>CONSEJO DE LA JUVENTUD DE ESPAÑA</t>
  </si>
  <si>
    <t>26109</t>
  </si>
  <si>
    <t>AGENCIA ESPAÑOLA DE CONSUMO, SEG. ALIMENTARIA Y NUTRICIÓN</t>
  </si>
  <si>
    <t>26401</t>
  </si>
  <si>
    <t>AGENCIA ESPAÑOLA DE MEDICAM. Y PRODUCTOS SANITARIOS</t>
  </si>
  <si>
    <t>27102</t>
  </si>
  <si>
    <t>INSTITUTO DE CONTABILIDAD Y AUDITORÍA DE CUENTAS</t>
  </si>
  <si>
    <t>27107</t>
  </si>
  <si>
    <t>INSTITUTO DE SALUD CARLOS III</t>
  </si>
  <si>
    <t>27109</t>
  </si>
  <si>
    <t>CENTRO ESPAÑOL DE METROLOGÍA</t>
  </si>
  <si>
    <t>23103</t>
  </si>
  <si>
    <t>CONFEDERACIÓN HIDROGRÁFICA DEL DUERO</t>
  </si>
  <si>
    <t>19102</t>
  </si>
  <si>
    <t>FONDO DE GARANTÍA SALARIAL</t>
  </si>
  <si>
    <t>15102</t>
  </si>
  <si>
    <t>INSTITUTO NACIONAL DE ADMINISTRACIÓN PÚBLICA</t>
  </si>
  <si>
    <t>15401</t>
  </si>
  <si>
    <t>A. E. DE EVALUACIÓN POLÍTICAS PÚBLICAS Y CALIDAD SERVICIOS</t>
  </si>
  <si>
    <t>26101</t>
  </si>
  <si>
    <t>INSTITUTO DE LA JUVENTUD</t>
  </si>
  <si>
    <t>27402</t>
  </si>
  <si>
    <t>AGENCIA ESTATAL DE INVESTIGACIÓN</t>
  </si>
  <si>
    <t>EJECUCIÓN DE INVERSIONES REALES DE LAS ENTIDADES DEL SECTOR PÚBLICO ADMINISTRATIVO CON PRESUPUESTO ESTIMATIVO DEL EJERCICIO 2017 HASTA EL 30 DE JUNIO</t>
  </si>
  <si>
    <t>Inversión inicial (*)</t>
  </si>
  <si>
    <t>Inversión real</t>
  </si>
  <si>
    <t>(*) Inversión presupuestada en el Anexo de inversiones reales y programación plurianual (distribución orgánica)</t>
  </si>
  <si>
    <t>CON DETALLE DE ENTIDAD</t>
  </si>
  <si>
    <t>Entidad</t>
  </si>
  <si>
    <t>CONSORCIO CENTRO DE INVESTIGACIÓN BIOMÉDICA EN RED, M.P.</t>
  </si>
  <si>
    <r>
      <t>CONSORCIO PARA LA CONSTRUCCIÓN, EQUIPAMIENTO Y EXPLOTACIÓN DE LA SEDE ESPAÑOLA DE LA FUENTE EUROPEA DE NEUTRONES POR ESPALACIÓN</t>
    </r>
    <r>
      <rPr>
        <vertAlign val="superscript"/>
        <sz val="9"/>
        <color indexed="8"/>
        <rFont val="Arial"/>
        <family val="2"/>
      </rPr>
      <t xml:space="preserve"> (1)</t>
    </r>
  </si>
  <si>
    <t>INSTITUTO DE ASTROFÍSICA DE CANARIAS</t>
  </si>
  <si>
    <t>TRABAJO PENITENCIARIO Y FORMACIÓN PARA EL EMPLEO</t>
  </si>
  <si>
    <t>(1) El Consorcio para la Construcción, Equipamiento y Explotación de la Sede Española de la Fuente Europea de Neutrones por Espalación figura como una entidad perteneciente al Sector Público Administrativo con presupuesto estimativo en los PGE de 2017. Sin embargo, en el Inventario del Sector Público Estatal (INVESPE) figura como una entidad perteneciente al Sector Público Empresarial, facilitándose, por tanto, la información relativa a su inversión real dentro de dicho Sector.</t>
  </si>
  <si>
    <t>COMISIÓN NACIONAL DEL MERCADO DE VALORES</t>
  </si>
  <si>
    <t>CONSORCIO BARCELONA SUPERCOMPUTING CENTER - CENTRO NACIONAL DE SUPERCOMPUTACIÓN</t>
  </si>
  <si>
    <t>CONSORCIO PARA LA CONSTRUCCIÓN, EQUIPAMIENTO Y EXPLOTACIÓN DEL LABORATORIO DE LUZ SINCROTRÓN</t>
  </si>
  <si>
    <t>CENTRO UNIVERSITARIO DE LA DEFENSA UBICADO EN LA ESCUELA NAVAL MILITAR DE MARÍN</t>
  </si>
  <si>
    <t>CONSORCIO DE LA CIUDAD DE SANTIAGO DE COMPOSTELA</t>
  </si>
  <si>
    <t>CASA ÁRABE</t>
  </si>
  <si>
    <t>CONSORCIO DE ACTIVIDADES LOGÍSTICAS, EMPRESARIALES, TECNOLÓGICAS, AMBIENTALES Y DE SERVICIOS DE LA BAHÍA DE CÁDIZ</t>
  </si>
  <si>
    <t>CENTRO UNIVERSITARIO DE LA DEFENSA UBICADO EN LA ACADEMIA GENERAL DEL AIRE DE SAN JAVIER</t>
  </si>
  <si>
    <t>CASA DEL MEDITERRÁNEO</t>
  </si>
  <si>
    <t>CENTRO UNIVERSITARIO DE LA DEFENSA UBICADO EN LA ACADEMIA GENERAL MILITAR DE ZARAGOZA</t>
  </si>
  <si>
    <t>CONSORCIO PARA EL EQUIPAMIENTO Y EXPLOTACIÓN DEL LABORATORIO SUBTERRÁNEO DE CANFRANC</t>
  </si>
  <si>
    <t>CONSORCIO DE LA CIUDAD DE CUENCA</t>
  </si>
  <si>
    <t>CONSORCIO DE LA CIUDAD DE TOLEDO</t>
  </si>
  <si>
    <t>CONSORCIO PARA EL DISEÑO, CONSTRUCCIÓN, EQUIPAMIENTO Y EXPLOTACIÓN DEL CENTRO NACIONAL DE EXPERIMENTACIÓN DE TECNOLOGÍAS DEL HIDRÓGENO Y PILAS DE COMBUSTIBLE</t>
  </si>
  <si>
    <t>CASA ÁFRICA</t>
  </si>
  <si>
    <t>CONSORCIO DE LA ZONA ESPECIAL CANARIA</t>
  </si>
  <si>
    <t>CONSORCIO PARA EL DISEÑO, CONSTRUCCIÓN, EQUIPAMIENTO Y EXPLOTACIÓN DE LA PLATAFORMA OCEÁNICA DE CANARIAS</t>
  </si>
  <si>
    <t>CONSORCIO PARA EL DISEÑO, CONSTRUCCIÓN, EQUIPAMIENTO Y EXPLOTACIÓN DEL SISTEMA DE OBSERVACIÓN COSTERO DE LAS ISLAS BALEARES</t>
  </si>
  <si>
    <t>CENTRO SEFARAD-ISRAEL</t>
  </si>
  <si>
    <t>CENTRO UNIVERSITARIO DE LA DEFENSA UBICADO EN LA ACADEMIA CENTRAL DE LA DEFENSA</t>
  </si>
  <si>
    <t>CENTRO UNIVERSITARIO DE LA GUARDIA CIVIL</t>
  </si>
  <si>
    <t>CONSORCIO PARA EL DISEÑO, CONSTRUCCIÓN, EQUIPAMIENTO Y EXPLOTACIÓN DEL CENTRO DE LÁSERES PULSADOS ULTRACORTOS ULTRAINTENSOS</t>
  </si>
  <si>
    <t>CONSORCIO PARA LA CONSTRUCCIÓN, EQUIPAMIENTO Y EXPLOTACIÓN DEL CENTRO NACIONAL DE INVESTIGACIÓN SOBRE LA EVOLUCIÓN HUMANA</t>
  </si>
  <si>
    <t>CIBER DE ENFERMEDADES NEURODEGENERATIVAS</t>
  </si>
  <si>
    <t>EJECUCIÓN DE INVERSIONES REALES DEL SECTOR PÚBLICO EMPRESARIAL Y FUNDACIONAL DEL EJERCICIO 2017 HASTA EL 30 DE JUNIO</t>
  </si>
  <si>
    <t>ADIF-ALTA VELOCIDAD</t>
  </si>
  <si>
    <t>ADMINISTRADOR DE INFRAESTRUCTURAS FERROVIARIAS (ADIF)</t>
  </si>
  <si>
    <t>CORPORACIÓN DE RADIO Y TELEVISIÓN ESPAÑOLA, S.A. S.M.E.</t>
  </si>
  <si>
    <t>ENAIRE (GRUPO)</t>
  </si>
  <si>
    <t>FUNDACIÓN CENTRO PARA LA MEMORIA DE LAS VÍCTIMAS DEL TERRORISMO</t>
  </si>
  <si>
    <t>INFORMA, D_B, S.A. (S.M.E.)</t>
  </si>
  <si>
    <t>PUERTOS DEL ESTADO Y AUTORIDADES PORTUARIAS (CONSOLIDADO)</t>
  </si>
  <si>
    <t>RENFE-OPERADORA (GRUPO)</t>
  </si>
  <si>
    <t>SOCIEDAD DE INFRAESTRUCTURAS Y EQUIPAMIENTOS PENITENCIARIOS S.M.E., S.A.</t>
  </si>
  <si>
    <t>SOCIEDAD DE SALVAMENTO Y SEGURIDAD MARÍTIMA</t>
  </si>
  <si>
    <t>SOCIEDAD ESTATAL DE PARTICIPACIONES IND.(SEPI) (CONSOLIDADO)</t>
  </si>
  <si>
    <t>SOCIEDAD MERCANTIL ESTATAL AGUAS DE LAS CUENCAS DE ESPAÑA, S.A.</t>
  </si>
  <si>
    <t>AGUAS DE LAS CUENCAS MEDITERRÁNEAS, S.A.</t>
  </si>
  <si>
    <t>CENTRO INTERMODAL DE LOGÍSTICA, S.A.</t>
  </si>
  <si>
    <t>CONSORCI ZF INTERNACIONAL, S.A.</t>
  </si>
  <si>
    <t>CONSORCIO DE LA ZONA FRANCA DE BARCELONA</t>
  </si>
  <si>
    <t>CTI TECNOLOGÍA Y GESTIÓN, S.A.</t>
  </si>
  <si>
    <t>EMPRESA NACIONAL DE RESIDUOS RADIACTIVOS, S.A.</t>
  </si>
  <si>
    <t>FUNDACIÓN DE LOS FERROCARRILES ESPAÑOLES</t>
  </si>
  <si>
    <t>INSTITUTO PARA LA DIVERSIFICACIÓN Y AHORRO DE LA ENERGÍA</t>
  </si>
  <si>
    <t>LOGALTY SERVICIOS DE TERCERO DE CONFIANZA, S.L. (S.M.E.)</t>
  </si>
  <si>
    <t>LOGIRAIL, S.A.</t>
  </si>
  <si>
    <t>PARADORES DE TURISMO DE ESPAÑA, S.M.E., S.A.</t>
  </si>
  <si>
    <t>SOCIEDAD ESTATAL DE INFRAESTRUCTURAS DEL TRANSPORTE TERRESTRE, S.M.E., S.A.</t>
  </si>
  <si>
    <t>SOCIEDAD MERCANTIL ESTATAL DE INFRAESTRUCTURAS AGRARIAS, S.A.</t>
  </si>
  <si>
    <t>WORLD TRADE CENTER BARCELONA, S.A.</t>
  </si>
  <si>
    <t>APARCAMIENTOS SUBTERRÁNEOS DE VIGO, S.L.</t>
  </si>
  <si>
    <t>CONSORCIO DE LA ZONA FRANCA DE VIGO</t>
  </si>
  <si>
    <t>FUNDACIÓN CENTRO TECNOLÓGICO AGROALIMENTARIO DE LUGO</t>
  </si>
  <si>
    <t>FUNDACIÓN ESPAÑOLA PARA LA CIENCIA Y LA TECNOLOGÍA</t>
  </si>
  <si>
    <t>VIGO ACTIVO, S.A, SCR.</t>
  </si>
  <si>
    <t>CONSORCIO DE LA ZONA FRANCA DE CÁDIZ</t>
  </si>
  <si>
    <t>CONSORCIO DE LA ZONA FRANCA DE SEVILLA</t>
  </si>
  <si>
    <t>EXPASA AGRICULTURA Y GANADERÍA, SOCIEDAD MERCANTIL ESTATAL, S.A.</t>
  </si>
  <si>
    <t>FUNDACIÓN BIODIVERSIDAD</t>
  </si>
  <si>
    <t>FUNDACIÓN ESCUELA DE ORGANIZACIÓN INDUSTRIAL</t>
  </si>
  <si>
    <t>LA ALMORAIMA, S.A.</t>
  </si>
  <si>
    <t>SERVIPORT ANDALUCÍA, S.A.</t>
  </si>
  <si>
    <t>EUROPEAN BULK HANDLING INSTALLATION, S.A.</t>
  </si>
  <si>
    <t>FUNDACIÓN LABORAL DE MINUSVÁLIDOS SANTA BÁRBARA</t>
  </si>
  <si>
    <r>
      <t>SOCIEDAD MERCANTIL ESTATAL AGUAS DE LAS CUENCAS DE ESPAÑA, S.A.</t>
    </r>
    <r>
      <rPr>
        <sz val="10"/>
        <color indexed="8"/>
        <rFont val="Arial"/>
        <family val="2"/>
      </rPr>
      <t xml:space="preserve"> </t>
    </r>
    <r>
      <rPr>
        <vertAlign val="superscript"/>
        <sz val="10"/>
        <color indexed="8"/>
        <rFont val="Arial"/>
        <family val="2"/>
      </rPr>
      <t>(1)</t>
    </r>
  </si>
  <si>
    <t>(1) El importe negativo de inversión real en Asturias es debido a una certificación final de importe negativo en el proyecto "Mejora de la ETAP de Ablaneda" como consecuencia de la aplicación de los índices de revisión de precios correspondientes, según la información facilitada por la propia entidad.</t>
  </si>
  <si>
    <t>CONSORCIO DE COMPENSACIÓN DE SEGUROS</t>
  </si>
  <si>
    <t>CONSORCIO DE LA ZONA FRANCA DE SANTANDER</t>
  </si>
  <si>
    <t>CONSORCIO VALENCIA 2007</t>
  </si>
  <si>
    <t>VALENCIA PLATAFORMA INTERMODAL Y LOGÍSTICA, S.A.</t>
  </si>
  <si>
    <t>SERVICIOS Y ESTUDIOS PARA LA NAVEGACIÓN AÉREA Y LA SEGURIDAD AERONÁUTICA, S.A.</t>
  </si>
  <si>
    <t>FUNDACIÓN OBSERVATORIO AMBIENTAL GRANADILLA</t>
  </si>
  <si>
    <t>SOCIEDAD MERCANTIL ESTATAL CANAL DE NAVARRA, S.A.</t>
  </si>
  <si>
    <t>AXIS PARTICIPACIONES EMPRESARIALES SGEIC, S.A., S.M.E.</t>
  </si>
  <si>
    <t>CENTRO PARA EL DESARROLLO TECNOLÓGICO INDUSTRIAL</t>
  </si>
  <si>
    <t>COMPAÑÍA ESPAÑOLA DE FINANCIACIÓN DEL DESARROLLO COFIDES, S.A.; S.M.E.</t>
  </si>
  <si>
    <t>COMPAÑÍA ESPAÑOLA DE SEGUROS DE CRÉDITO A LA EXPORTACIÓN, S.A., COMPAÑÍA DE SEGUROS Y REASEGUROS</t>
  </si>
  <si>
    <t>EMPRESA NACIONAL DE INNOVACIÓN, S.A.</t>
  </si>
  <si>
    <t>ENAJENACIÓN DE MATERIALES FERROVIARIOS, S.A.</t>
  </si>
  <si>
    <t>FABRICA NACIONAL DE MONEDA Y TIMBRE-REAL CASA DE LA MONEDA</t>
  </si>
  <si>
    <t>FONDO DE REESTRUCTURACIÓN ORDENADA BANCARIA</t>
  </si>
  <si>
    <t>FUNDACIÓN CENTRO DE INVESTIGACIÓN DE ENFERMEDADES NEUROLÓGICAS</t>
  </si>
  <si>
    <t>FUNDACIÓN CENTRO NACIONAL DE INVESTIGACIONES CARDIOVASCULARES CARLOS III</t>
  </si>
  <si>
    <t>FUNDACIÓN CENTRO NACIONAL DE INVESTIGACIONES ONCOLÓGICAS CARLOS III</t>
  </si>
  <si>
    <t>FUNDACIÓN COLECCIÓN THYSSEN BORNEMISZA</t>
  </si>
  <si>
    <t>FUNDACIÓN DEL TEATRO REAL</t>
  </si>
  <si>
    <t>FUNDACIÓN ENAIRE</t>
  </si>
  <si>
    <t>FUNDACIÓN ESPAÑOLA PARA LA COOPERACIÓN INTERNACIONAL, SALUD Y POLÍTICA SOCIAL</t>
  </si>
  <si>
    <t>FUNDACIÓN ESTATAL PARA LA FORMACIÓN EN EL EMPLEO</t>
  </si>
  <si>
    <t>FUNDACIÓN ESTATAL PARA LA PREVENCIÓN DE RIESGOS LABORALES</t>
  </si>
  <si>
    <t>FUNDACIÓN GENERAL DE LA UNIVERSIDAD NACIONAL DE EDUCACIÓN A DISTANCIA</t>
  </si>
  <si>
    <t>FUNDACIÓN INTERNACIONAL Y PARA IBEROAMÉRICA DE ADMINISTRACIÓN Y POLÍTICAS PÚBLICAS</t>
  </si>
  <si>
    <t>FUNDACIÓN LÁZARO GALDIANO</t>
  </si>
  <si>
    <t>FUNDACIÓN PLURALISMO Y CONVIVENCIA</t>
  </si>
  <si>
    <t>FUNDACIÓN RESIDENCIA DE ESTUDIANTES</t>
  </si>
  <si>
    <t>FUNDACIÓN SEPI, F.S.P.</t>
  </si>
  <si>
    <t>FUNDACIÓN SERVICIO INTERCONFEDERAL DE MEDIACIÓN Y ARBITRAJE</t>
  </si>
  <si>
    <t>FUNDACIÓN VICTIMAS DEL TERRORISMO</t>
  </si>
  <si>
    <t>INGENIERÍA DE SISTEMAS PARA LA DEFENSA DE ESPAÑA, S.A., S.M.E., M.P.</t>
  </si>
  <si>
    <t>INGENIERÍA Y ECONOMÍA DEL TRANSPORTE S.M.E. M.P., S.A.</t>
  </si>
  <si>
    <t>INSTITUTO DE CRÉDITO OFICIAL</t>
  </si>
  <si>
    <t>MUSEO NACIONAL DEL PRADO DIFUSIÓN, S.A.</t>
  </si>
  <si>
    <t>PECOVASA RENFE MERCANCÍAS, S.A.</t>
  </si>
  <si>
    <t>PORTEL SERVICIOS TELEMÁTICOS, S.A.</t>
  </si>
  <si>
    <t>SEPES ENTIDAD PÚBLICA EMPRESARIAL DE SUELO(EPE SUELO)(CONS.)</t>
  </si>
  <si>
    <t>SOCIEDAD ESPAÑOLA DE ESTUDIOS PARA LA COMUNICACIÓN FIJA A TRAVÉS DEL ESTRECHO DE GIBRALTAR, S.M.E., S.A.</t>
  </si>
  <si>
    <t>SOCIEDAD ESTATAL LOTERÍAS Y APUESTAS DEL ESTADO, S.M.E., S.A.</t>
  </si>
  <si>
    <t>SOCIEDAD MERCANTIL ESTATAL DE ACCIÓN CULTURAL, S.A.</t>
  </si>
  <si>
    <t>SOCIEDAD MERCANTIL ESTATAL DE GESTIÓN INMOBILIARIA DE PATRIMONIO, S.A.</t>
  </si>
  <si>
    <t>SOCIEDAD MERCANTIL ESTATAL PARA LA GESTIÓN DE LA INNOVACIÓN Y LAS TECNOLOGÍAS TURÍSTICAS, S.A.M.P.</t>
  </si>
  <si>
    <t>FUNDACIÓN CENTRO NACIONAL DEL VIDRIO</t>
  </si>
  <si>
    <t>FUNDACIÓN CIUDAD DE LA ENERGÍA-CIUDEN</t>
  </si>
  <si>
    <t>INSTITUTO NACIONAL DE CIBERSEGURIDAD DE ESPAÑA, S.A.</t>
  </si>
  <si>
    <t>REDALSA, S.A.</t>
  </si>
  <si>
    <t>ENTIDAD PÚBLICA EMPRESARIAL RED.ES</t>
  </si>
  <si>
    <t>ICEX ESPAÑA EXPORTACIÓN E INVERSIONES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</si>
</sst>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0"/>
      <name val="Arial"/>
    </font>
    <font>
      <sz val="8"/>
      <name val="Arial"/>
      <family val="2"/>
    </font>
    <font>
      <sz val="10"/>
      <name val="Arial"/>
      <family val="2"/>
    </font>
    <font>
      <sz val="8"/>
      <name val="Arial"/>
      <family val="2"/>
    </font>
    <font>
      <sz val="8"/>
      <name val="Times New Roman"/>
      <family val="1"/>
    </font>
    <font>
      <b/>
      <sz val="10"/>
      <color indexed="12"/>
      <name val="Arial"/>
      <family val="2"/>
    </font>
    <font>
      <sz val="8"/>
      <color indexed="8"/>
      <name val="Arial"/>
      <family val="2"/>
    </font>
    <font>
      <sz val="10"/>
      <color indexed="8"/>
      <name val="Arial"/>
      <family val="2"/>
    </font>
    <font>
      <sz val="10"/>
      <color theme="1"/>
      <name val="Arial"/>
      <family val="2"/>
    </font>
    <font>
      <b/>
      <sz val="8"/>
      <color theme="1"/>
      <name val="Arial"/>
      <family val="2"/>
    </font>
    <font>
      <b/>
      <sz val="8"/>
      <name val="Arial"/>
      <family val="2"/>
    </font>
    <font>
      <sz val="8"/>
      <color theme="1"/>
      <name val="Arial"/>
      <family val="2"/>
    </font>
    <font>
      <vertAlign val="superscript"/>
      <sz val="9"/>
      <color indexed="8"/>
      <name val="Arial"/>
      <family val="2"/>
    </font>
    <font>
      <vertAlign val="superscript"/>
      <sz val="10"/>
      <color indexed="8"/>
      <name val="Arial"/>
      <family val="2"/>
    </font>
  </fonts>
  <fills count="3">
    <fill>
      <patternFill patternType="none"/>
    </fill>
    <fill>
      <patternFill patternType="gray125"/>
    </fill>
    <fill>
      <patternFill patternType="solid">
        <fgColor indexed="22"/>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s>
  <cellStyleXfs count="3">
    <xf numFmtId="0" fontId="0" fillId="0" borderId="0"/>
    <xf numFmtId="0" fontId="2" fillId="0" borderId="0"/>
    <xf numFmtId="9" fontId="2" fillId="0" borderId="0" applyFont="0" applyFill="0" applyBorder="0" applyAlignment="0" applyProtection="0"/>
  </cellStyleXfs>
  <cellXfs count="156">
    <xf numFmtId="0" fontId="0" fillId="0" borderId="0" xfId="0"/>
    <xf numFmtId="0" fontId="2" fillId="0" borderId="1" xfId="0" applyFont="1" applyFill="1" applyBorder="1"/>
    <xf numFmtId="4" fontId="3" fillId="0" borderId="1" xfId="0" applyNumberFormat="1" applyFont="1" applyBorder="1" applyAlignment="1">
      <alignment horizontal="right"/>
    </xf>
    <xf numFmtId="4" fontId="4" fillId="0" borderId="1" xfId="0" applyNumberFormat="1" applyFont="1" applyBorder="1" applyAlignment="1">
      <alignment horizontal="right"/>
    </xf>
    <xf numFmtId="0" fontId="5" fillId="0" borderId="0" xfId="0" applyFont="1" applyAlignment="1">
      <alignment horizontal="centerContinuous" wrapText="1"/>
    </xf>
    <xf numFmtId="0" fontId="0" fillId="0" borderId="0" xfId="0" applyAlignment="1">
      <alignment horizontal="right"/>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0" borderId="0" xfId="0" applyFont="1"/>
    <xf numFmtId="4" fontId="0" fillId="0" borderId="4" xfId="0" applyNumberFormat="1" applyBorder="1"/>
    <xf numFmtId="4" fontId="0" fillId="0" borderId="5" xfId="0" applyNumberFormat="1" applyBorder="1"/>
    <xf numFmtId="164" fontId="0" fillId="0" borderId="5" xfId="0" applyNumberFormat="1" applyBorder="1"/>
    <xf numFmtId="0" fontId="3" fillId="0" borderId="0" xfId="0" applyFont="1"/>
    <xf numFmtId="0" fontId="0" fillId="0" borderId="0" xfId="0" applyAlignment="1"/>
    <xf numFmtId="0" fontId="5" fillId="2" borderId="6" xfId="0" applyFont="1" applyFill="1" applyBorder="1" applyAlignment="1">
      <alignment horizontal="centerContinuous" vertical="center"/>
    </xf>
    <xf numFmtId="0" fontId="6" fillId="0" borderId="0" xfId="0" applyFont="1" applyBorder="1" applyAlignment="1">
      <alignment horizontal="left" wrapText="1"/>
    </xf>
    <xf numFmtId="4" fontId="6" fillId="0" borderId="4" xfId="0" applyNumberFormat="1" applyFont="1" applyBorder="1" applyAlignment="1">
      <alignment horizontal="right" wrapText="1"/>
    </xf>
    <xf numFmtId="164" fontId="3" fillId="0" borderId="5" xfId="0" applyNumberFormat="1" applyFont="1" applyBorder="1"/>
    <xf numFmtId="0" fontId="5" fillId="2" borderId="3" xfId="0" applyFont="1" applyFill="1" applyBorder="1" applyAlignment="1"/>
    <xf numFmtId="4" fontId="5" fillId="2" borderId="2" xfId="0" applyNumberFormat="1" applyFont="1" applyFill="1" applyBorder="1" applyAlignment="1">
      <alignment horizontal="right" wrapText="1"/>
    </xf>
    <xf numFmtId="164" fontId="5" fillId="2" borderId="3" xfId="0" applyNumberFormat="1" applyFont="1" applyFill="1" applyBorder="1"/>
    <xf numFmtId="0" fontId="2" fillId="0" borderId="0" xfId="0" applyFont="1" applyAlignment="1">
      <alignment horizontal="right"/>
    </xf>
    <xf numFmtId="4" fontId="0" fillId="0" borderId="0" xfId="0" applyNumberFormat="1"/>
    <xf numFmtId="164" fontId="3" fillId="0" borderId="0" xfId="0" applyNumberFormat="1" applyFont="1"/>
    <xf numFmtId="49" fontId="0" fillId="0" borderId="1" xfId="0" applyNumberFormat="1" applyBorder="1"/>
    <xf numFmtId="49" fontId="5" fillId="0" borderId="0" xfId="0" applyNumberFormat="1" applyFont="1" applyAlignment="1">
      <alignment horizontal="centerContinuous" wrapText="1"/>
    </xf>
    <xf numFmtId="49" fontId="0" fillId="0" borderId="0" xfId="0" applyNumberFormat="1"/>
    <xf numFmtId="49" fontId="5" fillId="2" borderId="2" xfId="0" applyNumberFormat="1" applyFont="1" applyFill="1" applyBorder="1" applyAlignment="1">
      <alignment horizontal="centerContinuous" vertical="center"/>
    </xf>
    <xf numFmtId="49" fontId="6" fillId="0" borderId="7" xfId="0" applyNumberFormat="1" applyFont="1" applyBorder="1" applyAlignment="1">
      <alignment horizontal="center" wrapText="1"/>
    </xf>
    <xf numFmtId="49" fontId="5" fillId="2" borderId="6" xfId="0" applyNumberFormat="1" applyFont="1" applyFill="1" applyBorder="1" applyAlignment="1"/>
    <xf numFmtId="49" fontId="6" fillId="0" borderId="0" xfId="0" quotePrefix="1" applyNumberFormat="1" applyFont="1" applyFill="1" applyBorder="1" applyAlignment="1"/>
    <xf numFmtId="49" fontId="2" fillId="0" borderId="0" xfId="0" applyNumberFormat="1" applyFont="1"/>
    <xf numFmtId="49" fontId="7" fillId="0" borderId="7" xfId="0" applyNumberFormat="1" applyFont="1" applyBorder="1" applyAlignment="1">
      <alignment horizontal="left" wrapText="1"/>
    </xf>
    <xf numFmtId="0" fontId="6" fillId="0" borderId="0" xfId="0" applyFont="1" applyFill="1" applyBorder="1" applyAlignment="1">
      <alignment horizontal="left" wrapText="1"/>
    </xf>
    <xf numFmtId="0" fontId="0" fillId="0" borderId="0" xfId="0" applyFill="1"/>
    <xf numFmtId="0" fontId="5" fillId="0" borderId="0" xfId="0" applyFont="1" applyFill="1" applyBorder="1" applyAlignment="1">
      <alignment horizontal="center" vertical="center" wrapText="1"/>
    </xf>
    <xf numFmtId="0" fontId="2" fillId="0" borderId="0" xfId="0" applyFont="1" applyFill="1"/>
    <xf numFmtId="4" fontId="3" fillId="0" borderId="0" xfId="0" applyNumberFormat="1" applyFont="1" applyFill="1"/>
    <xf numFmtId="0" fontId="3" fillId="0" borderId="0" xfId="0" applyFont="1" applyFill="1"/>
    <xf numFmtId="4" fontId="0" fillId="0" borderId="0" xfId="0" applyNumberFormat="1" applyFill="1"/>
    <xf numFmtId="0" fontId="2" fillId="0" borderId="1" xfId="1" applyBorder="1"/>
    <xf numFmtId="0" fontId="2" fillId="0" borderId="1" xfId="1" applyFont="1" applyFill="1" applyBorder="1"/>
    <xf numFmtId="4" fontId="1" fillId="0" borderId="1" xfId="1" applyNumberFormat="1" applyFont="1" applyBorder="1" applyAlignment="1">
      <alignment horizontal="right"/>
    </xf>
    <xf numFmtId="4" fontId="4" fillId="0" borderId="1" xfId="1" applyNumberFormat="1" applyFont="1" applyBorder="1" applyAlignment="1">
      <alignment horizontal="right"/>
    </xf>
    <xf numFmtId="0" fontId="2" fillId="0" borderId="0" xfId="1"/>
    <xf numFmtId="0" fontId="5" fillId="0" borderId="0" xfId="1" applyFont="1" applyAlignment="1">
      <alignment horizontal="centerContinuous" wrapText="1"/>
    </xf>
    <xf numFmtId="0" fontId="2" fillId="0" borderId="0" xfId="1" applyAlignment="1">
      <alignment horizontal="right"/>
    </xf>
    <xf numFmtId="0" fontId="5" fillId="2" borderId="2" xfId="1" applyFont="1" applyFill="1" applyBorder="1" applyAlignment="1">
      <alignment horizontal="centerContinuous" vertical="center"/>
    </xf>
    <xf numFmtId="0" fontId="5" fillId="2" borderId="2" xfId="1" applyFont="1" applyFill="1" applyBorder="1" applyAlignment="1">
      <alignment horizontal="center" vertical="center" wrapText="1"/>
    </xf>
    <xf numFmtId="0" fontId="2" fillId="0" borderId="0" xfId="1" applyFont="1"/>
    <xf numFmtId="49" fontId="7" fillId="0" borderId="7" xfId="1" applyNumberFormat="1" applyFont="1" applyBorder="1" applyAlignment="1">
      <alignment horizontal="left" wrapText="1"/>
    </xf>
    <xf numFmtId="4" fontId="8" fillId="0" borderId="8" xfId="1" applyNumberFormat="1" applyFont="1" applyBorder="1"/>
    <xf numFmtId="164" fontId="8" fillId="0" borderId="8" xfId="1" applyNumberFormat="1" applyFont="1" applyBorder="1" applyAlignment="1">
      <alignment horizontal="right"/>
    </xf>
    <xf numFmtId="0" fontId="1" fillId="0" borderId="0" xfId="1" applyFont="1"/>
    <xf numFmtId="0" fontId="8" fillId="0" borderId="4" xfId="1" applyFont="1" applyBorder="1" applyAlignment="1">
      <alignment horizontal="left"/>
    </xf>
    <xf numFmtId="4" fontId="8" fillId="0" borderId="4" xfId="1" applyNumberFormat="1" applyFont="1" applyBorder="1"/>
    <xf numFmtId="164" fontId="8" fillId="0" borderId="4" xfId="1" applyNumberFormat="1" applyFont="1" applyBorder="1" applyAlignment="1">
      <alignment horizontal="right"/>
    </xf>
    <xf numFmtId="4" fontId="2" fillId="0" borderId="4" xfId="1" applyNumberFormat="1" applyFont="1" applyBorder="1"/>
    <xf numFmtId="0" fontId="8" fillId="0" borderId="9" xfId="1" applyFont="1" applyBorder="1" applyAlignment="1">
      <alignment horizontal="left"/>
    </xf>
    <xf numFmtId="4" fontId="8" fillId="0" borderId="9" xfId="1" applyNumberFormat="1" applyFont="1" applyBorder="1"/>
    <xf numFmtId="0" fontId="5" fillId="2" borderId="10" xfId="1" applyFont="1" applyFill="1" applyBorder="1"/>
    <xf numFmtId="4" fontId="5" fillId="2" borderId="9" xfId="1" applyNumberFormat="1" applyFont="1" applyFill="1" applyBorder="1"/>
    <xf numFmtId="164" fontId="5" fillId="2" borderId="2" xfId="1" applyNumberFormat="1" applyFont="1" applyFill="1" applyBorder="1" applyAlignment="1">
      <alignment horizontal="right"/>
    </xf>
    <xf numFmtId="0" fontId="7" fillId="0" borderId="0" xfId="1" quotePrefix="1" applyFont="1" applyFill="1" applyBorder="1" applyAlignment="1"/>
    <xf numFmtId="0" fontId="2" fillId="0" borderId="0" xfId="1" applyFont="1" applyAlignment="1"/>
    <xf numFmtId="4" fontId="2" fillId="0" borderId="0" xfId="1" applyNumberFormat="1"/>
    <xf numFmtId="0" fontId="2" fillId="0" borderId="0" xfId="1" applyFont="1" applyAlignment="1">
      <alignment horizontal="right"/>
    </xf>
    <xf numFmtId="0" fontId="5" fillId="2" borderId="6" xfId="1" applyFont="1" applyFill="1" applyBorder="1" applyAlignment="1">
      <alignment horizontal="centerContinuous" vertical="center"/>
    </xf>
    <xf numFmtId="0" fontId="5" fillId="2" borderId="3" xfId="1" applyFont="1" applyFill="1" applyBorder="1" applyAlignment="1">
      <alignment horizontal="centerContinuous" vertical="center" wrapText="1"/>
    </xf>
    <xf numFmtId="0" fontId="5" fillId="2" borderId="3" xfId="1" applyFont="1" applyFill="1" applyBorder="1" applyAlignment="1">
      <alignment horizontal="center" vertical="center" wrapText="1"/>
    </xf>
    <xf numFmtId="0" fontId="9" fillId="0" borderId="7" xfId="1" applyFont="1" applyBorder="1" applyAlignment="1">
      <alignment horizontal="left"/>
    </xf>
    <xf numFmtId="0" fontId="9" fillId="0" borderId="0" xfId="1" applyFont="1" applyBorder="1"/>
    <xf numFmtId="0" fontId="9" fillId="0" borderId="5" xfId="1" applyFont="1" applyBorder="1"/>
    <xf numFmtId="4" fontId="9" fillId="0" borderId="4" xfId="1" applyNumberFormat="1" applyFont="1" applyBorder="1"/>
    <xf numFmtId="4" fontId="9" fillId="0" borderId="0" xfId="1" applyNumberFormat="1" applyFont="1"/>
    <xf numFmtId="164" fontId="9" fillId="0" borderId="8" xfId="1" applyNumberFormat="1" applyFont="1" applyBorder="1"/>
    <xf numFmtId="164" fontId="10" fillId="0" borderId="0" xfId="1" applyNumberFormat="1" applyFont="1"/>
    <xf numFmtId="0" fontId="10" fillId="0" borderId="0" xfId="1" applyFont="1"/>
    <xf numFmtId="0" fontId="1" fillId="0" borderId="7" xfId="1" applyFont="1" applyBorder="1"/>
    <xf numFmtId="0" fontId="1" fillId="0" borderId="0" xfId="1" applyFont="1" applyBorder="1" applyAlignment="1">
      <alignment horizontal="left"/>
    </xf>
    <xf numFmtId="0" fontId="1" fillId="0" borderId="5" xfId="1" applyFont="1" applyBorder="1" applyAlignment="1">
      <alignment horizontal="left"/>
    </xf>
    <xf numFmtId="4" fontId="1" fillId="0" borderId="4" xfId="1" applyNumberFormat="1" applyFont="1" applyBorder="1"/>
    <xf numFmtId="4" fontId="1" fillId="0" borderId="0" xfId="1" applyNumberFormat="1" applyFont="1"/>
    <xf numFmtId="164" fontId="11" fillId="0" borderId="4" xfId="1" applyNumberFormat="1" applyFont="1" applyBorder="1"/>
    <xf numFmtId="164" fontId="9" fillId="0" borderId="4" xfId="1" applyNumberFormat="1" applyFont="1" applyBorder="1"/>
    <xf numFmtId="0" fontId="10" fillId="0" borderId="7" xfId="1" applyFont="1" applyBorder="1"/>
    <xf numFmtId="0" fontId="10" fillId="0" borderId="0" xfId="1" applyFont="1" applyBorder="1" applyAlignment="1">
      <alignment horizontal="left"/>
    </xf>
    <xf numFmtId="0" fontId="1" fillId="0" borderId="0" xfId="1" applyNumberFormat="1" applyFont="1" applyBorder="1" applyAlignment="1">
      <alignment horizontal="left"/>
    </xf>
    <xf numFmtId="0" fontId="10" fillId="0" borderId="0" xfId="1" applyNumberFormat="1" applyFont="1" applyBorder="1" applyAlignment="1">
      <alignment horizontal="left"/>
    </xf>
    <xf numFmtId="0" fontId="10" fillId="0" borderId="5" xfId="1" applyFont="1" applyBorder="1" applyAlignment="1">
      <alignment horizontal="left"/>
    </xf>
    <xf numFmtId="4" fontId="10" fillId="0" borderId="4" xfId="1" applyNumberFormat="1" applyFont="1" applyBorder="1"/>
    <xf numFmtId="4" fontId="10" fillId="0" borderId="0" xfId="1" applyNumberFormat="1" applyFont="1"/>
    <xf numFmtId="4" fontId="5" fillId="2" borderId="2" xfId="1" applyNumberFormat="1" applyFont="1" applyFill="1" applyBorder="1" applyAlignment="1">
      <alignment horizontal="right" wrapText="1"/>
    </xf>
    <xf numFmtId="0" fontId="6" fillId="0" borderId="0" xfId="1" quotePrefix="1" applyFont="1" applyFill="1" applyBorder="1" applyAlignment="1"/>
    <xf numFmtId="0" fontId="2" fillId="0" borderId="0" xfId="1" applyAlignment="1"/>
    <xf numFmtId="164" fontId="2" fillId="0" borderId="0" xfId="1" applyNumberFormat="1"/>
    <xf numFmtId="164" fontId="2" fillId="0" borderId="0" xfId="1" applyNumberFormat="1" applyFont="1"/>
    <xf numFmtId="164" fontId="9" fillId="0" borderId="8" xfId="1" applyNumberFormat="1" applyFont="1" applyBorder="1" applyAlignment="1">
      <alignment horizontal="right"/>
    </xf>
    <xf numFmtId="164" fontId="11" fillId="0" borderId="4" xfId="1" applyNumberFormat="1" applyFont="1" applyBorder="1" applyAlignment="1">
      <alignment horizontal="right"/>
    </xf>
    <xf numFmtId="164" fontId="1" fillId="0" borderId="0" xfId="1" applyNumberFormat="1" applyFont="1"/>
    <xf numFmtId="164" fontId="9" fillId="0" borderId="4" xfId="1" applyNumberFormat="1" applyFont="1" applyBorder="1" applyAlignment="1">
      <alignment horizontal="right"/>
    </xf>
    <xf numFmtId="0" fontId="11" fillId="0" borderId="0" xfId="1" applyFont="1" applyBorder="1"/>
    <xf numFmtId="0" fontId="11" fillId="0" borderId="5" xfId="1" applyFont="1" applyBorder="1"/>
    <xf numFmtId="4" fontId="11" fillId="0" borderId="0" xfId="1" applyNumberFormat="1" applyFont="1"/>
    <xf numFmtId="4" fontId="11" fillId="0" borderId="4" xfId="1" applyNumberFormat="1" applyFont="1" applyBorder="1"/>
    <xf numFmtId="0" fontId="11" fillId="0" borderId="7" xfId="1" applyFont="1" applyBorder="1" applyAlignment="1">
      <alignment horizontal="left"/>
    </xf>
    <xf numFmtId="164" fontId="10" fillId="0" borderId="0" xfId="1" applyNumberFormat="1" applyFont="1" applyBorder="1"/>
    <xf numFmtId="0" fontId="10" fillId="0" borderId="0" xfId="1" applyFont="1" applyBorder="1"/>
    <xf numFmtId="164" fontId="1" fillId="0" borderId="0" xfId="1" applyNumberFormat="1" applyFont="1" applyBorder="1"/>
    <xf numFmtId="0" fontId="1" fillId="0" borderId="0" xfId="1" applyFont="1" applyBorder="1"/>
    <xf numFmtId="4" fontId="10" fillId="0" borderId="0" xfId="1" applyNumberFormat="1" applyFont="1" applyBorder="1"/>
    <xf numFmtId="164" fontId="2" fillId="0" borderId="0" xfId="1" applyNumberFormat="1" applyAlignment="1">
      <alignment horizontal="right"/>
    </xf>
    <xf numFmtId="4" fontId="9" fillId="0" borderId="8" xfId="1" applyNumberFormat="1" applyFont="1" applyBorder="1"/>
    <xf numFmtId="164" fontId="5" fillId="2" borderId="2" xfId="1" applyNumberFormat="1" applyFont="1" applyFill="1" applyBorder="1" applyAlignment="1">
      <alignment horizontal="right" wrapText="1"/>
    </xf>
    <xf numFmtId="0" fontId="2" fillId="0" borderId="0" xfId="1" applyBorder="1"/>
    <xf numFmtId="0" fontId="2" fillId="0" borderId="0" xfId="1" applyFont="1" applyBorder="1"/>
    <xf numFmtId="49" fontId="5" fillId="0" borderId="0" xfId="1" applyNumberFormat="1" applyFont="1" applyAlignment="1">
      <alignment horizontal="centerContinuous" wrapText="1"/>
    </xf>
    <xf numFmtId="0" fontId="1" fillId="0" borderId="0" xfId="1" applyFont="1" applyAlignment="1"/>
    <xf numFmtId="49" fontId="2" fillId="0" borderId="1" xfId="1" applyNumberFormat="1" applyBorder="1"/>
    <xf numFmtId="164" fontId="4" fillId="0" borderId="1" xfId="2" applyNumberFormat="1" applyFont="1" applyBorder="1" applyAlignment="1">
      <alignment horizontal="right"/>
    </xf>
    <xf numFmtId="49" fontId="5" fillId="0" borderId="0" xfId="1" applyNumberFormat="1" applyFont="1" applyFill="1" applyAlignment="1">
      <alignment horizontal="centerContinuous" wrapText="1"/>
    </xf>
    <xf numFmtId="0" fontId="5" fillId="0" borderId="0" xfId="1" applyFont="1" applyFill="1" applyAlignment="1">
      <alignment horizontal="centerContinuous" wrapText="1"/>
    </xf>
    <xf numFmtId="164" fontId="5" fillId="0" borderId="0" xfId="2" applyNumberFormat="1" applyFont="1" applyFill="1" applyAlignment="1">
      <alignment horizontal="centerContinuous" wrapText="1"/>
    </xf>
    <xf numFmtId="49" fontId="2" fillId="0" borderId="0" xfId="1" applyNumberFormat="1"/>
    <xf numFmtId="164" fontId="0" fillId="0" borderId="0" xfId="2" applyNumberFormat="1" applyFont="1" applyAlignment="1">
      <alignment horizontal="right"/>
    </xf>
    <xf numFmtId="49" fontId="5" fillId="2" borderId="2" xfId="1" applyNumberFormat="1" applyFont="1" applyFill="1" applyBorder="1" applyAlignment="1">
      <alignment horizontal="centerContinuous" vertical="center"/>
    </xf>
    <xf numFmtId="164" fontId="5" fillId="2" borderId="3" xfId="2" applyNumberFormat="1" applyFont="1" applyFill="1" applyBorder="1" applyAlignment="1">
      <alignment horizontal="center" vertical="center" wrapText="1"/>
    </xf>
    <xf numFmtId="4" fontId="2" fillId="0" borderId="4" xfId="1" applyNumberFormat="1" applyBorder="1"/>
    <xf numFmtId="4" fontId="2" fillId="0" borderId="5" xfId="1" applyNumberFormat="1" applyBorder="1"/>
    <xf numFmtId="164" fontId="0" fillId="0" borderId="5" xfId="2" applyNumberFormat="1" applyFont="1" applyBorder="1"/>
    <xf numFmtId="49" fontId="5" fillId="2" borderId="6" xfId="1" applyNumberFormat="1" applyFont="1" applyFill="1" applyBorder="1" applyAlignment="1"/>
    <xf numFmtId="164" fontId="5" fillId="2" borderId="3" xfId="2" applyNumberFormat="1" applyFont="1" applyFill="1" applyBorder="1"/>
    <xf numFmtId="164" fontId="0" fillId="0" borderId="0" xfId="2" applyNumberFormat="1" applyFont="1" applyAlignment="1"/>
    <xf numFmtId="164" fontId="0" fillId="0" borderId="0" xfId="2" applyNumberFormat="1" applyFont="1"/>
    <xf numFmtId="49" fontId="6" fillId="0" borderId="7" xfId="1" applyNumberFormat="1" applyFont="1" applyFill="1" applyBorder="1" applyAlignment="1">
      <alignment wrapText="1"/>
    </xf>
    <xf numFmtId="4" fontId="6" fillId="0" borderId="4" xfId="1" applyNumberFormat="1" applyFont="1" applyFill="1" applyBorder="1" applyAlignment="1">
      <alignment horizontal="right" wrapText="1"/>
    </xf>
    <xf numFmtId="164" fontId="1" fillId="0" borderId="5" xfId="1" applyNumberFormat="1" applyFont="1" applyBorder="1"/>
    <xf numFmtId="164" fontId="5" fillId="2" borderId="3" xfId="1" applyNumberFormat="1" applyFont="1" applyFill="1" applyBorder="1"/>
    <xf numFmtId="49" fontId="1" fillId="0" borderId="0" xfId="1" applyNumberFormat="1" applyFont="1"/>
    <xf numFmtId="49" fontId="6" fillId="0" borderId="7" xfId="1" applyNumberFormat="1" applyFont="1" applyBorder="1" applyAlignment="1">
      <alignment horizontal="left" wrapText="1"/>
    </xf>
    <xf numFmtId="4" fontId="6" fillId="0" borderId="4" xfId="1" applyNumberFormat="1" applyFont="1" applyBorder="1" applyAlignment="1">
      <alignment horizontal="right" wrapText="1"/>
    </xf>
    <xf numFmtId="49" fontId="2" fillId="0" borderId="0" xfId="1" applyNumberFormat="1" applyFont="1"/>
    <xf numFmtId="164" fontId="2" fillId="0" borderId="5" xfId="1" applyNumberFormat="1" applyBorder="1"/>
    <xf numFmtId="49" fontId="6" fillId="0" borderId="0" xfId="1" quotePrefix="1" applyNumberFormat="1" applyFont="1" applyFill="1" applyBorder="1" applyAlignment="1"/>
    <xf numFmtId="49" fontId="6" fillId="0" borderId="7" xfId="1" applyNumberFormat="1" applyFont="1" applyFill="1" applyBorder="1" applyAlignment="1">
      <alignment horizontal="left" wrapText="1"/>
    </xf>
    <xf numFmtId="164" fontId="1" fillId="0" borderId="5" xfId="1" applyNumberFormat="1" applyFont="1" applyFill="1" applyBorder="1"/>
    <xf numFmtId="0" fontId="5" fillId="0" borderId="0" xfId="1" applyFont="1" applyAlignment="1">
      <alignment horizontal="center" wrapText="1"/>
    </xf>
    <xf numFmtId="0" fontId="2" fillId="0" borderId="0" xfId="1" applyFont="1" applyAlignment="1">
      <alignment horizontal="left" wrapText="1"/>
    </xf>
    <xf numFmtId="0" fontId="5" fillId="2" borderId="6" xfId="1" applyFont="1" applyFill="1" applyBorder="1" applyAlignment="1">
      <alignment horizontal="center"/>
    </xf>
    <xf numFmtId="0" fontId="5" fillId="2" borderId="1" xfId="1" applyFont="1" applyFill="1" applyBorder="1" applyAlignment="1">
      <alignment horizontal="center"/>
    </xf>
    <xf numFmtId="0" fontId="5" fillId="2" borderId="3" xfId="1" applyFont="1" applyFill="1" applyBorder="1" applyAlignment="1">
      <alignment horizontal="center"/>
    </xf>
    <xf numFmtId="0" fontId="5" fillId="2" borderId="2" xfId="1" applyFont="1" applyFill="1" applyBorder="1" applyAlignment="1">
      <alignment horizontal="center"/>
    </xf>
    <xf numFmtId="0" fontId="1" fillId="0" borderId="0" xfId="1" applyFont="1" applyAlignment="1">
      <alignment wrapText="1"/>
    </xf>
    <xf numFmtId="49" fontId="1" fillId="0" borderId="0" xfId="1" applyNumberFormat="1" applyFont="1" applyAlignment="1">
      <alignment wrapText="1"/>
    </xf>
    <xf numFmtId="49" fontId="6" fillId="0" borderId="0" xfId="1" quotePrefix="1" applyNumberFormat="1" applyFont="1" applyFill="1" applyBorder="1" applyAlignment="1">
      <alignment wrapText="1"/>
    </xf>
    <xf numFmtId="0" fontId="2" fillId="0" borderId="0" xfId="1" applyAlignment="1">
      <alignment wrapText="1"/>
    </xf>
  </cellXfs>
  <cellStyles count="3">
    <cellStyle name="Normal" xfId="0" builtinId="0"/>
    <cellStyle name="Normal 2" xfId="1"/>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customXml" Target="../customXml/item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theme" Target="theme/theme1.xml"/><Relationship Id="rId95"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9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1.png"/></Relationships>
</file>

<file path=xl/drawings/_rels/drawing8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2.xml.rels><?xml version="1.0" encoding="UTF-8" standalone="yes"?>
<Relationships xmlns="http://schemas.openxmlformats.org/package/2006/relationships"><Relationship Id="rId1" Type="http://schemas.openxmlformats.org/officeDocument/2006/relationships/image" Target="../media/image1.png"/></Relationships>
</file>

<file path=xl/drawings/_rels/drawing83.xml.rels><?xml version="1.0" encoding="UTF-8" standalone="yes"?>
<Relationships xmlns="http://schemas.openxmlformats.org/package/2006/relationships"><Relationship Id="rId1" Type="http://schemas.openxmlformats.org/officeDocument/2006/relationships/image" Target="../media/image1.png"/></Relationships>
</file>

<file path=xl/drawings/_rels/drawing8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9.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1031"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0247"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1271"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2295"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3319"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4343"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5367"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6391"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7415"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8439"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9463"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055"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0487"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1511"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2535"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3559"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4583"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28575</xdr:rowOff>
    </xdr:from>
    <xdr:to>
      <xdr:col>0</xdr:col>
      <xdr:colOff>457200</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2"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3079"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4103"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2"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14300"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5127"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6151"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7175"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8199"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9223" name="Picture 1" descr="Escudo colo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Zeros="0" tabSelected="1" workbookViewId="0">
      <selection activeCell="A7" sqref="A7"/>
    </sheetView>
  </sheetViews>
  <sheetFormatPr baseColWidth="10" defaultRowHeight="12.75" x14ac:dyDescent="0.2"/>
  <cols>
    <col min="1" max="1" width="54.28515625" style="26" customWidth="1"/>
    <col min="2" max="3" width="16.7109375" customWidth="1"/>
    <col min="4" max="4" width="8.28515625" customWidth="1"/>
    <col min="6" max="6" width="15.28515625" bestFit="1" customWidth="1"/>
    <col min="7" max="7" width="13.7109375" bestFit="1" customWidth="1"/>
  </cols>
  <sheetData>
    <row r="1" spans="1:14" ht="39" customHeight="1" x14ac:dyDescent="0.2">
      <c r="A1" s="24"/>
      <c r="B1" s="1"/>
      <c r="C1" s="2"/>
      <c r="D1" s="3" t="s">
        <v>30</v>
      </c>
    </row>
    <row r="3" spans="1:14" ht="25.5" x14ac:dyDescent="0.2">
      <c r="A3" s="25" t="s">
        <v>88</v>
      </c>
      <c r="B3" s="4"/>
      <c r="C3" s="4"/>
      <c r="D3" s="4"/>
    </row>
    <row r="4" spans="1:14" x14ac:dyDescent="0.2">
      <c r="A4" s="25"/>
      <c r="B4" s="4"/>
      <c r="C4" s="4"/>
      <c r="D4" s="4"/>
    </row>
    <row r="5" spans="1:14" x14ac:dyDescent="0.2">
      <c r="A5" s="25" t="s">
        <v>0</v>
      </c>
      <c r="B5" s="4"/>
      <c r="C5" s="4"/>
      <c r="D5" s="4"/>
    </row>
    <row r="6" spans="1:14" x14ac:dyDescent="0.2">
      <c r="F6" s="34"/>
      <c r="G6" s="34"/>
      <c r="H6" s="34"/>
      <c r="I6" s="34"/>
      <c r="J6" s="34"/>
      <c r="K6" s="34"/>
      <c r="L6" s="34"/>
      <c r="M6" s="34"/>
      <c r="N6" s="34"/>
    </row>
    <row r="7" spans="1:14" x14ac:dyDescent="0.2">
      <c r="A7" s="31"/>
      <c r="D7" s="5" t="s">
        <v>1</v>
      </c>
      <c r="F7" s="34"/>
      <c r="G7" s="34"/>
      <c r="H7" s="34"/>
      <c r="I7" s="34"/>
      <c r="J7" s="34"/>
      <c r="K7" s="34"/>
      <c r="L7" s="34"/>
      <c r="M7" s="34"/>
      <c r="N7" s="34"/>
    </row>
    <row r="8" spans="1:14" s="8" customFormat="1" ht="36" customHeight="1" x14ac:dyDescent="0.2">
      <c r="A8" s="27" t="s">
        <v>2</v>
      </c>
      <c r="B8" s="6" t="s">
        <v>3</v>
      </c>
      <c r="C8" s="6" t="s">
        <v>4</v>
      </c>
      <c r="D8" s="7" t="s">
        <v>5</v>
      </c>
      <c r="F8" s="35"/>
      <c r="G8" s="36"/>
      <c r="H8" s="36"/>
      <c r="I8" s="36"/>
      <c r="J8" s="36"/>
      <c r="K8" s="36"/>
      <c r="L8" s="36"/>
      <c r="M8" s="36"/>
      <c r="N8" s="36"/>
    </row>
    <row r="9" spans="1:14" s="12" customFormat="1" ht="15" customHeight="1" x14ac:dyDescent="0.2">
      <c r="A9" s="32" t="s">
        <v>53</v>
      </c>
      <c r="B9" s="9">
        <v>14913880</v>
      </c>
      <c r="C9" s="10">
        <v>4195924.2</v>
      </c>
      <c r="D9" s="11">
        <v>0.28134356720048709</v>
      </c>
      <c r="E9" s="23"/>
      <c r="F9" s="37"/>
      <c r="G9" s="37"/>
      <c r="H9" s="37"/>
      <c r="I9" s="38"/>
      <c r="J9" s="37"/>
      <c r="K9" s="37"/>
      <c r="L9" s="38"/>
      <c r="M9" s="38"/>
      <c r="N9" s="38"/>
    </row>
    <row r="10" spans="1:14" s="12" customFormat="1" ht="15" customHeight="1" x14ac:dyDescent="0.2">
      <c r="A10" s="32" t="s">
        <v>54</v>
      </c>
      <c r="B10" s="9">
        <v>206423820</v>
      </c>
      <c r="C10" s="10">
        <v>42818426.50999999</v>
      </c>
      <c r="D10" s="11">
        <v>0.20742967797999276</v>
      </c>
      <c r="E10" s="23"/>
      <c r="F10" s="37"/>
      <c r="G10" s="37"/>
      <c r="H10" s="37"/>
      <c r="I10" s="38"/>
      <c r="J10" s="38"/>
      <c r="K10" s="37"/>
      <c r="L10" s="38"/>
      <c r="M10" s="38"/>
      <c r="N10" s="38"/>
    </row>
    <row r="11" spans="1:14" s="12" customFormat="1" ht="15" customHeight="1" x14ac:dyDescent="0.2">
      <c r="A11" s="32" t="s">
        <v>55</v>
      </c>
      <c r="B11" s="9">
        <v>185474990</v>
      </c>
      <c r="C11" s="10">
        <v>29513185.519999996</v>
      </c>
      <c r="D11" s="11">
        <v>0.15912218418235255</v>
      </c>
      <c r="E11" s="23"/>
      <c r="F11" s="37"/>
      <c r="G11" s="37"/>
      <c r="H11" s="37"/>
      <c r="I11" s="38"/>
      <c r="J11" s="38"/>
      <c r="K11" s="37"/>
      <c r="L11" s="38"/>
      <c r="M11" s="38"/>
      <c r="N11" s="38"/>
    </row>
    <row r="12" spans="1:14" s="12" customFormat="1" ht="15" customHeight="1" x14ac:dyDescent="0.2">
      <c r="A12" s="32" t="s">
        <v>56</v>
      </c>
      <c r="B12" s="9">
        <v>289126120</v>
      </c>
      <c r="C12" s="10">
        <v>59237790.410000004</v>
      </c>
      <c r="D12" s="11">
        <v>0.20488564094451239</v>
      </c>
      <c r="E12" s="23"/>
      <c r="F12" s="37"/>
      <c r="G12" s="37"/>
      <c r="H12" s="37"/>
      <c r="I12" s="38"/>
      <c r="J12" s="38"/>
      <c r="K12" s="37"/>
      <c r="L12" s="38"/>
      <c r="M12" s="38"/>
      <c r="N12" s="38"/>
    </row>
    <row r="13" spans="1:14" s="12" customFormat="1" ht="15" customHeight="1" x14ac:dyDescent="0.2">
      <c r="A13" s="32" t="s">
        <v>57</v>
      </c>
      <c r="B13" s="9">
        <v>54826350</v>
      </c>
      <c r="C13" s="10">
        <v>15739284.17</v>
      </c>
      <c r="D13" s="11">
        <v>0.28707517772020208</v>
      </c>
      <c r="E13" s="23"/>
      <c r="F13" s="37"/>
      <c r="G13" s="37"/>
      <c r="H13" s="37"/>
      <c r="I13" s="38"/>
      <c r="J13" s="38"/>
      <c r="K13" s="37"/>
      <c r="L13" s="38"/>
      <c r="M13" s="38"/>
      <c r="N13" s="38"/>
    </row>
    <row r="14" spans="1:14" s="12" customFormat="1" ht="15" customHeight="1" x14ac:dyDescent="0.2">
      <c r="A14" s="32" t="s">
        <v>58</v>
      </c>
      <c r="B14" s="9">
        <v>102359820</v>
      </c>
      <c r="C14" s="10">
        <v>8326871.7999999998</v>
      </c>
      <c r="D14" s="11">
        <v>8.1349027382033298E-2</v>
      </c>
      <c r="E14" s="23"/>
      <c r="F14" s="37"/>
      <c r="G14" s="37"/>
      <c r="H14" s="37"/>
      <c r="I14" s="38"/>
      <c r="J14" s="38"/>
      <c r="K14" s="37"/>
      <c r="L14" s="38"/>
      <c r="M14" s="38"/>
      <c r="N14" s="38"/>
    </row>
    <row r="15" spans="1:14" s="12" customFormat="1" ht="15" customHeight="1" x14ac:dyDescent="0.2">
      <c r="A15" s="32" t="s">
        <v>59</v>
      </c>
      <c r="B15" s="9">
        <v>63245890</v>
      </c>
      <c r="C15" s="10">
        <v>12774895.600000001</v>
      </c>
      <c r="D15" s="11">
        <v>0.20198775920459022</v>
      </c>
      <c r="E15" s="23"/>
      <c r="F15" s="37"/>
      <c r="G15" s="37"/>
      <c r="H15" s="37"/>
      <c r="I15" s="38"/>
      <c r="J15" s="38"/>
      <c r="K15" s="37"/>
      <c r="L15" s="38"/>
      <c r="M15" s="38"/>
      <c r="N15" s="38"/>
    </row>
    <row r="16" spans="1:14" s="12" customFormat="1" ht="15" customHeight="1" x14ac:dyDescent="0.2">
      <c r="A16" s="32" t="s">
        <v>60</v>
      </c>
      <c r="B16" s="9">
        <v>59196930</v>
      </c>
      <c r="C16" s="10">
        <v>27251282.870000005</v>
      </c>
      <c r="D16" s="11">
        <v>0.46034959701457501</v>
      </c>
      <c r="E16" s="23"/>
      <c r="F16" s="37"/>
      <c r="G16" s="37"/>
      <c r="H16" s="37"/>
      <c r="I16" s="38"/>
      <c r="J16" s="38"/>
      <c r="K16" s="37"/>
      <c r="L16" s="38"/>
      <c r="M16" s="38"/>
      <c r="N16" s="38"/>
    </row>
    <row r="17" spans="1:14" s="12" customFormat="1" ht="15" customHeight="1" x14ac:dyDescent="0.2">
      <c r="A17" s="32" t="s">
        <v>89</v>
      </c>
      <c r="B17" s="9">
        <v>108280080</v>
      </c>
      <c r="C17" s="10">
        <v>36345750.840000004</v>
      </c>
      <c r="D17" s="11">
        <v>0.33566424073569212</v>
      </c>
      <c r="E17" s="23"/>
      <c r="F17" s="37"/>
      <c r="G17" s="37"/>
      <c r="H17" s="37"/>
      <c r="I17" s="38"/>
      <c r="J17" s="38"/>
      <c r="K17" s="37"/>
      <c r="L17" s="38"/>
      <c r="M17" s="38"/>
      <c r="N17" s="38"/>
    </row>
    <row r="18" spans="1:14" s="12" customFormat="1" ht="15" customHeight="1" x14ac:dyDescent="0.2">
      <c r="A18" s="32" t="s">
        <v>61</v>
      </c>
      <c r="B18" s="9">
        <v>196923620</v>
      </c>
      <c r="C18" s="10">
        <v>69093228.599999994</v>
      </c>
      <c r="D18" s="11">
        <v>0.35086308386977649</v>
      </c>
      <c r="E18" s="23"/>
      <c r="F18" s="37"/>
      <c r="G18" s="37"/>
      <c r="H18" s="37"/>
      <c r="I18" s="38"/>
      <c r="J18" s="38"/>
      <c r="K18" s="37"/>
      <c r="L18" s="38"/>
      <c r="M18" s="38"/>
      <c r="N18" s="38"/>
    </row>
    <row r="19" spans="1:14" s="12" customFormat="1" ht="15" customHeight="1" x14ac:dyDescent="0.2">
      <c r="A19" s="32" t="s">
        <v>62</v>
      </c>
      <c r="B19" s="9">
        <v>231359520</v>
      </c>
      <c r="C19" s="10">
        <v>86314017</v>
      </c>
      <c r="D19" s="11">
        <v>0.37307311581559299</v>
      </c>
      <c r="E19" s="23"/>
      <c r="F19" s="37"/>
      <c r="G19" s="37"/>
      <c r="H19" s="37"/>
      <c r="I19" s="38"/>
      <c r="J19" s="38"/>
      <c r="K19" s="37"/>
      <c r="L19" s="38"/>
      <c r="M19" s="38"/>
      <c r="N19" s="38"/>
    </row>
    <row r="20" spans="1:14" s="12" customFormat="1" ht="15" customHeight="1" x14ac:dyDescent="0.2">
      <c r="A20" s="32" t="s">
        <v>63</v>
      </c>
      <c r="B20" s="9">
        <v>9934830</v>
      </c>
      <c r="C20" s="10">
        <v>2828566.5700000003</v>
      </c>
      <c r="D20" s="11">
        <v>0.284712125924651</v>
      </c>
      <c r="E20" s="23"/>
      <c r="F20" s="37"/>
      <c r="G20" s="37"/>
      <c r="H20" s="37"/>
      <c r="I20" s="38"/>
      <c r="J20" s="38"/>
      <c r="K20" s="37"/>
      <c r="L20" s="38"/>
      <c r="M20" s="38"/>
      <c r="N20" s="38"/>
    </row>
    <row r="21" spans="1:14" s="12" customFormat="1" ht="15" customHeight="1" x14ac:dyDescent="0.2">
      <c r="A21" s="32" t="s">
        <v>90</v>
      </c>
      <c r="B21" s="9">
        <v>2291630</v>
      </c>
      <c r="C21" s="10">
        <v>688173.12</v>
      </c>
      <c r="D21" s="11">
        <v>0.30029852986738698</v>
      </c>
      <c r="E21" s="23"/>
      <c r="F21" s="37"/>
      <c r="G21" s="37"/>
      <c r="H21" s="37"/>
      <c r="I21" s="38"/>
      <c r="J21" s="38"/>
      <c r="K21" s="37"/>
      <c r="L21" s="38"/>
      <c r="M21" s="38"/>
      <c r="N21" s="38"/>
    </row>
    <row r="22" spans="1:14" s="12" customFormat="1" ht="15" customHeight="1" x14ac:dyDescent="0.2">
      <c r="A22" s="32" t="s">
        <v>64</v>
      </c>
      <c r="B22" s="9">
        <v>74120850</v>
      </c>
      <c r="C22" s="10">
        <v>21374867.310000002</v>
      </c>
      <c r="D22" s="11">
        <v>0.28837860480553046</v>
      </c>
      <c r="E22" s="23"/>
      <c r="F22" s="37"/>
      <c r="G22" s="37"/>
      <c r="H22" s="37"/>
      <c r="I22" s="38"/>
      <c r="J22" s="38"/>
      <c r="K22" s="37"/>
      <c r="L22" s="38"/>
      <c r="M22" s="38"/>
      <c r="N22" s="38"/>
    </row>
    <row r="23" spans="1:14" s="12" customFormat="1" ht="15" customHeight="1" x14ac:dyDescent="0.2">
      <c r="A23" s="32" t="s">
        <v>65</v>
      </c>
      <c r="B23" s="9">
        <v>33682860</v>
      </c>
      <c r="C23" s="10">
        <v>2314827.39</v>
      </c>
      <c r="D23" s="11">
        <v>6.8724193551260193E-2</v>
      </c>
      <c r="E23" s="23"/>
      <c r="F23" s="37"/>
      <c r="G23" s="37"/>
      <c r="H23" s="37"/>
      <c r="I23" s="38"/>
      <c r="J23" s="38"/>
      <c r="K23" s="37"/>
      <c r="L23" s="38"/>
      <c r="M23" s="38"/>
      <c r="N23" s="38"/>
    </row>
    <row r="24" spans="1:14" s="12" customFormat="1" ht="15" customHeight="1" x14ac:dyDescent="0.2">
      <c r="A24" s="32" t="s">
        <v>91</v>
      </c>
      <c r="B24" s="9">
        <v>154933850</v>
      </c>
      <c r="C24" s="10">
        <v>66379375.050000004</v>
      </c>
      <c r="D24" s="11">
        <v>0.42843687838390387</v>
      </c>
      <c r="E24" s="23"/>
      <c r="F24" s="37"/>
      <c r="G24" s="37"/>
      <c r="H24" s="37"/>
      <c r="I24" s="38"/>
      <c r="J24" s="38"/>
      <c r="K24" s="37"/>
      <c r="L24" s="38"/>
      <c r="M24" s="38"/>
      <c r="N24" s="38"/>
    </row>
    <row r="25" spans="1:14" s="12" customFormat="1" ht="15" customHeight="1" x14ac:dyDescent="0.2">
      <c r="A25" s="32" t="s">
        <v>92</v>
      </c>
      <c r="B25" s="9">
        <v>268633260</v>
      </c>
      <c r="C25" s="10">
        <v>109507284.60000001</v>
      </c>
      <c r="D25" s="11">
        <v>0.40764603980906911</v>
      </c>
      <c r="E25" s="23"/>
      <c r="F25" s="37"/>
      <c r="G25" s="37"/>
      <c r="H25" s="37"/>
      <c r="I25" s="38"/>
      <c r="J25" s="38"/>
      <c r="K25" s="37"/>
      <c r="L25" s="38"/>
      <c r="M25" s="38"/>
      <c r="N25" s="38"/>
    </row>
    <row r="26" spans="1:14" s="12" customFormat="1" ht="15" customHeight="1" x14ac:dyDescent="0.2">
      <c r="A26" s="32" t="s">
        <v>66</v>
      </c>
      <c r="B26" s="9">
        <v>14350750</v>
      </c>
      <c r="C26" s="10">
        <v>1861319.6199999999</v>
      </c>
      <c r="D26" s="11">
        <v>0.12970190547532359</v>
      </c>
      <c r="E26" s="23"/>
      <c r="F26" s="37"/>
      <c r="G26" s="37"/>
      <c r="H26" s="37"/>
      <c r="I26" s="38"/>
      <c r="J26" s="38"/>
      <c r="K26" s="37"/>
      <c r="L26" s="38"/>
      <c r="M26" s="38"/>
      <c r="N26" s="38"/>
    </row>
    <row r="27" spans="1:14" s="12" customFormat="1" ht="15" customHeight="1" x14ac:dyDescent="0.2">
      <c r="A27" s="32" t="s">
        <v>67</v>
      </c>
      <c r="B27" s="9">
        <v>9251960</v>
      </c>
      <c r="C27" s="10">
        <v>883014.97999999986</v>
      </c>
      <c r="D27" s="11">
        <v>9.5440855775424868E-2</v>
      </c>
      <c r="E27" s="23"/>
      <c r="F27" s="37"/>
      <c r="G27" s="37"/>
      <c r="H27" s="37"/>
      <c r="I27" s="38"/>
      <c r="J27" s="38"/>
      <c r="K27" s="37"/>
      <c r="L27" s="38"/>
      <c r="M27" s="38"/>
      <c r="N27" s="38"/>
    </row>
    <row r="28" spans="1:14" s="12" customFormat="1" ht="15" customHeight="1" x14ac:dyDescent="0.2">
      <c r="A28" s="32" t="s">
        <v>68</v>
      </c>
      <c r="B28" s="9">
        <v>309834760</v>
      </c>
      <c r="C28" s="10">
        <v>0</v>
      </c>
      <c r="D28" s="11">
        <v>0</v>
      </c>
      <c r="E28" s="23"/>
      <c r="F28" s="37"/>
      <c r="G28" s="37"/>
      <c r="H28" s="37"/>
      <c r="I28" s="38"/>
      <c r="J28" s="38"/>
      <c r="K28" s="37"/>
      <c r="L28" s="38"/>
      <c r="M28" s="38"/>
      <c r="N28" s="38"/>
    </row>
    <row r="29" spans="1:14" s="12" customFormat="1" ht="15" customHeight="1" x14ac:dyDescent="0.2">
      <c r="A29" s="32" t="s">
        <v>69</v>
      </c>
      <c r="B29" s="9">
        <v>0</v>
      </c>
      <c r="C29" s="10">
        <v>28583295.249999993</v>
      </c>
      <c r="D29" s="11">
        <v>0</v>
      </c>
      <c r="E29" s="23"/>
      <c r="F29" s="37"/>
      <c r="G29" s="37"/>
      <c r="H29" s="37"/>
      <c r="I29" s="38"/>
      <c r="J29" s="38"/>
      <c r="K29" s="37"/>
      <c r="L29" s="38"/>
      <c r="M29" s="38"/>
      <c r="N29" s="38"/>
    </row>
    <row r="30" spans="1:14" s="12" customFormat="1" ht="15" customHeight="1" x14ac:dyDescent="0.2">
      <c r="A30" s="32" t="s">
        <v>70</v>
      </c>
      <c r="B30" s="9">
        <v>19743730</v>
      </c>
      <c r="C30" s="10">
        <v>13212181.219999999</v>
      </c>
      <c r="D30" s="11">
        <v>0.66918364564345234</v>
      </c>
      <c r="E30" s="23"/>
      <c r="F30" s="37"/>
      <c r="G30" s="37"/>
      <c r="H30" s="37"/>
      <c r="I30" s="38"/>
      <c r="J30" s="38"/>
      <c r="K30" s="37"/>
      <c r="L30" s="38"/>
      <c r="M30" s="38"/>
      <c r="N30" s="38"/>
    </row>
    <row r="31" spans="1:14" s="12" customFormat="1" ht="15" customHeight="1" x14ac:dyDescent="0.2">
      <c r="A31" s="32" t="s">
        <v>71</v>
      </c>
      <c r="B31" s="9">
        <v>2912239960</v>
      </c>
      <c r="C31" s="10">
        <v>86299033.379999995</v>
      </c>
      <c r="D31" s="11">
        <v>2.9633215176403251E-2</v>
      </c>
      <c r="E31" s="23"/>
      <c r="F31" s="37"/>
      <c r="G31" s="37"/>
      <c r="H31" s="37"/>
      <c r="I31" s="38"/>
      <c r="J31" s="38"/>
      <c r="K31" s="37"/>
      <c r="L31" s="38"/>
      <c r="M31" s="38"/>
      <c r="N31" s="38"/>
    </row>
    <row r="32" spans="1:14" ht="15" customHeight="1" x14ac:dyDescent="0.2">
      <c r="A32" s="29" t="s">
        <v>6</v>
      </c>
      <c r="B32" s="19">
        <f>SUM(B9:B31)</f>
        <v>5321149460</v>
      </c>
      <c r="C32" s="19">
        <f>SUM(C9:C31)</f>
        <v>725542596.00999999</v>
      </c>
      <c r="D32" s="20">
        <f>IF(B32&gt;0,C32/B32,0)</f>
        <v>0.13635072674880289</v>
      </c>
      <c r="F32" s="39"/>
      <c r="G32" s="39"/>
      <c r="H32" s="34"/>
      <c r="I32" s="34"/>
      <c r="J32" s="34"/>
      <c r="K32" s="37"/>
      <c r="L32" s="38"/>
      <c r="M32" s="34"/>
      <c r="N32" s="34"/>
    </row>
    <row r="33" spans="1:14" ht="15" customHeight="1" x14ac:dyDescent="0.2">
      <c r="A33" s="26" t="s">
        <v>7</v>
      </c>
      <c r="B33" s="13"/>
      <c r="C33" s="13"/>
      <c r="D33" s="13"/>
      <c r="F33" s="34"/>
      <c r="G33" s="34"/>
      <c r="H33" s="34"/>
      <c r="I33" s="34"/>
      <c r="J33" s="34"/>
      <c r="K33" s="34"/>
      <c r="L33" s="34"/>
      <c r="M33" s="34"/>
      <c r="N33" s="34"/>
    </row>
    <row r="34" spans="1:14" ht="15" customHeight="1" x14ac:dyDescent="0.2">
      <c r="A34"/>
      <c r="F34" s="34"/>
      <c r="G34" s="34"/>
      <c r="H34" s="34"/>
      <c r="I34" s="34"/>
      <c r="J34" s="34"/>
      <c r="K34" s="34"/>
      <c r="L34" s="34"/>
      <c r="M34" s="34"/>
      <c r="N34" s="34"/>
    </row>
    <row r="35" spans="1:14" ht="15" customHeight="1" x14ac:dyDescent="0.2">
      <c r="A35"/>
      <c r="D35" s="22"/>
    </row>
    <row r="36" spans="1:14" ht="15" customHeight="1" x14ac:dyDescent="0.2"/>
    <row r="37" spans="1:14" ht="15" customHeight="1" x14ac:dyDescent="0.2"/>
    <row r="38" spans="1:14" ht="15" customHeight="1" x14ac:dyDescent="0.2"/>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93</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33</v>
      </c>
      <c r="B9" s="15" t="s">
        <v>34</v>
      </c>
      <c r="C9" s="16">
        <v>0</v>
      </c>
      <c r="D9" s="16">
        <v>21302.400000000001</v>
      </c>
      <c r="E9" s="17">
        <v>0</v>
      </c>
    </row>
    <row r="10" spans="1:5" s="12" customFormat="1" ht="12.75" customHeight="1" x14ac:dyDescent="0.2">
      <c r="A10" s="28" t="s">
        <v>35</v>
      </c>
      <c r="B10" s="15" t="s">
        <v>36</v>
      </c>
      <c r="C10" s="16">
        <v>0</v>
      </c>
      <c r="D10" s="16">
        <v>140217</v>
      </c>
      <c r="E10" s="17">
        <v>0</v>
      </c>
    </row>
    <row r="11" spans="1:5" s="12" customFormat="1" ht="12.75" customHeight="1" x14ac:dyDescent="0.2">
      <c r="A11" s="28" t="s">
        <v>37</v>
      </c>
      <c r="B11" s="15" t="s">
        <v>38</v>
      </c>
      <c r="C11" s="16">
        <v>0</v>
      </c>
      <c r="D11" s="16">
        <v>880630.07</v>
      </c>
      <c r="E11" s="17">
        <v>0</v>
      </c>
    </row>
    <row r="12" spans="1:5" s="12" customFormat="1" ht="12.75" customHeight="1" x14ac:dyDescent="0.2">
      <c r="A12" s="28" t="s">
        <v>39</v>
      </c>
      <c r="B12" s="15" t="s">
        <v>40</v>
      </c>
      <c r="C12" s="16">
        <v>195000</v>
      </c>
      <c r="D12" s="16">
        <v>120617.94</v>
      </c>
      <c r="E12" s="17">
        <v>0.61855353846153849</v>
      </c>
    </row>
    <row r="13" spans="1:5" s="12" customFormat="1" ht="12.75" customHeight="1" x14ac:dyDescent="0.2">
      <c r="A13" s="28" t="s">
        <v>41</v>
      </c>
      <c r="B13" s="15" t="s">
        <v>42</v>
      </c>
      <c r="C13" s="16">
        <v>101655140</v>
      </c>
      <c r="D13" s="16">
        <v>31188883.120000001</v>
      </c>
      <c r="E13" s="17">
        <v>0.30681068483108676</v>
      </c>
    </row>
    <row r="14" spans="1:5" s="12" customFormat="1" ht="12.75" customHeight="1" x14ac:dyDescent="0.2">
      <c r="A14" s="28" t="s">
        <v>72</v>
      </c>
      <c r="B14" s="15" t="s">
        <v>73</v>
      </c>
      <c r="C14" s="16">
        <v>109900</v>
      </c>
      <c r="D14" s="16">
        <v>1045712.48</v>
      </c>
      <c r="E14" s="17">
        <v>9.5151272065514103</v>
      </c>
    </row>
    <row r="15" spans="1:5" s="12" customFormat="1" ht="12.75" customHeight="1" x14ac:dyDescent="0.2">
      <c r="A15" s="28" t="s">
        <v>43</v>
      </c>
      <c r="B15" s="15" t="s">
        <v>44</v>
      </c>
      <c r="C15" s="16">
        <v>0</v>
      </c>
      <c r="D15" s="16">
        <v>24234.09</v>
      </c>
      <c r="E15" s="17">
        <v>0</v>
      </c>
    </row>
    <row r="16" spans="1:5" s="12" customFormat="1" ht="22.5" x14ac:dyDescent="0.2">
      <c r="A16" s="28" t="s">
        <v>45</v>
      </c>
      <c r="B16" s="15" t="s">
        <v>46</v>
      </c>
      <c r="C16" s="16">
        <v>6320040</v>
      </c>
      <c r="D16" s="16">
        <v>2216724.54</v>
      </c>
      <c r="E16" s="17">
        <v>0.35074533389029183</v>
      </c>
    </row>
    <row r="17" spans="1:5" s="12" customFormat="1" ht="22.5" x14ac:dyDescent="0.2">
      <c r="A17" s="28" t="s">
        <v>47</v>
      </c>
      <c r="B17" s="15" t="s">
        <v>48</v>
      </c>
      <c r="C17" s="16">
        <v>0</v>
      </c>
      <c r="D17" s="16">
        <v>660697.11</v>
      </c>
      <c r="E17" s="17">
        <v>0</v>
      </c>
    </row>
    <row r="18" spans="1:5" s="12" customFormat="1" ht="12.75" customHeight="1" x14ac:dyDescent="0.2">
      <c r="A18" s="28" t="s">
        <v>51</v>
      </c>
      <c r="B18" s="15" t="s">
        <v>52</v>
      </c>
      <c r="C18" s="16">
        <v>0</v>
      </c>
      <c r="D18" s="16">
        <v>46732.09</v>
      </c>
      <c r="E18" s="17">
        <v>0</v>
      </c>
    </row>
    <row r="19" spans="1:5" x14ac:dyDescent="0.2">
      <c r="A19" s="29" t="s">
        <v>27</v>
      </c>
      <c r="B19" s="18"/>
      <c r="C19" s="19">
        <f>SUM(C9:C18)</f>
        <v>108280080</v>
      </c>
      <c r="D19" s="19">
        <f>SUM(D9:D18)</f>
        <v>36345750.840000004</v>
      </c>
      <c r="E19" s="20">
        <f>IF(C19&gt;0,D19/C19,0)</f>
        <v>0.33566424073569212</v>
      </c>
    </row>
    <row r="20" spans="1:5" x14ac:dyDescent="0.2">
      <c r="A20"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17</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33</v>
      </c>
      <c r="B9" s="15" t="s">
        <v>34</v>
      </c>
      <c r="C9" s="16">
        <v>0</v>
      </c>
      <c r="D9" s="16">
        <v>5220.47</v>
      </c>
      <c r="E9" s="17">
        <v>0</v>
      </c>
    </row>
    <row r="10" spans="1:5" s="12" customFormat="1" ht="12.75" customHeight="1" x14ac:dyDescent="0.2">
      <c r="A10" s="28" t="s">
        <v>37</v>
      </c>
      <c r="B10" s="15" t="s">
        <v>38</v>
      </c>
      <c r="C10" s="16">
        <v>0</v>
      </c>
      <c r="D10" s="16">
        <v>182289.41</v>
      </c>
      <c r="E10" s="17">
        <v>0</v>
      </c>
    </row>
    <row r="11" spans="1:5" s="12" customFormat="1" ht="12.75" customHeight="1" x14ac:dyDescent="0.2">
      <c r="A11" s="28" t="s">
        <v>39</v>
      </c>
      <c r="B11" s="15" t="s">
        <v>40</v>
      </c>
      <c r="C11" s="16">
        <v>150000</v>
      </c>
      <c r="D11" s="16">
        <v>111559.74</v>
      </c>
      <c r="E11" s="17">
        <v>0.74373160000000005</v>
      </c>
    </row>
    <row r="12" spans="1:5" s="12" customFormat="1" ht="12.75" customHeight="1" x14ac:dyDescent="0.2">
      <c r="A12" s="28" t="s">
        <v>41</v>
      </c>
      <c r="B12" s="15" t="s">
        <v>42</v>
      </c>
      <c r="C12" s="16">
        <v>168474660</v>
      </c>
      <c r="D12" s="16">
        <v>57632524.490000002</v>
      </c>
      <c r="E12" s="17">
        <v>0.34208423088671019</v>
      </c>
    </row>
    <row r="13" spans="1:5" s="12" customFormat="1" ht="12.75" customHeight="1" x14ac:dyDescent="0.2">
      <c r="A13" s="28" t="s">
        <v>72</v>
      </c>
      <c r="B13" s="15" t="s">
        <v>73</v>
      </c>
      <c r="C13" s="16">
        <v>1702010</v>
      </c>
      <c r="D13" s="16">
        <v>744190.91</v>
      </c>
      <c r="E13" s="17">
        <v>0.43724238400479437</v>
      </c>
    </row>
    <row r="14" spans="1:5" s="12" customFormat="1" ht="12.75" customHeight="1" x14ac:dyDescent="0.2">
      <c r="A14" s="28" t="s">
        <v>43</v>
      </c>
      <c r="B14" s="15" t="s">
        <v>44</v>
      </c>
      <c r="C14" s="16">
        <v>0</v>
      </c>
      <c r="D14" s="16">
        <v>63102.92</v>
      </c>
      <c r="E14" s="17">
        <v>0</v>
      </c>
    </row>
    <row r="15" spans="1:5" s="12" customFormat="1" ht="22.5" x14ac:dyDescent="0.2">
      <c r="A15" s="28" t="s">
        <v>45</v>
      </c>
      <c r="B15" s="15" t="s">
        <v>46</v>
      </c>
      <c r="C15" s="16">
        <v>26596950</v>
      </c>
      <c r="D15" s="16">
        <v>10304354.699999999</v>
      </c>
      <c r="E15" s="17">
        <v>0.38742617856558736</v>
      </c>
    </row>
    <row r="16" spans="1:5" s="12" customFormat="1" ht="22.5" x14ac:dyDescent="0.2">
      <c r="A16" s="28" t="s">
        <v>47</v>
      </c>
      <c r="B16" s="15" t="s">
        <v>48</v>
      </c>
      <c r="C16" s="16">
        <v>0</v>
      </c>
      <c r="D16" s="16">
        <v>43703.44</v>
      </c>
      <c r="E16" s="17">
        <v>0</v>
      </c>
    </row>
    <row r="17" spans="1:5" s="12" customFormat="1" ht="12.75" customHeight="1" x14ac:dyDescent="0.2">
      <c r="A17" s="28" t="s">
        <v>51</v>
      </c>
      <c r="B17" s="15" t="s">
        <v>52</v>
      </c>
      <c r="C17" s="16">
        <v>0</v>
      </c>
      <c r="D17" s="16">
        <v>6282.52</v>
      </c>
      <c r="E17" s="17">
        <v>0</v>
      </c>
    </row>
    <row r="18" spans="1:5" x14ac:dyDescent="0.2">
      <c r="A18" s="29" t="s">
        <v>27</v>
      </c>
      <c r="B18" s="18"/>
      <c r="C18" s="19">
        <f>SUM(C9:C17)</f>
        <v>196923620</v>
      </c>
      <c r="D18" s="19">
        <f>SUM(D9:D17)</f>
        <v>69093228.599999994</v>
      </c>
      <c r="E18" s="20">
        <f>IF(C18&gt;0,D18/C18,0)</f>
        <v>0.35086308386977649</v>
      </c>
    </row>
    <row r="19" spans="1:5" x14ac:dyDescent="0.2">
      <c r="A19"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26</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33</v>
      </c>
      <c r="B9" s="15" t="s">
        <v>34</v>
      </c>
      <c r="C9" s="16">
        <v>8150200</v>
      </c>
      <c r="D9" s="16">
        <v>1981185.92</v>
      </c>
      <c r="E9" s="17">
        <v>0.24308433167284238</v>
      </c>
    </row>
    <row r="10" spans="1:5" s="12" customFormat="1" ht="12.75" customHeight="1" x14ac:dyDescent="0.2">
      <c r="A10" s="28" t="s">
        <v>37</v>
      </c>
      <c r="B10" s="15" t="s">
        <v>38</v>
      </c>
      <c r="C10" s="16">
        <v>0</v>
      </c>
      <c r="D10" s="16">
        <v>1147445.7</v>
      </c>
      <c r="E10" s="17">
        <v>0</v>
      </c>
    </row>
    <row r="11" spans="1:5" s="12" customFormat="1" ht="12.75" customHeight="1" x14ac:dyDescent="0.2">
      <c r="A11" s="28" t="s">
        <v>39</v>
      </c>
      <c r="B11" s="15" t="s">
        <v>40</v>
      </c>
      <c r="C11" s="16">
        <v>295430</v>
      </c>
      <c r="D11" s="16">
        <v>78729.64</v>
      </c>
      <c r="E11" s="17">
        <v>0.26649169007886808</v>
      </c>
    </row>
    <row r="12" spans="1:5" s="12" customFormat="1" ht="12.75" customHeight="1" x14ac:dyDescent="0.2">
      <c r="A12" s="28" t="s">
        <v>41</v>
      </c>
      <c r="B12" s="15" t="s">
        <v>42</v>
      </c>
      <c r="C12" s="16">
        <v>161677500</v>
      </c>
      <c r="D12" s="16">
        <v>76855294.260000005</v>
      </c>
      <c r="E12" s="17">
        <v>0.47536171860648518</v>
      </c>
    </row>
    <row r="13" spans="1:5" s="12" customFormat="1" ht="12.75" customHeight="1" x14ac:dyDescent="0.2">
      <c r="A13" s="28" t="s">
        <v>72</v>
      </c>
      <c r="B13" s="15" t="s">
        <v>73</v>
      </c>
      <c r="C13" s="16">
        <v>1115120</v>
      </c>
      <c r="D13" s="16">
        <v>551318.32999999996</v>
      </c>
      <c r="E13" s="17">
        <v>0.49440269208695026</v>
      </c>
    </row>
    <row r="14" spans="1:5" s="12" customFormat="1" ht="12.75" customHeight="1" x14ac:dyDescent="0.2">
      <c r="A14" s="28" t="s">
        <v>43</v>
      </c>
      <c r="B14" s="15" t="s">
        <v>44</v>
      </c>
      <c r="C14" s="16">
        <v>0</v>
      </c>
      <c r="D14" s="16">
        <v>123670.76</v>
      </c>
      <c r="E14" s="17">
        <v>0</v>
      </c>
    </row>
    <row r="15" spans="1:5" s="12" customFormat="1" ht="22.5" x14ac:dyDescent="0.2">
      <c r="A15" s="28" t="s">
        <v>45</v>
      </c>
      <c r="B15" s="15" t="s">
        <v>46</v>
      </c>
      <c r="C15" s="16">
        <v>59841980</v>
      </c>
      <c r="D15" s="16">
        <v>5568381.4100000001</v>
      </c>
      <c r="E15" s="17">
        <v>9.3051423265072444E-2</v>
      </c>
    </row>
    <row r="16" spans="1:5" s="12" customFormat="1" ht="22.5" x14ac:dyDescent="0.2">
      <c r="A16" s="28" t="s">
        <v>47</v>
      </c>
      <c r="B16" s="15" t="s">
        <v>48</v>
      </c>
      <c r="C16" s="16">
        <v>0</v>
      </c>
      <c r="D16" s="16">
        <v>2232.6</v>
      </c>
      <c r="E16" s="17">
        <v>0</v>
      </c>
    </row>
    <row r="17" spans="1:5" s="12" customFormat="1" ht="12.75" customHeight="1" x14ac:dyDescent="0.2">
      <c r="A17" s="28" t="s">
        <v>51</v>
      </c>
      <c r="B17" s="15" t="s">
        <v>52</v>
      </c>
      <c r="C17" s="16">
        <v>279290</v>
      </c>
      <c r="D17" s="16">
        <v>5758.38</v>
      </c>
      <c r="E17" s="17">
        <v>2.0617924021626266E-2</v>
      </c>
    </row>
    <row r="18" spans="1:5" x14ac:dyDescent="0.2">
      <c r="A18" s="29" t="s">
        <v>27</v>
      </c>
      <c r="B18" s="18"/>
      <c r="C18" s="19">
        <f>SUM(C9:C17)</f>
        <v>231359520</v>
      </c>
      <c r="D18" s="19">
        <f>SUM(D9:D17)</f>
        <v>86314017</v>
      </c>
      <c r="E18" s="20">
        <f>IF(C18&gt;0,D18/C18,0)</f>
        <v>0.37307311581559299</v>
      </c>
    </row>
    <row r="19" spans="1:5" x14ac:dyDescent="0.2">
      <c r="A19"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18</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33</v>
      </c>
      <c r="B9" s="15" t="s">
        <v>34</v>
      </c>
      <c r="C9" s="16">
        <v>0</v>
      </c>
      <c r="D9" s="16">
        <v>13292.27</v>
      </c>
      <c r="E9" s="17">
        <v>0</v>
      </c>
    </row>
    <row r="10" spans="1:5" s="12" customFormat="1" ht="12.75" customHeight="1" x14ac:dyDescent="0.2">
      <c r="A10" s="28" t="s">
        <v>35</v>
      </c>
      <c r="B10" s="15" t="s">
        <v>36</v>
      </c>
      <c r="C10" s="16">
        <v>0</v>
      </c>
      <c r="D10" s="16">
        <v>141105.89000000001</v>
      </c>
      <c r="E10" s="17">
        <v>0</v>
      </c>
    </row>
    <row r="11" spans="1:5" s="12" customFormat="1" ht="12.75" customHeight="1" x14ac:dyDescent="0.2">
      <c r="A11" s="28" t="s">
        <v>37</v>
      </c>
      <c r="B11" s="15" t="s">
        <v>38</v>
      </c>
      <c r="C11" s="16">
        <v>0</v>
      </c>
      <c r="D11" s="16">
        <v>835802.15</v>
      </c>
      <c r="E11" s="17">
        <v>0</v>
      </c>
    </row>
    <row r="12" spans="1:5" s="12" customFormat="1" ht="12.75" customHeight="1" x14ac:dyDescent="0.2">
      <c r="A12" s="28" t="s">
        <v>39</v>
      </c>
      <c r="B12" s="15" t="s">
        <v>40</v>
      </c>
      <c r="C12" s="16">
        <v>601000</v>
      </c>
      <c r="D12" s="16">
        <v>287591.03000000003</v>
      </c>
      <c r="E12" s="17">
        <v>0.47852084858569055</v>
      </c>
    </row>
    <row r="13" spans="1:5" s="12" customFormat="1" ht="12.75" customHeight="1" x14ac:dyDescent="0.2">
      <c r="A13" s="28" t="s">
        <v>41</v>
      </c>
      <c r="B13" s="15" t="s">
        <v>42</v>
      </c>
      <c r="C13" s="16">
        <v>2248450</v>
      </c>
      <c r="D13" s="16">
        <v>124192.62</v>
      </c>
      <c r="E13" s="17">
        <v>5.523477061976028E-2</v>
      </c>
    </row>
    <row r="14" spans="1:5" s="12" customFormat="1" ht="12.75" customHeight="1" x14ac:dyDescent="0.2">
      <c r="A14" s="28" t="s">
        <v>43</v>
      </c>
      <c r="B14" s="15" t="s">
        <v>44</v>
      </c>
      <c r="C14" s="16">
        <v>0</v>
      </c>
      <c r="D14" s="16">
        <v>35700.620000000003</v>
      </c>
      <c r="E14" s="17">
        <v>0</v>
      </c>
    </row>
    <row r="15" spans="1:5" s="12" customFormat="1" ht="22.5" x14ac:dyDescent="0.2">
      <c r="A15" s="28" t="s">
        <v>45</v>
      </c>
      <c r="B15" s="15" t="s">
        <v>46</v>
      </c>
      <c r="C15" s="16">
        <v>7085380</v>
      </c>
      <c r="D15" s="16">
        <v>1188152.53</v>
      </c>
      <c r="E15" s="17">
        <v>0.16769072794966536</v>
      </c>
    </row>
    <row r="16" spans="1:5" s="12" customFormat="1" ht="22.5" x14ac:dyDescent="0.2">
      <c r="A16" s="28" t="s">
        <v>47</v>
      </c>
      <c r="B16" s="15" t="s">
        <v>48</v>
      </c>
      <c r="C16" s="16">
        <v>0</v>
      </c>
      <c r="D16" s="16">
        <v>191696.69</v>
      </c>
      <c r="E16" s="17">
        <v>0</v>
      </c>
    </row>
    <row r="17" spans="1:5" s="12" customFormat="1" ht="12.75" customHeight="1" x14ac:dyDescent="0.2">
      <c r="A17" s="28" t="s">
        <v>49</v>
      </c>
      <c r="B17" s="15" t="s">
        <v>50</v>
      </c>
      <c r="C17" s="16">
        <v>0</v>
      </c>
      <c r="D17" s="16">
        <v>11032.77</v>
      </c>
      <c r="E17" s="17">
        <v>0</v>
      </c>
    </row>
    <row r="18" spans="1:5" x14ac:dyDescent="0.2">
      <c r="A18" s="29" t="s">
        <v>27</v>
      </c>
      <c r="B18" s="18"/>
      <c r="C18" s="19">
        <f>SUM(C9:C17)</f>
        <v>9934830</v>
      </c>
      <c r="D18" s="19">
        <f>SUM(D9:D17)</f>
        <v>2828566.5700000003</v>
      </c>
      <c r="E18" s="20">
        <f>IF(C18&gt;0,D18/C18,0)</f>
        <v>0.284712125924651</v>
      </c>
    </row>
    <row r="19" spans="1:5" x14ac:dyDescent="0.2">
      <c r="A19"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94</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33</v>
      </c>
      <c r="B9" s="15" t="s">
        <v>34</v>
      </c>
      <c r="C9" s="16">
        <v>0</v>
      </c>
      <c r="D9" s="16">
        <v>17840.02</v>
      </c>
      <c r="E9" s="17">
        <v>0</v>
      </c>
    </row>
    <row r="10" spans="1:5" s="12" customFormat="1" ht="12.75" customHeight="1" x14ac:dyDescent="0.2">
      <c r="A10" s="28" t="s">
        <v>39</v>
      </c>
      <c r="B10" s="33" t="s">
        <v>40</v>
      </c>
      <c r="C10" s="16">
        <v>0</v>
      </c>
      <c r="D10" s="16">
        <v>407.76</v>
      </c>
      <c r="E10" s="17">
        <v>0</v>
      </c>
    </row>
    <row r="11" spans="1:5" s="12" customFormat="1" ht="12.75" customHeight="1" x14ac:dyDescent="0.2">
      <c r="A11" s="28" t="s">
        <v>41</v>
      </c>
      <c r="B11" s="15" t="s">
        <v>42</v>
      </c>
      <c r="C11" s="16">
        <v>1000000</v>
      </c>
      <c r="D11" s="16">
        <v>254.64</v>
      </c>
      <c r="E11" s="17">
        <v>2.5463999999999999E-4</v>
      </c>
    </row>
    <row r="12" spans="1:5" s="12" customFormat="1" ht="12.75" customHeight="1" x14ac:dyDescent="0.2">
      <c r="A12" s="28" t="s">
        <v>43</v>
      </c>
      <c r="B12" s="15" t="s">
        <v>44</v>
      </c>
      <c r="C12" s="16">
        <v>0</v>
      </c>
      <c r="D12" s="16">
        <v>2340.5700000000002</v>
      </c>
      <c r="E12" s="17">
        <v>0</v>
      </c>
    </row>
    <row r="13" spans="1:5" s="12" customFormat="1" ht="22.5" x14ac:dyDescent="0.2">
      <c r="A13" s="28" t="s">
        <v>45</v>
      </c>
      <c r="B13" s="15" t="s">
        <v>46</v>
      </c>
      <c r="C13" s="16">
        <v>1000000</v>
      </c>
      <c r="D13" s="16">
        <v>667330.13</v>
      </c>
      <c r="E13" s="17">
        <v>0.66733012999999997</v>
      </c>
    </row>
    <row r="14" spans="1:5" s="12" customFormat="1" ht="12.75" customHeight="1" x14ac:dyDescent="0.2">
      <c r="A14" s="28" t="s">
        <v>51</v>
      </c>
      <c r="B14" s="15" t="s">
        <v>52</v>
      </c>
      <c r="C14" s="16">
        <v>291630</v>
      </c>
      <c r="D14" s="16">
        <v>0</v>
      </c>
      <c r="E14" s="17">
        <v>0</v>
      </c>
    </row>
    <row r="15" spans="1:5" x14ac:dyDescent="0.2">
      <c r="A15" s="29" t="s">
        <v>27</v>
      </c>
      <c r="B15" s="18"/>
      <c r="C15" s="19">
        <f>SUM(C9:C14)</f>
        <v>2291630</v>
      </c>
      <c r="D15" s="19">
        <f>SUM(D9:D14)</f>
        <v>688173.12</v>
      </c>
      <c r="E15" s="20">
        <f>IF(C15&gt;0,D15/C15,0)</f>
        <v>0.30029852986738698</v>
      </c>
    </row>
    <row r="16" spans="1:5" x14ac:dyDescent="0.2">
      <c r="A16"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19</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33</v>
      </c>
      <c r="B9" s="15" t="s">
        <v>34</v>
      </c>
      <c r="C9" s="16">
        <v>5278510</v>
      </c>
      <c r="D9" s="16">
        <v>1232678.1399999999</v>
      </c>
      <c r="E9" s="17">
        <v>0.23352766974013497</v>
      </c>
    </row>
    <row r="10" spans="1:5" s="12" customFormat="1" ht="12.75" customHeight="1" x14ac:dyDescent="0.2">
      <c r="A10" s="28" t="s">
        <v>35</v>
      </c>
      <c r="B10" s="15" t="s">
        <v>36</v>
      </c>
      <c r="C10" s="16">
        <v>0</v>
      </c>
      <c r="D10" s="16">
        <v>3133.95</v>
      </c>
      <c r="E10" s="17">
        <v>0</v>
      </c>
    </row>
    <row r="11" spans="1:5" s="12" customFormat="1" ht="12.75" customHeight="1" x14ac:dyDescent="0.2">
      <c r="A11" s="28" t="s">
        <v>37</v>
      </c>
      <c r="B11" s="15" t="s">
        <v>38</v>
      </c>
      <c r="C11" s="16">
        <v>0</v>
      </c>
      <c r="D11" s="16">
        <v>460193.34</v>
      </c>
      <c r="E11" s="17">
        <v>0</v>
      </c>
    </row>
    <row r="12" spans="1:5" s="12" customFormat="1" ht="12.75" customHeight="1" x14ac:dyDescent="0.2">
      <c r="A12" s="28" t="s">
        <v>39</v>
      </c>
      <c r="B12" s="15" t="s">
        <v>40</v>
      </c>
      <c r="C12" s="16">
        <v>586000</v>
      </c>
      <c r="D12" s="16">
        <v>40565.33</v>
      </c>
      <c r="E12" s="17">
        <v>6.9224112627986348E-2</v>
      </c>
    </row>
    <row r="13" spans="1:5" s="12" customFormat="1" ht="12.75" customHeight="1" x14ac:dyDescent="0.2">
      <c r="A13" s="28" t="s">
        <v>41</v>
      </c>
      <c r="B13" s="15" t="s">
        <v>42</v>
      </c>
      <c r="C13" s="16">
        <v>36225290</v>
      </c>
      <c r="D13" s="16">
        <v>8855647.5600000005</v>
      </c>
      <c r="E13" s="17">
        <v>0.24446036346430908</v>
      </c>
    </row>
    <row r="14" spans="1:5" s="12" customFormat="1" ht="12.75" customHeight="1" x14ac:dyDescent="0.2">
      <c r="A14" s="28" t="s">
        <v>72</v>
      </c>
      <c r="B14" s="15" t="s">
        <v>73</v>
      </c>
      <c r="C14" s="16">
        <v>456620</v>
      </c>
      <c r="D14" s="16">
        <v>302219.33</v>
      </c>
      <c r="E14" s="17">
        <v>0.66186178879593538</v>
      </c>
    </row>
    <row r="15" spans="1:5" s="12" customFormat="1" ht="12.75" customHeight="1" x14ac:dyDescent="0.2">
      <c r="A15" s="28" t="s">
        <v>43</v>
      </c>
      <c r="B15" s="15" t="s">
        <v>44</v>
      </c>
      <c r="C15" s="16">
        <v>0</v>
      </c>
      <c r="D15" s="16">
        <v>5723.81</v>
      </c>
      <c r="E15" s="17">
        <v>0</v>
      </c>
    </row>
    <row r="16" spans="1:5" s="12" customFormat="1" ht="22.5" x14ac:dyDescent="0.2">
      <c r="A16" s="28" t="s">
        <v>45</v>
      </c>
      <c r="B16" s="15" t="s">
        <v>46</v>
      </c>
      <c r="C16" s="16">
        <v>31574430</v>
      </c>
      <c r="D16" s="16">
        <v>10474705.85</v>
      </c>
      <c r="E16" s="17">
        <v>0.33174647491657011</v>
      </c>
    </row>
    <row r="17" spans="1:5" x14ac:dyDescent="0.2">
      <c r="A17" s="29" t="s">
        <v>27</v>
      </c>
      <c r="B17" s="18"/>
      <c r="C17" s="19">
        <f>SUM(C9:C16)</f>
        <v>74120850</v>
      </c>
      <c r="D17" s="19">
        <f>SUM(D9:D16)</f>
        <v>21374867.310000002</v>
      </c>
      <c r="E17" s="20">
        <f>IF(C17&gt;0,D17/C17,0)</f>
        <v>0.28837860480553046</v>
      </c>
    </row>
    <row r="18" spans="1:5" x14ac:dyDescent="0.2">
      <c r="A18"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25</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33</v>
      </c>
      <c r="B9" s="15" t="s">
        <v>34</v>
      </c>
      <c r="C9" s="16">
        <v>2397240</v>
      </c>
      <c r="D9" s="16">
        <v>439988.42</v>
      </c>
      <c r="E9" s="17">
        <v>0.18353957884900968</v>
      </c>
    </row>
    <row r="10" spans="1:5" s="12" customFormat="1" ht="12.75" customHeight="1" x14ac:dyDescent="0.2">
      <c r="A10" s="28" t="s">
        <v>37</v>
      </c>
      <c r="B10" s="15" t="s">
        <v>38</v>
      </c>
      <c r="C10" s="16">
        <v>0</v>
      </c>
      <c r="D10" s="16">
        <v>26796.69</v>
      </c>
      <c r="E10" s="17">
        <v>0</v>
      </c>
    </row>
    <row r="11" spans="1:5" s="12" customFormat="1" ht="12.75" customHeight="1" x14ac:dyDescent="0.2">
      <c r="A11" s="28" t="s">
        <v>39</v>
      </c>
      <c r="B11" s="15" t="s">
        <v>40</v>
      </c>
      <c r="C11" s="16">
        <v>266000</v>
      </c>
      <c r="D11" s="16">
        <v>38175.81</v>
      </c>
      <c r="E11" s="17">
        <v>0.14351808270676691</v>
      </c>
    </row>
    <row r="12" spans="1:5" s="12" customFormat="1" ht="12.75" customHeight="1" x14ac:dyDescent="0.2">
      <c r="A12" s="28" t="s">
        <v>41</v>
      </c>
      <c r="B12" s="15" t="s">
        <v>42</v>
      </c>
      <c r="C12" s="16">
        <v>202520</v>
      </c>
      <c r="D12" s="16">
        <v>0</v>
      </c>
      <c r="E12" s="17">
        <v>0</v>
      </c>
    </row>
    <row r="13" spans="1:5" s="12" customFormat="1" ht="12.75" customHeight="1" x14ac:dyDescent="0.2">
      <c r="A13" s="28" t="s">
        <v>72</v>
      </c>
      <c r="B13" s="15" t="s">
        <v>73</v>
      </c>
      <c r="C13" s="16">
        <v>0</v>
      </c>
      <c r="D13" s="16">
        <v>8712</v>
      </c>
      <c r="E13" s="17">
        <v>0</v>
      </c>
    </row>
    <row r="14" spans="1:5" s="12" customFormat="1" ht="12.75" customHeight="1" x14ac:dyDescent="0.2">
      <c r="A14" s="28" t="s">
        <v>43</v>
      </c>
      <c r="B14" s="15" t="s">
        <v>44</v>
      </c>
      <c r="C14" s="16">
        <v>0</v>
      </c>
      <c r="D14" s="16">
        <v>1291.8</v>
      </c>
      <c r="E14" s="17">
        <v>0</v>
      </c>
    </row>
    <row r="15" spans="1:5" s="12" customFormat="1" ht="22.5" x14ac:dyDescent="0.2">
      <c r="A15" s="28" t="s">
        <v>45</v>
      </c>
      <c r="B15" s="15" t="s">
        <v>46</v>
      </c>
      <c r="C15" s="16">
        <v>30817100</v>
      </c>
      <c r="D15" s="16">
        <v>1794682.65</v>
      </c>
      <c r="E15" s="17">
        <v>5.8236584558572994E-2</v>
      </c>
    </row>
    <row r="16" spans="1:5" s="12" customFormat="1" ht="22.5" x14ac:dyDescent="0.2">
      <c r="A16" s="28" t="s">
        <v>47</v>
      </c>
      <c r="B16" s="15" t="s">
        <v>48</v>
      </c>
      <c r="C16" s="16">
        <v>0</v>
      </c>
      <c r="D16" s="16">
        <v>5180.0200000000004</v>
      </c>
      <c r="E16" s="17">
        <v>0</v>
      </c>
    </row>
    <row r="17" spans="1:5" x14ac:dyDescent="0.2">
      <c r="A17" s="29" t="s">
        <v>27</v>
      </c>
      <c r="B17" s="18"/>
      <c r="C17" s="19">
        <f>SUM(C9:C16)</f>
        <v>33682860</v>
      </c>
      <c r="D17" s="19">
        <f>SUM(D9:D16)</f>
        <v>2314827.39</v>
      </c>
      <c r="E17" s="20">
        <f>IF(C17&gt;0,D17/C17,0)</f>
        <v>6.8724193551260193E-2</v>
      </c>
    </row>
    <row r="18" spans="1:5" x14ac:dyDescent="0.2">
      <c r="A18"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s="8" customFormat="1" ht="25.5" x14ac:dyDescent="0.2">
      <c r="A3" s="25" t="s">
        <v>88</v>
      </c>
      <c r="B3" s="4"/>
      <c r="C3" s="4"/>
      <c r="D3" s="4"/>
      <c r="E3" s="4"/>
    </row>
    <row r="4" spans="1:5" s="8" customFormat="1" x14ac:dyDescent="0.2">
      <c r="A4" s="25" t="s">
        <v>95</v>
      </c>
      <c r="B4" s="4"/>
      <c r="C4" s="4"/>
      <c r="D4" s="4"/>
      <c r="E4" s="4"/>
    </row>
    <row r="5" spans="1:5" s="8" customFormat="1" x14ac:dyDescent="0.2">
      <c r="A5" s="25" t="s">
        <v>28</v>
      </c>
      <c r="B5" s="4"/>
      <c r="C5" s="4"/>
      <c r="D5" s="4"/>
      <c r="E5" s="4"/>
    </row>
    <row r="6" spans="1:5" s="8" customFormat="1" x14ac:dyDescent="0.2">
      <c r="A6" s="31"/>
    </row>
    <row r="7" spans="1:5" s="8" customFormat="1" x14ac:dyDescent="0.2">
      <c r="A7" s="31"/>
      <c r="E7" s="21" t="s">
        <v>1</v>
      </c>
    </row>
    <row r="8" spans="1:5" s="8" customFormat="1" ht="36" customHeight="1" x14ac:dyDescent="0.2">
      <c r="A8" s="27" t="s">
        <v>9</v>
      </c>
      <c r="B8" s="14"/>
      <c r="C8" s="6" t="s">
        <v>3</v>
      </c>
      <c r="D8" s="6" t="s">
        <v>4</v>
      </c>
      <c r="E8" s="7" t="s">
        <v>5</v>
      </c>
    </row>
    <row r="9" spans="1:5" s="12" customFormat="1" ht="12.75" customHeight="1" x14ac:dyDescent="0.2">
      <c r="A9" s="28" t="s">
        <v>86</v>
      </c>
      <c r="B9" s="15" t="s">
        <v>87</v>
      </c>
      <c r="C9" s="16">
        <v>5954680</v>
      </c>
      <c r="D9" s="16">
        <v>2965730</v>
      </c>
      <c r="E9" s="17">
        <v>0.4980502730625323</v>
      </c>
    </row>
    <row r="10" spans="1:5" s="12" customFormat="1" ht="12.75" customHeight="1" x14ac:dyDescent="0.2">
      <c r="A10" s="28" t="s">
        <v>80</v>
      </c>
      <c r="B10" s="15" t="s">
        <v>81</v>
      </c>
      <c r="C10" s="16">
        <v>430000</v>
      </c>
      <c r="D10" s="16">
        <v>0</v>
      </c>
      <c r="E10" s="17">
        <v>0</v>
      </c>
    </row>
    <row r="11" spans="1:5" s="12" customFormat="1" ht="12.75" customHeight="1" x14ac:dyDescent="0.2">
      <c r="A11" s="28" t="s">
        <v>82</v>
      </c>
      <c r="B11" s="15" t="s">
        <v>83</v>
      </c>
      <c r="C11" s="16">
        <v>601000</v>
      </c>
      <c r="D11" s="16">
        <v>0</v>
      </c>
      <c r="E11" s="17">
        <v>0</v>
      </c>
    </row>
    <row r="12" spans="1:5" s="12" customFormat="1" ht="12.75" customHeight="1" x14ac:dyDescent="0.2">
      <c r="A12" s="28" t="s">
        <v>84</v>
      </c>
      <c r="B12" s="15" t="s">
        <v>85</v>
      </c>
      <c r="C12" s="16">
        <v>121380</v>
      </c>
      <c r="D12" s="16">
        <v>0</v>
      </c>
      <c r="E12" s="17">
        <v>0</v>
      </c>
    </row>
    <row r="13" spans="1:5" s="12" customFormat="1" ht="12.75" customHeight="1" x14ac:dyDescent="0.2">
      <c r="A13" s="28" t="s">
        <v>31</v>
      </c>
      <c r="B13" s="15" t="s">
        <v>32</v>
      </c>
      <c r="C13" s="16">
        <v>1418650</v>
      </c>
      <c r="D13" s="16">
        <v>119044.37</v>
      </c>
      <c r="E13" s="17">
        <v>8.3913840623127622E-2</v>
      </c>
    </row>
    <row r="14" spans="1:5" s="12" customFormat="1" ht="12.75" customHeight="1" x14ac:dyDescent="0.2">
      <c r="A14" s="28" t="s">
        <v>78</v>
      </c>
      <c r="B14" s="15" t="s">
        <v>79</v>
      </c>
      <c r="C14" s="16">
        <v>4042650</v>
      </c>
      <c r="D14" s="16">
        <v>558236.93999999994</v>
      </c>
      <c r="E14" s="17">
        <v>0.13808688360357685</v>
      </c>
    </row>
    <row r="15" spans="1:5" s="12" customFormat="1" ht="12.75" customHeight="1" x14ac:dyDescent="0.2">
      <c r="A15" s="28" t="s">
        <v>33</v>
      </c>
      <c r="B15" s="15" t="s">
        <v>34</v>
      </c>
      <c r="C15" s="16">
        <v>14423940</v>
      </c>
      <c r="D15" s="16">
        <v>4428170.63</v>
      </c>
      <c r="E15" s="17">
        <v>0.30700145937933743</v>
      </c>
    </row>
    <row r="16" spans="1:5" s="12" customFormat="1" ht="12.75" customHeight="1" x14ac:dyDescent="0.2">
      <c r="A16" s="28" t="s">
        <v>35</v>
      </c>
      <c r="B16" s="15" t="s">
        <v>36</v>
      </c>
      <c r="C16" s="16">
        <v>4919770</v>
      </c>
      <c r="D16" s="16">
        <v>761466.68</v>
      </c>
      <c r="E16" s="17">
        <v>0.15477688591133326</v>
      </c>
    </row>
    <row r="17" spans="1:5" s="12" customFormat="1" ht="12.75" customHeight="1" x14ac:dyDescent="0.2">
      <c r="A17" s="28" t="s">
        <v>37</v>
      </c>
      <c r="B17" s="15" t="s">
        <v>38</v>
      </c>
      <c r="C17" s="16">
        <v>0</v>
      </c>
      <c r="D17" s="16">
        <v>1728096.33</v>
      </c>
      <c r="E17" s="17">
        <v>0</v>
      </c>
    </row>
    <row r="18" spans="1:5" s="12" customFormat="1" ht="12.75" customHeight="1" x14ac:dyDescent="0.2">
      <c r="A18" s="28" t="s">
        <v>39</v>
      </c>
      <c r="B18" s="15" t="s">
        <v>40</v>
      </c>
      <c r="C18" s="16">
        <v>11937460</v>
      </c>
      <c r="D18" s="16">
        <v>5790271.0499999998</v>
      </c>
      <c r="E18" s="17">
        <v>0.4850505090697686</v>
      </c>
    </row>
    <row r="19" spans="1:5" s="12" customFormat="1" ht="12.75" customHeight="1" x14ac:dyDescent="0.2">
      <c r="A19" s="28" t="s">
        <v>41</v>
      </c>
      <c r="B19" s="15" t="s">
        <v>42</v>
      </c>
      <c r="C19" s="16">
        <v>58838600</v>
      </c>
      <c r="D19" s="16">
        <v>35428301.189999998</v>
      </c>
      <c r="E19" s="17">
        <v>0.60212685532966448</v>
      </c>
    </row>
    <row r="20" spans="1:5" s="12" customFormat="1" ht="12.75" customHeight="1" x14ac:dyDescent="0.2">
      <c r="A20" s="28" t="s">
        <v>72</v>
      </c>
      <c r="B20" s="15" t="s">
        <v>73</v>
      </c>
      <c r="C20" s="16">
        <v>6715770</v>
      </c>
      <c r="D20" s="16">
        <v>4712123.34</v>
      </c>
      <c r="E20" s="17">
        <v>0.70165049428434856</v>
      </c>
    </row>
    <row r="21" spans="1:5" s="12" customFormat="1" ht="12.75" customHeight="1" x14ac:dyDescent="0.2">
      <c r="A21" s="28" t="s">
        <v>43</v>
      </c>
      <c r="B21" s="15" t="s">
        <v>44</v>
      </c>
      <c r="C21" s="16">
        <v>50000</v>
      </c>
      <c r="D21" s="16">
        <v>106870.34</v>
      </c>
      <c r="E21" s="17">
        <v>2.1374067999999999</v>
      </c>
    </row>
    <row r="22" spans="1:5" s="12" customFormat="1" ht="12.75" customHeight="1" x14ac:dyDescent="0.2">
      <c r="A22" s="28" t="s">
        <v>74</v>
      </c>
      <c r="B22" s="15" t="s">
        <v>75</v>
      </c>
      <c r="C22" s="16">
        <v>4776740</v>
      </c>
      <c r="D22" s="16">
        <v>1030199.31</v>
      </c>
      <c r="E22" s="17">
        <v>0.2156699569162232</v>
      </c>
    </row>
    <row r="23" spans="1:5" s="12" customFormat="1" ht="22.5" x14ac:dyDescent="0.2">
      <c r="A23" s="28" t="s">
        <v>45</v>
      </c>
      <c r="B23" s="15" t="s">
        <v>46</v>
      </c>
      <c r="C23" s="16">
        <v>2117050</v>
      </c>
      <c r="D23" s="16">
        <v>5953923.04</v>
      </c>
      <c r="E23" s="17">
        <v>2.8123677003377341</v>
      </c>
    </row>
    <row r="24" spans="1:5" s="12" customFormat="1" ht="22.5" x14ac:dyDescent="0.2">
      <c r="A24" s="28" t="s">
        <v>47</v>
      </c>
      <c r="B24" s="15" t="s">
        <v>48</v>
      </c>
      <c r="C24" s="16">
        <v>4957840</v>
      </c>
      <c r="D24" s="16">
        <v>339203.96</v>
      </c>
      <c r="E24" s="17">
        <v>6.8417689961757538E-2</v>
      </c>
    </row>
    <row r="25" spans="1:5" s="12" customFormat="1" ht="12.75" customHeight="1" x14ac:dyDescent="0.2">
      <c r="A25" s="28" t="s">
        <v>76</v>
      </c>
      <c r="B25" s="15" t="s">
        <v>77</v>
      </c>
      <c r="C25" s="16">
        <v>7881610</v>
      </c>
      <c r="D25" s="16">
        <v>264324.08</v>
      </c>
      <c r="E25" s="17">
        <v>3.3536812910052644E-2</v>
      </c>
    </row>
    <row r="26" spans="1:5" s="12" customFormat="1" ht="12.75" customHeight="1" x14ac:dyDescent="0.2">
      <c r="A26" s="28" t="s">
        <v>49</v>
      </c>
      <c r="B26" s="15" t="s">
        <v>50</v>
      </c>
      <c r="C26" s="16">
        <v>7233810</v>
      </c>
      <c r="D26" s="16">
        <v>136975.9</v>
      </c>
      <c r="E26" s="17">
        <v>1.8935512544565034E-2</v>
      </c>
    </row>
    <row r="27" spans="1:5" s="12" customFormat="1" ht="12.75" customHeight="1" x14ac:dyDescent="0.2">
      <c r="A27" s="28" t="s">
        <v>51</v>
      </c>
      <c r="B27" s="15" t="s">
        <v>52</v>
      </c>
      <c r="C27" s="16">
        <v>18512900</v>
      </c>
      <c r="D27" s="16">
        <v>2056437.89</v>
      </c>
      <c r="E27" s="17">
        <v>0.11108134814102598</v>
      </c>
    </row>
    <row r="28" spans="1:5" x14ac:dyDescent="0.2">
      <c r="A28" s="29" t="s">
        <v>27</v>
      </c>
      <c r="B28" s="18"/>
      <c r="C28" s="19">
        <f>SUM(C9:C27)</f>
        <v>154933850</v>
      </c>
      <c r="D28" s="19">
        <f>SUM(D9:D27)</f>
        <v>66379375.050000004</v>
      </c>
      <c r="E28" s="20">
        <f>IF(C28&gt;0,D28/C28,0)</f>
        <v>0.42843687838390387</v>
      </c>
    </row>
    <row r="29" spans="1:5" x14ac:dyDescent="0.2">
      <c r="A29"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96</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33</v>
      </c>
      <c r="B9" s="15" t="s">
        <v>34</v>
      </c>
      <c r="C9" s="16">
        <v>4807640</v>
      </c>
      <c r="D9" s="16">
        <v>2154186.44</v>
      </c>
      <c r="E9" s="17">
        <v>0.44807565458312187</v>
      </c>
    </row>
    <row r="10" spans="1:5" s="12" customFormat="1" ht="12.75" customHeight="1" x14ac:dyDescent="0.2">
      <c r="A10" s="28" t="s">
        <v>35</v>
      </c>
      <c r="B10" s="15" t="s">
        <v>36</v>
      </c>
      <c r="C10" s="16">
        <v>0</v>
      </c>
      <c r="D10" s="16">
        <v>1024</v>
      </c>
      <c r="E10" s="17">
        <v>0</v>
      </c>
    </row>
    <row r="11" spans="1:5" s="12" customFormat="1" ht="12.75" customHeight="1" x14ac:dyDescent="0.2">
      <c r="A11" s="28" t="s">
        <v>37</v>
      </c>
      <c r="B11" s="15" t="s">
        <v>38</v>
      </c>
      <c r="C11" s="16">
        <v>0</v>
      </c>
      <c r="D11" s="16">
        <v>1484198.89</v>
      </c>
      <c r="E11" s="17">
        <v>0</v>
      </c>
    </row>
    <row r="12" spans="1:5" s="12" customFormat="1" ht="12.75" customHeight="1" x14ac:dyDescent="0.2">
      <c r="A12" s="28" t="s">
        <v>39</v>
      </c>
      <c r="B12" s="15" t="s">
        <v>40</v>
      </c>
      <c r="C12" s="16">
        <v>1598000</v>
      </c>
      <c r="D12" s="16">
        <v>373426.69</v>
      </c>
      <c r="E12" s="17">
        <v>0.2336837859824781</v>
      </c>
    </row>
    <row r="13" spans="1:5" s="12" customFormat="1" ht="12.75" customHeight="1" x14ac:dyDescent="0.2">
      <c r="A13" s="28" t="s">
        <v>41</v>
      </c>
      <c r="B13" s="15" t="s">
        <v>42</v>
      </c>
      <c r="C13" s="16">
        <v>229854370</v>
      </c>
      <c r="D13" s="16">
        <v>95524018.390000001</v>
      </c>
      <c r="E13" s="17">
        <v>0.41558495664015438</v>
      </c>
    </row>
    <row r="14" spans="1:5" s="12" customFormat="1" ht="12.75" customHeight="1" x14ac:dyDescent="0.2">
      <c r="A14" s="28" t="s">
        <v>72</v>
      </c>
      <c r="B14" s="15" t="s">
        <v>73</v>
      </c>
      <c r="C14" s="16">
        <v>1614850</v>
      </c>
      <c r="D14" s="16">
        <v>335297.81</v>
      </c>
      <c r="E14" s="17">
        <v>0.20763402792829055</v>
      </c>
    </row>
    <row r="15" spans="1:5" s="12" customFormat="1" ht="12.75" customHeight="1" x14ac:dyDescent="0.2">
      <c r="A15" s="28" t="s">
        <v>43</v>
      </c>
      <c r="B15" s="15" t="s">
        <v>44</v>
      </c>
      <c r="C15" s="16">
        <v>0</v>
      </c>
      <c r="D15" s="16">
        <v>45093.15</v>
      </c>
      <c r="E15" s="17">
        <v>0</v>
      </c>
    </row>
    <row r="16" spans="1:5" s="12" customFormat="1" ht="22.5" x14ac:dyDescent="0.2">
      <c r="A16" s="28" t="s">
        <v>45</v>
      </c>
      <c r="B16" s="15" t="s">
        <v>46</v>
      </c>
      <c r="C16" s="16">
        <v>30480990</v>
      </c>
      <c r="D16" s="16">
        <v>9531985.8800000008</v>
      </c>
      <c r="E16" s="17">
        <v>0.31271903832519876</v>
      </c>
    </row>
    <row r="17" spans="1:5" s="12" customFormat="1" ht="22.5" x14ac:dyDescent="0.2">
      <c r="A17" s="28" t="s">
        <v>47</v>
      </c>
      <c r="B17" s="15" t="s">
        <v>48</v>
      </c>
      <c r="C17" s="16">
        <v>0</v>
      </c>
      <c r="D17" s="16">
        <v>11216.7</v>
      </c>
      <c r="E17" s="17">
        <v>0</v>
      </c>
    </row>
    <row r="18" spans="1:5" s="12" customFormat="1" ht="12.75" customHeight="1" x14ac:dyDescent="0.2">
      <c r="A18" s="28" t="s">
        <v>51</v>
      </c>
      <c r="B18" s="15" t="s">
        <v>52</v>
      </c>
      <c r="C18" s="16">
        <v>277410</v>
      </c>
      <c r="D18" s="16">
        <v>46836.65</v>
      </c>
      <c r="E18" s="17">
        <v>0.16883547817310118</v>
      </c>
    </row>
    <row r="19" spans="1:5" x14ac:dyDescent="0.2">
      <c r="A19" s="29" t="s">
        <v>27</v>
      </c>
      <c r="B19" s="18"/>
      <c r="C19" s="19">
        <f>SUM(C9:C18)</f>
        <v>268633260</v>
      </c>
      <c r="D19" s="19">
        <f>SUM(D9:D18)</f>
        <v>109507284.60000001</v>
      </c>
      <c r="E19" s="20">
        <f>IF(C19&gt;0,D19/C19,0)</f>
        <v>0.40764603980906911</v>
      </c>
    </row>
    <row r="20" spans="1:5" x14ac:dyDescent="0.2">
      <c r="A20"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20</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33</v>
      </c>
      <c r="B9" s="15" t="s">
        <v>34</v>
      </c>
      <c r="C9" s="16">
        <v>1212530</v>
      </c>
      <c r="D9" s="16">
        <v>190620.85</v>
      </c>
      <c r="E9" s="17">
        <v>0.15720918245321766</v>
      </c>
    </row>
    <row r="10" spans="1:5" s="12" customFormat="1" ht="12.75" customHeight="1" x14ac:dyDescent="0.2">
      <c r="A10" s="28" t="s">
        <v>35</v>
      </c>
      <c r="B10" s="15" t="s">
        <v>36</v>
      </c>
      <c r="C10" s="16">
        <v>0</v>
      </c>
      <c r="D10" s="16">
        <v>47932.86</v>
      </c>
      <c r="E10" s="17">
        <v>0</v>
      </c>
    </row>
    <row r="11" spans="1:5" s="12" customFormat="1" ht="12.75" customHeight="1" x14ac:dyDescent="0.2">
      <c r="A11" s="28" t="s">
        <v>37</v>
      </c>
      <c r="B11" s="15" t="s">
        <v>38</v>
      </c>
      <c r="C11" s="16">
        <v>0</v>
      </c>
      <c r="D11" s="16">
        <v>248.69</v>
      </c>
      <c r="E11" s="17">
        <v>0</v>
      </c>
    </row>
    <row r="12" spans="1:5" s="12" customFormat="1" ht="12.75" customHeight="1" x14ac:dyDescent="0.2">
      <c r="A12" s="28" t="s">
        <v>39</v>
      </c>
      <c r="B12" s="15" t="s">
        <v>40</v>
      </c>
      <c r="C12" s="16">
        <v>1250000</v>
      </c>
      <c r="D12" s="16">
        <v>36568.370000000003</v>
      </c>
      <c r="E12" s="17">
        <v>2.9254696000000004E-2</v>
      </c>
    </row>
    <row r="13" spans="1:5" s="12" customFormat="1" ht="12.75" customHeight="1" x14ac:dyDescent="0.2">
      <c r="A13" s="28" t="s">
        <v>41</v>
      </c>
      <c r="B13" s="15" t="s">
        <v>42</v>
      </c>
      <c r="C13" s="16">
        <v>9008920</v>
      </c>
      <c r="D13" s="16">
        <v>144164.20000000001</v>
      </c>
      <c r="E13" s="17">
        <v>1.6002384303556921E-2</v>
      </c>
    </row>
    <row r="14" spans="1:5" s="12" customFormat="1" ht="12.75" customHeight="1" x14ac:dyDescent="0.2">
      <c r="A14" s="28" t="s">
        <v>43</v>
      </c>
      <c r="B14" s="15" t="s">
        <v>44</v>
      </c>
      <c r="C14" s="16">
        <v>0</v>
      </c>
      <c r="D14" s="16">
        <v>9142</v>
      </c>
      <c r="E14" s="17">
        <v>0</v>
      </c>
    </row>
    <row r="15" spans="1:5" s="12" customFormat="1" ht="22.5" x14ac:dyDescent="0.2">
      <c r="A15" s="28" t="s">
        <v>45</v>
      </c>
      <c r="B15" s="15" t="s">
        <v>46</v>
      </c>
      <c r="C15" s="16">
        <v>2879300</v>
      </c>
      <c r="D15" s="16">
        <v>1430147.68</v>
      </c>
      <c r="E15" s="17">
        <v>0.49669978119681862</v>
      </c>
    </row>
    <row r="16" spans="1:5" s="12" customFormat="1" ht="22.5" x14ac:dyDescent="0.2">
      <c r="A16" s="28" t="s">
        <v>47</v>
      </c>
      <c r="B16" s="15" t="s">
        <v>48</v>
      </c>
      <c r="C16" s="16">
        <v>0</v>
      </c>
      <c r="D16" s="16">
        <v>2494.9699999999998</v>
      </c>
      <c r="E16" s="17">
        <v>0</v>
      </c>
    </row>
    <row r="17" spans="1:5" x14ac:dyDescent="0.2">
      <c r="A17" s="29" t="s">
        <v>27</v>
      </c>
      <c r="B17" s="18"/>
      <c r="C17" s="19">
        <f>SUM(C9:C16)</f>
        <v>14350750</v>
      </c>
      <c r="D17" s="19">
        <f>SUM(D9:D16)</f>
        <v>1861319.6199999999</v>
      </c>
      <c r="E17" s="20">
        <f>IF(C17&gt;0,D17/C17,0)</f>
        <v>0.12970190547532359</v>
      </c>
    </row>
    <row r="18" spans="1:5" x14ac:dyDescent="0.2">
      <c r="A18"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8</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31</v>
      </c>
      <c r="B9" s="15" t="s">
        <v>32</v>
      </c>
      <c r="C9" s="16">
        <v>67000</v>
      </c>
      <c r="D9" s="16">
        <v>26915.29</v>
      </c>
      <c r="E9" s="17">
        <v>0.40172074626865673</v>
      </c>
    </row>
    <row r="10" spans="1:5" s="12" customFormat="1" ht="12.75" customHeight="1" x14ac:dyDescent="0.2">
      <c r="A10" s="28" t="s">
        <v>33</v>
      </c>
      <c r="B10" s="15" t="s">
        <v>34</v>
      </c>
      <c r="C10" s="16">
        <v>0</v>
      </c>
      <c r="D10" s="16">
        <v>11386.67</v>
      </c>
      <c r="E10" s="17">
        <v>0</v>
      </c>
    </row>
    <row r="11" spans="1:5" s="12" customFormat="1" ht="12.75" customHeight="1" x14ac:dyDescent="0.2">
      <c r="A11" s="28" t="s">
        <v>35</v>
      </c>
      <c r="B11" s="15" t="s">
        <v>36</v>
      </c>
      <c r="C11" s="16">
        <v>0</v>
      </c>
      <c r="D11" s="16">
        <v>3284.93</v>
      </c>
      <c r="E11" s="17">
        <v>0</v>
      </c>
    </row>
    <row r="12" spans="1:5" s="12" customFormat="1" ht="12.75" customHeight="1" x14ac:dyDescent="0.2">
      <c r="A12" s="28" t="s">
        <v>37</v>
      </c>
      <c r="B12" s="15" t="s">
        <v>38</v>
      </c>
      <c r="C12" s="16">
        <v>0</v>
      </c>
      <c r="D12" s="16">
        <v>401.8</v>
      </c>
      <c r="E12" s="17">
        <v>0</v>
      </c>
    </row>
    <row r="13" spans="1:5" s="12" customFormat="1" ht="12.75" customHeight="1" x14ac:dyDescent="0.2">
      <c r="A13" s="28" t="s">
        <v>39</v>
      </c>
      <c r="B13" s="15" t="s">
        <v>40</v>
      </c>
      <c r="C13" s="16">
        <v>3725420</v>
      </c>
      <c r="D13" s="16">
        <v>733328.67</v>
      </c>
      <c r="E13" s="17">
        <v>0.19684456249228277</v>
      </c>
    </row>
    <row r="14" spans="1:5" s="12" customFormat="1" ht="12.75" customHeight="1" x14ac:dyDescent="0.2">
      <c r="A14" s="28" t="s">
        <v>41</v>
      </c>
      <c r="B14" s="15" t="s">
        <v>42</v>
      </c>
      <c r="C14" s="16">
        <v>1020300</v>
      </c>
      <c r="D14" s="16">
        <v>165128.76</v>
      </c>
      <c r="E14" s="17">
        <v>0.16184334019406058</v>
      </c>
    </row>
    <row r="15" spans="1:5" s="12" customFormat="1" ht="12.75" customHeight="1" x14ac:dyDescent="0.2">
      <c r="A15" s="28" t="s">
        <v>43</v>
      </c>
      <c r="B15" s="15" t="s">
        <v>44</v>
      </c>
      <c r="C15" s="16">
        <v>0</v>
      </c>
      <c r="D15" s="16">
        <v>31478.97</v>
      </c>
      <c r="E15" s="17">
        <v>0</v>
      </c>
    </row>
    <row r="16" spans="1:5" s="12" customFormat="1" ht="22.5" x14ac:dyDescent="0.2">
      <c r="A16" s="28" t="s">
        <v>45</v>
      </c>
      <c r="B16" s="15" t="s">
        <v>46</v>
      </c>
      <c r="C16" s="16">
        <v>4125000</v>
      </c>
      <c r="D16" s="16">
        <v>984519.26</v>
      </c>
      <c r="E16" s="17">
        <v>0.23867133575757576</v>
      </c>
    </row>
    <row r="17" spans="1:5" s="12" customFormat="1" ht="22.5" x14ac:dyDescent="0.2">
      <c r="A17" s="28" t="s">
        <v>47</v>
      </c>
      <c r="B17" s="15" t="s">
        <v>48</v>
      </c>
      <c r="C17" s="16">
        <v>0</v>
      </c>
      <c r="D17" s="16">
        <v>137116.76</v>
      </c>
      <c r="E17" s="17">
        <v>0</v>
      </c>
    </row>
    <row r="18" spans="1:5" s="12" customFormat="1" ht="12.75" customHeight="1" x14ac:dyDescent="0.2">
      <c r="A18" s="28" t="s">
        <v>49</v>
      </c>
      <c r="B18" s="15" t="s">
        <v>50</v>
      </c>
      <c r="C18" s="16">
        <v>0</v>
      </c>
      <c r="D18" s="16">
        <v>719.3</v>
      </c>
      <c r="E18" s="17">
        <v>0</v>
      </c>
    </row>
    <row r="19" spans="1:5" s="12" customFormat="1" ht="12.75" customHeight="1" x14ac:dyDescent="0.2">
      <c r="A19" s="28" t="s">
        <v>51</v>
      </c>
      <c r="B19" s="15" t="s">
        <v>52</v>
      </c>
      <c r="C19" s="16">
        <v>5976160</v>
      </c>
      <c r="D19" s="16">
        <v>2101643.79</v>
      </c>
      <c r="E19" s="17">
        <v>0.35167127218816097</v>
      </c>
    </row>
    <row r="20" spans="1:5" x14ac:dyDescent="0.2">
      <c r="A20" s="29" t="s">
        <v>27</v>
      </c>
      <c r="B20" s="18"/>
      <c r="C20" s="19">
        <f>SUM(C9:C19)</f>
        <v>14913880</v>
      </c>
      <c r="D20" s="19">
        <f>SUM(D9:D19)</f>
        <v>4195924.2</v>
      </c>
      <c r="E20" s="20">
        <f>IF(C20&gt;0,D20/C20,0)</f>
        <v>0.28134356720048709</v>
      </c>
    </row>
    <row r="21" spans="1:5" x14ac:dyDescent="0.2">
      <c r="A21"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21</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33</v>
      </c>
      <c r="B9" s="15" t="s">
        <v>34</v>
      </c>
      <c r="C9" s="16">
        <v>0</v>
      </c>
      <c r="D9" s="16">
        <v>47229.61</v>
      </c>
      <c r="E9" s="17">
        <v>0</v>
      </c>
    </row>
    <row r="10" spans="1:5" s="12" customFormat="1" ht="12.75" customHeight="1" x14ac:dyDescent="0.2">
      <c r="A10" s="28" t="s">
        <v>37</v>
      </c>
      <c r="B10" s="15" t="s">
        <v>38</v>
      </c>
      <c r="C10" s="16">
        <v>0</v>
      </c>
      <c r="D10" s="16">
        <v>841.72</v>
      </c>
      <c r="E10" s="17">
        <v>0</v>
      </c>
    </row>
    <row r="11" spans="1:5" s="12" customFormat="1" ht="12.75" customHeight="1" x14ac:dyDescent="0.2">
      <c r="A11" s="28" t="s">
        <v>39</v>
      </c>
      <c r="B11" s="15" t="s">
        <v>40</v>
      </c>
      <c r="C11" s="16">
        <v>1490000</v>
      </c>
      <c r="D11" s="16">
        <v>332222.11</v>
      </c>
      <c r="E11" s="17">
        <v>0.22296785906040267</v>
      </c>
    </row>
    <row r="12" spans="1:5" s="12" customFormat="1" ht="12.75" customHeight="1" x14ac:dyDescent="0.2">
      <c r="A12" s="28" t="s">
        <v>41</v>
      </c>
      <c r="B12" s="15" t="s">
        <v>42</v>
      </c>
      <c r="C12" s="16">
        <v>6436960</v>
      </c>
      <c r="D12" s="16">
        <v>277765.96999999997</v>
      </c>
      <c r="E12" s="17">
        <v>4.3151731562725254E-2</v>
      </c>
    </row>
    <row r="13" spans="1:5" s="12" customFormat="1" ht="12.75" customHeight="1" x14ac:dyDescent="0.2">
      <c r="A13" s="28" t="s">
        <v>72</v>
      </c>
      <c r="B13" s="15" t="s">
        <v>73</v>
      </c>
      <c r="C13" s="16">
        <v>0</v>
      </c>
      <c r="D13" s="16">
        <v>19110.21</v>
      </c>
      <c r="E13" s="17">
        <v>0</v>
      </c>
    </row>
    <row r="14" spans="1:5" s="12" customFormat="1" ht="12.75" customHeight="1" x14ac:dyDescent="0.2">
      <c r="A14" s="28" t="s">
        <v>43</v>
      </c>
      <c r="B14" s="15" t="s">
        <v>44</v>
      </c>
      <c r="C14" s="16">
        <v>0</v>
      </c>
      <c r="D14" s="16">
        <v>205845.36</v>
      </c>
      <c r="E14" s="17">
        <v>0</v>
      </c>
    </row>
    <row r="15" spans="1:5" s="12" customFormat="1" ht="22.5" x14ac:dyDescent="0.2">
      <c r="A15" s="28" t="s">
        <v>45</v>
      </c>
      <c r="B15" s="15" t="s">
        <v>46</v>
      </c>
      <c r="C15" s="16">
        <v>1325000</v>
      </c>
      <c r="D15" s="16">
        <v>0</v>
      </c>
      <c r="E15" s="17">
        <v>0</v>
      </c>
    </row>
    <row r="16" spans="1:5" x14ac:dyDescent="0.2">
      <c r="A16" s="29" t="s">
        <v>27</v>
      </c>
      <c r="B16" s="18"/>
      <c r="C16" s="19">
        <f>SUM(C9:C15)</f>
        <v>9251960</v>
      </c>
      <c r="D16" s="19">
        <f>SUM(D9:D15)</f>
        <v>883014.97999999986</v>
      </c>
      <c r="E16" s="20">
        <f>IF(C16&gt;0,D16/C16,0)</f>
        <v>9.5440855775424868E-2</v>
      </c>
    </row>
    <row r="17" spans="1:1" x14ac:dyDescent="0.2">
      <c r="A17"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22</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31</v>
      </c>
      <c r="B9" s="15" t="s">
        <v>32</v>
      </c>
      <c r="C9" s="16">
        <v>31500</v>
      </c>
      <c r="D9" s="16">
        <v>0</v>
      </c>
      <c r="E9" s="17">
        <v>0</v>
      </c>
    </row>
    <row r="10" spans="1:5" s="12" customFormat="1" ht="12.75" customHeight="1" x14ac:dyDescent="0.2">
      <c r="A10" s="28" t="s">
        <v>35</v>
      </c>
      <c r="B10" s="15" t="s">
        <v>36</v>
      </c>
      <c r="C10" s="16">
        <v>1808620</v>
      </c>
      <c r="D10" s="16">
        <v>0</v>
      </c>
      <c r="E10" s="17">
        <v>0</v>
      </c>
    </row>
    <row r="11" spans="1:5" s="12" customFormat="1" ht="12.75" customHeight="1" x14ac:dyDescent="0.2">
      <c r="A11" s="28" t="s">
        <v>37</v>
      </c>
      <c r="B11" s="15" t="s">
        <v>38</v>
      </c>
      <c r="C11" s="16">
        <v>43561090</v>
      </c>
      <c r="D11" s="16">
        <v>0</v>
      </c>
      <c r="E11" s="17">
        <v>0</v>
      </c>
    </row>
    <row r="12" spans="1:5" s="12" customFormat="1" ht="12.75" customHeight="1" x14ac:dyDescent="0.2">
      <c r="A12" s="28" t="s">
        <v>41</v>
      </c>
      <c r="B12" s="15" t="s">
        <v>42</v>
      </c>
      <c r="C12" s="16">
        <v>124711540</v>
      </c>
      <c r="D12" s="16">
        <v>0</v>
      </c>
      <c r="E12" s="17">
        <v>0</v>
      </c>
    </row>
    <row r="13" spans="1:5" s="12" customFormat="1" ht="12.75" customHeight="1" x14ac:dyDescent="0.2">
      <c r="A13" s="28" t="s">
        <v>74</v>
      </c>
      <c r="B13" s="15" t="s">
        <v>75</v>
      </c>
      <c r="C13" s="16">
        <v>2731480</v>
      </c>
      <c r="D13" s="16">
        <v>0</v>
      </c>
      <c r="E13" s="17">
        <v>0</v>
      </c>
    </row>
    <row r="14" spans="1:5" s="12" customFormat="1" ht="22.5" x14ac:dyDescent="0.2">
      <c r="A14" s="28" t="s">
        <v>45</v>
      </c>
      <c r="B14" s="15" t="s">
        <v>46</v>
      </c>
      <c r="C14" s="16">
        <v>118883560</v>
      </c>
      <c r="D14" s="16">
        <v>0</v>
      </c>
      <c r="E14" s="17">
        <v>0</v>
      </c>
    </row>
    <row r="15" spans="1:5" s="12" customFormat="1" ht="12.75" customHeight="1" x14ac:dyDescent="0.2">
      <c r="A15" s="28" t="s">
        <v>49</v>
      </c>
      <c r="B15" s="15" t="s">
        <v>50</v>
      </c>
      <c r="C15" s="16">
        <v>267570</v>
      </c>
      <c r="D15" s="16">
        <v>0</v>
      </c>
      <c r="E15" s="17">
        <v>0</v>
      </c>
    </row>
    <row r="16" spans="1:5" s="12" customFormat="1" ht="12.75" customHeight="1" x14ac:dyDescent="0.2">
      <c r="A16" s="28" t="s">
        <v>51</v>
      </c>
      <c r="B16" s="15" t="s">
        <v>52</v>
      </c>
      <c r="C16" s="16">
        <v>17839400</v>
      </c>
      <c r="D16" s="16">
        <v>0</v>
      </c>
      <c r="E16" s="17">
        <v>0</v>
      </c>
    </row>
    <row r="17" spans="1:5" x14ac:dyDescent="0.2">
      <c r="A17" s="29" t="s">
        <v>27</v>
      </c>
      <c r="B17" s="18"/>
      <c r="C17" s="19">
        <f>SUM(C9:C16)</f>
        <v>309834760</v>
      </c>
      <c r="D17" s="19">
        <f>SUM(D9:D16)</f>
        <v>0</v>
      </c>
      <c r="E17" s="20">
        <f>IF(C17&gt;0,D17/C17,0)</f>
        <v>0</v>
      </c>
    </row>
    <row r="18" spans="1:5" x14ac:dyDescent="0.2">
      <c r="A18"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29</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80</v>
      </c>
      <c r="B9" s="15" t="s">
        <v>81</v>
      </c>
      <c r="C9" s="16">
        <v>0</v>
      </c>
      <c r="D9" s="16">
        <v>83163</v>
      </c>
      <c r="E9" s="17">
        <v>0</v>
      </c>
    </row>
    <row r="10" spans="1:5" s="12" customFormat="1" ht="12.75" customHeight="1" x14ac:dyDescent="0.2">
      <c r="A10" s="28" t="s">
        <v>82</v>
      </c>
      <c r="B10" s="15" t="s">
        <v>83</v>
      </c>
      <c r="C10" s="16">
        <v>0</v>
      </c>
      <c r="D10" s="16">
        <v>47147.81</v>
      </c>
      <c r="E10" s="17">
        <v>0</v>
      </c>
    </row>
    <row r="11" spans="1:5" s="12" customFormat="1" ht="12.75" customHeight="1" x14ac:dyDescent="0.2">
      <c r="A11" s="28" t="s">
        <v>84</v>
      </c>
      <c r="B11" s="15" t="s">
        <v>85</v>
      </c>
      <c r="C11" s="16">
        <v>0</v>
      </c>
      <c r="D11" s="16">
        <v>45756.51</v>
      </c>
      <c r="E11" s="17">
        <v>0</v>
      </c>
    </row>
    <row r="12" spans="1:5" s="12" customFormat="1" ht="12.75" customHeight="1" x14ac:dyDescent="0.2">
      <c r="A12" s="28" t="s">
        <v>35</v>
      </c>
      <c r="B12" s="15" t="s">
        <v>36</v>
      </c>
      <c r="C12" s="16">
        <v>0</v>
      </c>
      <c r="D12" s="16">
        <v>5952722.8399999999</v>
      </c>
      <c r="E12" s="17">
        <v>0</v>
      </c>
    </row>
    <row r="13" spans="1:5" s="12" customFormat="1" ht="12.75" customHeight="1" x14ac:dyDescent="0.2">
      <c r="A13" s="28" t="s">
        <v>37</v>
      </c>
      <c r="B13" s="15" t="s">
        <v>38</v>
      </c>
      <c r="C13" s="16">
        <v>0</v>
      </c>
      <c r="D13" s="16">
        <v>12976886.67</v>
      </c>
      <c r="E13" s="17">
        <v>0</v>
      </c>
    </row>
    <row r="14" spans="1:5" s="12" customFormat="1" ht="12.75" customHeight="1" x14ac:dyDescent="0.2">
      <c r="A14" s="28" t="s">
        <v>39</v>
      </c>
      <c r="B14" s="15" t="s">
        <v>40</v>
      </c>
      <c r="C14" s="16">
        <v>0</v>
      </c>
      <c r="D14" s="16">
        <v>1383487.22</v>
      </c>
      <c r="E14" s="17">
        <v>0</v>
      </c>
    </row>
    <row r="15" spans="1:5" s="12" customFormat="1" ht="12.75" customHeight="1" x14ac:dyDescent="0.2">
      <c r="A15" s="28" t="s">
        <v>41</v>
      </c>
      <c r="B15" s="15" t="s">
        <v>42</v>
      </c>
      <c r="C15" s="16">
        <v>0</v>
      </c>
      <c r="D15" s="16">
        <v>315295.81</v>
      </c>
      <c r="E15" s="17">
        <v>0</v>
      </c>
    </row>
    <row r="16" spans="1:5" s="12" customFormat="1" ht="12.75" customHeight="1" x14ac:dyDescent="0.2">
      <c r="A16" s="28" t="s">
        <v>72</v>
      </c>
      <c r="B16" s="15" t="s">
        <v>73</v>
      </c>
      <c r="C16" s="16">
        <v>0</v>
      </c>
      <c r="D16" s="16">
        <v>544479.93000000005</v>
      </c>
      <c r="E16" s="17">
        <v>0</v>
      </c>
    </row>
    <row r="17" spans="1:5" s="12" customFormat="1" ht="12.75" customHeight="1" x14ac:dyDescent="0.2">
      <c r="A17" s="28" t="s">
        <v>43</v>
      </c>
      <c r="B17" s="15" t="s">
        <v>44</v>
      </c>
      <c r="C17" s="16">
        <v>0</v>
      </c>
      <c r="D17" s="16">
        <v>637955.56999999995</v>
      </c>
      <c r="E17" s="17">
        <v>0</v>
      </c>
    </row>
    <row r="18" spans="1:5" s="12" customFormat="1" ht="12.75" customHeight="1" x14ac:dyDescent="0.2">
      <c r="A18" s="28" t="s">
        <v>74</v>
      </c>
      <c r="B18" s="15" t="s">
        <v>75</v>
      </c>
      <c r="C18" s="16">
        <v>0</v>
      </c>
      <c r="D18" s="16">
        <v>2227918.7400000002</v>
      </c>
      <c r="E18" s="17">
        <v>0</v>
      </c>
    </row>
    <row r="19" spans="1:5" s="12" customFormat="1" ht="22.5" x14ac:dyDescent="0.2">
      <c r="A19" s="28" t="s">
        <v>45</v>
      </c>
      <c r="B19" s="15" t="s">
        <v>46</v>
      </c>
      <c r="C19" s="16">
        <v>0</v>
      </c>
      <c r="D19" s="16">
        <v>1697995.86</v>
      </c>
      <c r="E19" s="17">
        <v>0</v>
      </c>
    </row>
    <row r="20" spans="1:5" s="12" customFormat="1" ht="22.5" x14ac:dyDescent="0.2">
      <c r="A20" s="28" t="s">
        <v>47</v>
      </c>
      <c r="B20" s="15" t="s">
        <v>48</v>
      </c>
      <c r="C20" s="16">
        <v>0</v>
      </c>
      <c r="D20" s="16">
        <v>609133.04</v>
      </c>
      <c r="E20" s="17">
        <v>0</v>
      </c>
    </row>
    <row r="21" spans="1:5" s="12" customFormat="1" ht="12.75" customHeight="1" x14ac:dyDescent="0.2">
      <c r="A21" s="28" t="s">
        <v>76</v>
      </c>
      <c r="B21" s="15" t="s">
        <v>77</v>
      </c>
      <c r="C21" s="16">
        <v>0</v>
      </c>
      <c r="D21" s="16">
        <v>1691922.99</v>
      </c>
      <c r="E21" s="17">
        <v>0</v>
      </c>
    </row>
    <row r="22" spans="1:5" s="12" customFormat="1" ht="12.75" customHeight="1" x14ac:dyDescent="0.2">
      <c r="A22" s="28" t="s">
        <v>49</v>
      </c>
      <c r="B22" s="15" t="s">
        <v>50</v>
      </c>
      <c r="C22" s="16">
        <v>0</v>
      </c>
      <c r="D22" s="16">
        <v>325150.46000000002</v>
      </c>
      <c r="E22" s="17">
        <v>0</v>
      </c>
    </row>
    <row r="23" spans="1:5" s="12" customFormat="1" ht="12.75" customHeight="1" x14ac:dyDescent="0.2">
      <c r="A23" s="28" t="s">
        <v>51</v>
      </c>
      <c r="B23" s="15" t="s">
        <v>52</v>
      </c>
      <c r="C23" s="16">
        <v>0</v>
      </c>
      <c r="D23" s="16">
        <v>44278.8</v>
      </c>
      <c r="E23" s="17">
        <v>0</v>
      </c>
    </row>
    <row r="24" spans="1:5" x14ac:dyDescent="0.2">
      <c r="A24" s="29" t="s">
        <v>27</v>
      </c>
      <c r="B24" s="18"/>
      <c r="C24" s="19">
        <f>SUM(C9:C23)</f>
        <v>0</v>
      </c>
      <c r="D24" s="19">
        <f>SUM(D9:D23)</f>
        <v>28583295.249999993</v>
      </c>
      <c r="E24" s="20">
        <f>IF(C24&gt;0,D24/C24,0)</f>
        <v>0</v>
      </c>
    </row>
    <row r="25" spans="1:5" x14ac:dyDescent="0.2">
      <c r="A25" s="30" t="s">
        <v>7</v>
      </c>
    </row>
  </sheetData>
  <pageMargins left="0.39370078740157483" right="0.39370078740157483" top="0.59055118110236227" bottom="0.39370078740157483" header="0" footer="0"/>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23</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78</v>
      </c>
      <c r="B9" s="15" t="s">
        <v>79</v>
      </c>
      <c r="C9" s="16">
        <v>12961270</v>
      </c>
      <c r="D9" s="16">
        <v>5040473.42</v>
      </c>
      <c r="E9" s="17">
        <v>0.38888730965406937</v>
      </c>
    </row>
    <row r="10" spans="1:5" s="12" customFormat="1" ht="12.75" customHeight="1" x14ac:dyDescent="0.2">
      <c r="A10" s="28" t="s">
        <v>35</v>
      </c>
      <c r="B10" s="15" t="s">
        <v>36</v>
      </c>
      <c r="C10" s="16">
        <v>5791150</v>
      </c>
      <c r="D10" s="16">
        <v>7112142.54</v>
      </c>
      <c r="E10" s="17">
        <v>1.2281053918479059</v>
      </c>
    </row>
    <row r="11" spans="1:5" s="12" customFormat="1" ht="12.75" customHeight="1" x14ac:dyDescent="0.2">
      <c r="A11" s="28" t="s">
        <v>37</v>
      </c>
      <c r="B11" s="15" t="s">
        <v>38</v>
      </c>
      <c r="C11" s="16">
        <v>0</v>
      </c>
      <c r="D11" s="16">
        <v>470102.67</v>
      </c>
      <c r="E11" s="17">
        <v>0</v>
      </c>
    </row>
    <row r="12" spans="1:5" s="12" customFormat="1" ht="12.75" customHeight="1" x14ac:dyDescent="0.2">
      <c r="A12" s="28" t="s">
        <v>41</v>
      </c>
      <c r="B12" s="15" t="s">
        <v>42</v>
      </c>
      <c r="C12" s="16">
        <v>0</v>
      </c>
      <c r="D12" s="16">
        <v>20226.2</v>
      </c>
      <c r="E12" s="17">
        <v>0</v>
      </c>
    </row>
    <row r="13" spans="1:5" s="12" customFormat="1" ht="12.75" customHeight="1" x14ac:dyDescent="0.2">
      <c r="A13" s="28" t="s">
        <v>72</v>
      </c>
      <c r="B13" s="15" t="s">
        <v>73</v>
      </c>
      <c r="C13" s="16">
        <v>5390</v>
      </c>
      <c r="D13" s="16">
        <v>0</v>
      </c>
      <c r="E13" s="17">
        <v>0</v>
      </c>
    </row>
    <row r="14" spans="1:5" s="12" customFormat="1" ht="12.75" customHeight="1" x14ac:dyDescent="0.2">
      <c r="A14" s="28" t="s">
        <v>43</v>
      </c>
      <c r="B14" s="15" t="s">
        <v>44</v>
      </c>
      <c r="C14" s="16">
        <v>195230</v>
      </c>
      <c r="D14" s="16">
        <v>89461.35</v>
      </c>
      <c r="E14" s="17">
        <v>0.45823567074732369</v>
      </c>
    </row>
    <row r="15" spans="1:5" s="12" customFormat="1" ht="22.5" x14ac:dyDescent="0.2">
      <c r="A15" s="28" t="s">
        <v>45</v>
      </c>
      <c r="B15" s="15" t="s">
        <v>46</v>
      </c>
      <c r="C15" s="16">
        <v>5000</v>
      </c>
      <c r="D15" s="16">
        <v>277946.78999999998</v>
      </c>
      <c r="E15" s="17">
        <v>55.589357999999997</v>
      </c>
    </row>
    <row r="16" spans="1:5" s="12" customFormat="1" ht="22.5" x14ac:dyDescent="0.2">
      <c r="A16" s="28" t="s">
        <v>47</v>
      </c>
      <c r="B16" s="15" t="s">
        <v>48</v>
      </c>
      <c r="C16" s="16">
        <v>0</v>
      </c>
      <c r="D16" s="16">
        <v>4179</v>
      </c>
      <c r="E16" s="17">
        <v>0</v>
      </c>
    </row>
    <row r="17" spans="1:5" s="12" customFormat="1" ht="12.75" customHeight="1" x14ac:dyDescent="0.2">
      <c r="A17" s="28" t="s">
        <v>49</v>
      </c>
      <c r="B17" s="15" t="s">
        <v>50</v>
      </c>
      <c r="C17" s="16">
        <v>785690</v>
      </c>
      <c r="D17" s="16">
        <v>197649.25</v>
      </c>
      <c r="E17" s="17">
        <v>0.25156136644223548</v>
      </c>
    </row>
    <row r="18" spans="1:5" x14ac:dyDescent="0.2">
      <c r="A18" s="29" t="s">
        <v>27</v>
      </c>
      <c r="B18" s="18"/>
      <c r="C18" s="19">
        <f>SUM(C9:C17)</f>
        <v>19743730</v>
      </c>
      <c r="D18" s="19">
        <f>SUM(D9:D17)</f>
        <v>13212181.219999999</v>
      </c>
      <c r="E18" s="20">
        <f>IF(C18&gt;0,D18/C18,0)</f>
        <v>0.66918364564345234</v>
      </c>
    </row>
    <row r="19" spans="1:5" x14ac:dyDescent="0.2">
      <c r="A19"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24</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31</v>
      </c>
      <c r="B9" s="15" t="s">
        <v>32</v>
      </c>
      <c r="C9" s="16">
        <v>192900</v>
      </c>
      <c r="D9" s="16">
        <v>0</v>
      </c>
      <c r="E9" s="17">
        <v>0</v>
      </c>
    </row>
    <row r="10" spans="1:5" s="12" customFormat="1" ht="12.75" customHeight="1" x14ac:dyDescent="0.2">
      <c r="A10" s="28" t="s">
        <v>33</v>
      </c>
      <c r="B10" s="15" t="s">
        <v>34</v>
      </c>
      <c r="C10" s="16">
        <v>146290930</v>
      </c>
      <c r="D10" s="16">
        <v>0</v>
      </c>
      <c r="E10" s="17">
        <v>0</v>
      </c>
    </row>
    <row r="11" spans="1:5" s="12" customFormat="1" ht="12.75" customHeight="1" x14ac:dyDescent="0.2">
      <c r="A11" s="28" t="s">
        <v>35</v>
      </c>
      <c r="B11" s="15" t="s">
        <v>36</v>
      </c>
      <c r="C11" s="16">
        <v>2173517030</v>
      </c>
      <c r="D11" s="16">
        <v>56888334.240000002</v>
      </c>
      <c r="E11" s="17">
        <v>2.6173401659521391E-2</v>
      </c>
    </row>
    <row r="12" spans="1:5" s="12" customFormat="1" ht="12.75" customHeight="1" x14ac:dyDescent="0.2">
      <c r="A12" s="28" t="s">
        <v>37</v>
      </c>
      <c r="B12" s="15" t="s">
        <v>38</v>
      </c>
      <c r="C12" s="16">
        <v>44932600</v>
      </c>
      <c r="D12" s="16">
        <v>638205.26</v>
      </c>
      <c r="E12" s="17">
        <v>1.4203612966977206E-2</v>
      </c>
    </row>
    <row r="13" spans="1:5" s="12" customFormat="1" ht="12.75" customHeight="1" x14ac:dyDescent="0.2">
      <c r="A13" s="28" t="s">
        <v>39</v>
      </c>
      <c r="B13" s="15" t="s">
        <v>40</v>
      </c>
      <c r="C13" s="16">
        <v>89202920</v>
      </c>
      <c r="D13" s="16">
        <v>1540835.83</v>
      </c>
      <c r="E13" s="17">
        <v>1.7273378831096562E-2</v>
      </c>
    </row>
    <row r="14" spans="1:5" s="12" customFormat="1" ht="12.75" customHeight="1" x14ac:dyDescent="0.2">
      <c r="A14" s="28" t="s">
        <v>41</v>
      </c>
      <c r="B14" s="15" t="s">
        <v>42</v>
      </c>
      <c r="C14" s="16">
        <v>30526730</v>
      </c>
      <c r="D14" s="16">
        <v>7025720.4900000002</v>
      </c>
      <c r="E14" s="17">
        <v>0.23014978970888791</v>
      </c>
    </row>
    <row r="15" spans="1:5" s="12" customFormat="1" ht="12.75" customHeight="1" x14ac:dyDescent="0.2">
      <c r="A15" s="28" t="s">
        <v>72</v>
      </c>
      <c r="B15" s="15" t="s">
        <v>73</v>
      </c>
      <c r="C15" s="16">
        <v>10518760</v>
      </c>
      <c r="D15" s="16">
        <v>0</v>
      </c>
      <c r="E15" s="17">
        <v>0</v>
      </c>
    </row>
    <row r="16" spans="1:5" s="12" customFormat="1" ht="12.75" customHeight="1" x14ac:dyDescent="0.2">
      <c r="A16" s="28" t="s">
        <v>43</v>
      </c>
      <c r="B16" s="15" t="s">
        <v>44</v>
      </c>
      <c r="C16" s="16">
        <v>4363460</v>
      </c>
      <c r="D16" s="16">
        <v>0</v>
      </c>
      <c r="E16" s="17">
        <v>0</v>
      </c>
    </row>
    <row r="17" spans="1:5" s="12" customFormat="1" ht="12.75" customHeight="1" x14ac:dyDescent="0.2">
      <c r="A17" s="28" t="s">
        <v>74</v>
      </c>
      <c r="B17" s="15" t="s">
        <v>75</v>
      </c>
      <c r="C17" s="16">
        <v>26925050</v>
      </c>
      <c r="D17" s="16">
        <v>1753707.93</v>
      </c>
      <c r="E17" s="17">
        <v>6.5132949799536113E-2</v>
      </c>
    </row>
    <row r="18" spans="1:5" s="12" customFormat="1" ht="22.5" x14ac:dyDescent="0.2">
      <c r="A18" s="28" t="s">
        <v>45</v>
      </c>
      <c r="B18" s="15" t="s">
        <v>46</v>
      </c>
      <c r="C18" s="16">
        <v>351038340</v>
      </c>
      <c r="D18" s="16">
        <v>17584116.32</v>
      </c>
      <c r="E18" s="17">
        <v>5.0091725935121505E-2</v>
      </c>
    </row>
    <row r="19" spans="1:5" s="12" customFormat="1" ht="22.5" x14ac:dyDescent="0.2">
      <c r="A19" s="28" t="s">
        <v>47</v>
      </c>
      <c r="B19" s="15" t="s">
        <v>48</v>
      </c>
      <c r="C19" s="16">
        <v>11263820</v>
      </c>
      <c r="D19" s="16">
        <v>42992.87</v>
      </c>
      <c r="E19" s="17">
        <v>3.8168995953415451E-3</v>
      </c>
    </row>
    <row r="20" spans="1:5" s="12" customFormat="1" ht="12.75" customHeight="1" x14ac:dyDescent="0.2">
      <c r="A20" s="28" t="s">
        <v>76</v>
      </c>
      <c r="B20" s="15" t="s">
        <v>77</v>
      </c>
      <c r="C20" s="16">
        <v>11009730</v>
      </c>
      <c r="D20" s="16">
        <v>0</v>
      </c>
      <c r="E20" s="17">
        <v>0</v>
      </c>
    </row>
    <row r="21" spans="1:5" s="12" customFormat="1" ht="12.75" customHeight="1" x14ac:dyDescent="0.2">
      <c r="A21" s="28" t="s">
        <v>49</v>
      </c>
      <c r="B21" s="15" t="s">
        <v>50</v>
      </c>
      <c r="C21" s="16">
        <v>9303190</v>
      </c>
      <c r="D21" s="16">
        <v>372964.63</v>
      </c>
      <c r="E21" s="17">
        <v>4.0089972364318049E-2</v>
      </c>
    </row>
    <row r="22" spans="1:5" s="12" customFormat="1" ht="12.75" customHeight="1" x14ac:dyDescent="0.2">
      <c r="A22" s="28" t="s">
        <v>51</v>
      </c>
      <c r="B22" s="15" t="s">
        <v>52</v>
      </c>
      <c r="C22" s="16">
        <v>3154500</v>
      </c>
      <c r="D22" s="16">
        <v>452155.81</v>
      </c>
      <c r="E22" s="17">
        <v>0.14333676018386432</v>
      </c>
    </row>
    <row r="23" spans="1:5" x14ac:dyDescent="0.2">
      <c r="A23" s="29" t="s">
        <v>27</v>
      </c>
      <c r="B23" s="18"/>
      <c r="C23" s="19">
        <f>SUM(C9:C22)</f>
        <v>2912239960</v>
      </c>
      <c r="D23" s="19">
        <f>SUM(D9:D22)</f>
        <v>86299033.379999995</v>
      </c>
      <c r="E23" s="20">
        <f>IF(C23&gt;0,D23/C23,0)</f>
        <v>2.9633215176403251E-2</v>
      </c>
    </row>
    <row r="24" spans="1:5" x14ac:dyDescent="0.2">
      <c r="A24"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Zeros="0" workbookViewId="0">
      <selection activeCell="A8" sqref="A8"/>
    </sheetView>
  </sheetViews>
  <sheetFormatPr baseColWidth="10" defaultRowHeight="12.75" x14ac:dyDescent="0.2"/>
  <cols>
    <col min="1" max="1" width="51.28515625" style="44" customWidth="1"/>
    <col min="2" max="3" width="16.7109375" style="44" customWidth="1"/>
    <col min="4" max="4" width="9.5703125" style="44" customWidth="1"/>
    <col min="5" max="16384" width="11.42578125" style="44"/>
  </cols>
  <sheetData>
    <row r="1" spans="1:4" ht="39" customHeight="1" x14ac:dyDescent="0.2">
      <c r="A1" s="40"/>
      <c r="B1" s="41"/>
      <c r="C1" s="42"/>
      <c r="D1" s="43" t="s">
        <v>97</v>
      </c>
    </row>
    <row r="3" spans="1:4" ht="39.75" customHeight="1" x14ac:dyDescent="0.2">
      <c r="A3" s="146" t="s">
        <v>98</v>
      </c>
      <c r="B3" s="146"/>
      <c r="C3" s="146"/>
      <c r="D3" s="146"/>
    </row>
    <row r="4" spans="1:4" x14ac:dyDescent="0.2">
      <c r="A4" s="45"/>
      <c r="B4" s="45"/>
      <c r="C4" s="45"/>
      <c r="D4" s="45"/>
    </row>
    <row r="5" spans="1:4" x14ac:dyDescent="0.2">
      <c r="A5" s="146" t="s">
        <v>99</v>
      </c>
      <c r="B5" s="146"/>
      <c r="C5" s="146"/>
      <c r="D5" s="146"/>
    </row>
    <row r="7" spans="1:4" x14ac:dyDescent="0.2">
      <c r="D7" s="46" t="s">
        <v>1</v>
      </c>
    </row>
    <row r="8" spans="1:4" s="49" customFormat="1" ht="36" customHeight="1" x14ac:dyDescent="0.2">
      <c r="A8" s="47" t="s">
        <v>2</v>
      </c>
      <c r="B8" s="48" t="s">
        <v>3</v>
      </c>
      <c r="C8" s="48" t="s">
        <v>4</v>
      </c>
      <c r="D8" s="48" t="s">
        <v>5</v>
      </c>
    </row>
    <row r="9" spans="1:4" s="53" customFormat="1" ht="15" customHeight="1" x14ac:dyDescent="0.2">
      <c r="A9" s="50" t="s">
        <v>100</v>
      </c>
      <c r="B9" s="51">
        <v>0</v>
      </c>
      <c r="C9" s="51">
        <v>1122972.48</v>
      </c>
      <c r="D9" s="52"/>
    </row>
    <row r="10" spans="1:4" s="53" customFormat="1" ht="15" customHeight="1" x14ac:dyDescent="0.2">
      <c r="A10" s="54" t="s">
        <v>101</v>
      </c>
      <c r="B10" s="55">
        <v>545000</v>
      </c>
      <c r="C10" s="55">
        <v>15385742.350000001</v>
      </c>
      <c r="D10" s="56">
        <v>28.230719908256884</v>
      </c>
    </row>
    <row r="11" spans="1:4" s="53" customFormat="1" ht="15" customHeight="1" x14ac:dyDescent="0.2">
      <c r="A11" s="54" t="s">
        <v>102</v>
      </c>
      <c r="B11" s="55">
        <v>10239000</v>
      </c>
      <c r="C11" s="55">
        <v>8233957.4000000004</v>
      </c>
      <c r="D11" s="56">
        <v>0.80417593514991703</v>
      </c>
    </row>
    <row r="12" spans="1:4" s="53" customFormat="1" ht="15" customHeight="1" x14ac:dyDescent="0.2">
      <c r="A12" s="54" t="s">
        <v>103</v>
      </c>
      <c r="B12" s="55">
        <v>52471700</v>
      </c>
      <c r="C12" s="55">
        <v>41131712.969999999</v>
      </c>
      <c r="D12" s="56">
        <v>0.78388375009767164</v>
      </c>
    </row>
    <row r="13" spans="1:4" s="53" customFormat="1" ht="15" customHeight="1" x14ac:dyDescent="0.2">
      <c r="A13" s="54" t="s">
        <v>104</v>
      </c>
      <c r="B13" s="55">
        <v>783300</v>
      </c>
      <c r="C13" s="55">
        <v>3198492.81</v>
      </c>
      <c r="D13" s="56">
        <v>4.0833560704710843</v>
      </c>
    </row>
    <row r="14" spans="1:4" s="53" customFormat="1" ht="15" customHeight="1" x14ac:dyDescent="0.2">
      <c r="A14" s="54" t="s">
        <v>105</v>
      </c>
      <c r="B14" s="55">
        <v>1685000</v>
      </c>
      <c r="C14" s="55">
        <v>1384339.4899999998</v>
      </c>
      <c r="D14" s="56">
        <v>0.82156646290801172</v>
      </c>
    </row>
    <row r="15" spans="1:4" s="53" customFormat="1" ht="15" customHeight="1" x14ac:dyDescent="0.2">
      <c r="A15" s="54" t="s">
        <v>106</v>
      </c>
      <c r="B15" s="55">
        <v>0</v>
      </c>
      <c r="C15" s="55">
        <v>1286766.54</v>
      </c>
      <c r="D15" s="56"/>
    </row>
    <row r="16" spans="1:4" s="53" customFormat="1" ht="15" customHeight="1" x14ac:dyDescent="0.2">
      <c r="A16" s="54" t="s">
        <v>107</v>
      </c>
      <c r="B16" s="55">
        <v>13800710</v>
      </c>
      <c r="C16" s="57">
        <v>5753316.2400000002</v>
      </c>
      <c r="D16" s="56">
        <v>0.4168855254548498</v>
      </c>
    </row>
    <row r="17" spans="1:4" s="53" customFormat="1" ht="15" customHeight="1" x14ac:dyDescent="0.2">
      <c r="A17" s="54" t="s">
        <v>108</v>
      </c>
      <c r="B17" s="55">
        <v>13642210</v>
      </c>
      <c r="C17" s="55">
        <v>11509600.710000001</v>
      </c>
      <c r="D17" s="56">
        <v>0.84367567351624118</v>
      </c>
    </row>
    <row r="18" spans="1:4" s="53" customFormat="1" ht="15" customHeight="1" x14ac:dyDescent="0.2">
      <c r="A18" s="54" t="s">
        <v>109</v>
      </c>
      <c r="B18" s="55">
        <v>1680000</v>
      </c>
      <c r="C18" s="55">
        <v>7952768.3199999994</v>
      </c>
      <c r="D18" s="56">
        <v>4.7337906666666667</v>
      </c>
    </row>
    <row r="19" spans="1:4" s="53" customFormat="1" ht="15" customHeight="1" x14ac:dyDescent="0.2">
      <c r="A19" s="54" t="s">
        <v>110</v>
      </c>
      <c r="B19" s="55">
        <v>8520000</v>
      </c>
      <c r="C19" s="55">
        <v>8240718.8500000006</v>
      </c>
      <c r="D19" s="56">
        <v>0.96722052230046951</v>
      </c>
    </row>
    <row r="20" spans="1:4" s="53" customFormat="1" ht="15" customHeight="1" x14ac:dyDescent="0.2">
      <c r="A20" s="54" t="s">
        <v>111</v>
      </c>
      <c r="B20" s="55">
        <v>537000</v>
      </c>
      <c r="C20" s="55">
        <v>934519.41999999993</v>
      </c>
      <c r="D20" s="56">
        <v>1.7402596275605213</v>
      </c>
    </row>
    <row r="21" spans="1:4" s="53" customFormat="1" ht="15" customHeight="1" x14ac:dyDescent="0.2">
      <c r="A21" s="54" t="s">
        <v>112</v>
      </c>
      <c r="B21" s="55">
        <v>1265000</v>
      </c>
      <c r="C21" s="55">
        <v>1792082.26</v>
      </c>
      <c r="D21" s="56">
        <v>1.4166658181818181</v>
      </c>
    </row>
    <row r="22" spans="1:4" s="53" customFormat="1" ht="15" customHeight="1" x14ac:dyDescent="0.2">
      <c r="A22" s="54" t="s">
        <v>113</v>
      </c>
      <c r="B22" s="55">
        <v>12031000</v>
      </c>
      <c r="C22" s="55">
        <v>8182380.8000000007</v>
      </c>
      <c r="D22" s="56">
        <v>0.68010812068822213</v>
      </c>
    </row>
    <row r="23" spans="1:4" s="53" customFormat="1" ht="15" customHeight="1" x14ac:dyDescent="0.2">
      <c r="A23" s="54" t="s">
        <v>114</v>
      </c>
      <c r="B23" s="55">
        <v>400000</v>
      </c>
      <c r="C23" s="55">
        <v>1653967.3399999999</v>
      </c>
      <c r="D23" s="56">
        <v>4.1349183499999995</v>
      </c>
    </row>
    <row r="24" spans="1:4" s="53" customFormat="1" ht="15" customHeight="1" x14ac:dyDescent="0.2">
      <c r="A24" s="54" t="s">
        <v>115</v>
      </c>
      <c r="B24" s="55">
        <v>135853220</v>
      </c>
      <c r="C24" s="55">
        <v>77326406.739999965</v>
      </c>
      <c r="D24" s="56">
        <v>0.56919082771832696</v>
      </c>
    </row>
    <row r="25" spans="1:4" s="53" customFormat="1" ht="15" customHeight="1" x14ac:dyDescent="0.2">
      <c r="A25" s="54" t="s">
        <v>116</v>
      </c>
      <c r="B25" s="55">
        <v>32506000</v>
      </c>
      <c r="C25" s="55">
        <v>18272432.109999999</v>
      </c>
      <c r="D25" s="56">
        <v>0.56212490340244881</v>
      </c>
    </row>
    <row r="26" spans="1:4" s="53" customFormat="1" ht="15" customHeight="1" x14ac:dyDescent="0.2">
      <c r="A26" s="54" t="s">
        <v>117</v>
      </c>
      <c r="B26" s="55">
        <v>2400000</v>
      </c>
      <c r="C26" s="55">
        <v>1137068.94</v>
      </c>
      <c r="D26" s="56">
        <v>0.47377872499999996</v>
      </c>
    </row>
    <row r="27" spans="1:4" s="53" customFormat="1" ht="15" customHeight="1" x14ac:dyDescent="0.2">
      <c r="A27" s="54" t="s">
        <v>118</v>
      </c>
      <c r="B27" s="55">
        <v>4300000</v>
      </c>
      <c r="C27" s="55">
        <v>1818857.15</v>
      </c>
      <c r="D27" s="56">
        <v>0.42299003488372089</v>
      </c>
    </row>
    <row r="28" spans="1:4" s="53" customFormat="1" ht="15" customHeight="1" x14ac:dyDescent="0.2">
      <c r="A28" s="54" t="s">
        <v>119</v>
      </c>
      <c r="B28" s="55">
        <v>202564660</v>
      </c>
      <c r="C28" s="55">
        <v>0</v>
      </c>
      <c r="D28" s="56">
        <v>0</v>
      </c>
    </row>
    <row r="29" spans="1:4" s="53" customFormat="1" ht="15" customHeight="1" x14ac:dyDescent="0.2">
      <c r="A29" s="54" t="s">
        <v>120</v>
      </c>
      <c r="B29" s="55">
        <v>0</v>
      </c>
      <c r="C29" s="55">
        <v>13146819.439999999</v>
      </c>
      <c r="D29" s="56"/>
    </row>
    <row r="30" spans="1:4" s="53" customFormat="1" ht="15" customHeight="1" x14ac:dyDescent="0.2">
      <c r="A30" s="54" t="s">
        <v>121</v>
      </c>
      <c r="B30" s="55">
        <v>5968950</v>
      </c>
      <c r="C30" s="55">
        <v>10287295.969999999</v>
      </c>
      <c r="D30" s="56">
        <v>1.7234682766650748</v>
      </c>
    </row>
    <row r="31" spans="1:4" s="53" customFormat="1" ht="15" customHeight="1" x14ac:dyDescent="0.2">
      <c r="A31" s="58" t="s">
        <v>122</v>
      </c>
      <c r="B31" s="59">
        <v>584135410</v>
      </c>
      <c r="C31" s="59">
        <v>8137275.669999999</v>
      </c>
      <c r="D31" s="56">
        <v>1.3930461209328157E-2</v>
      </c>
    </row>
    <row r="32" spans="1:4" ht="15" customHeight="1" x14ac:dyDescent="0.2">
      <c r="A32" s="60" t="s">
        <v>6</v>
      </c>
      <c r="B32" s="61">
        <v>1085328160</v>
      </c>
      <c r="C32" s="61">
        <v>247889493.99999997</v>
      </c>
      <c r="D32" s="62">
        <v>0.22840049962400305</v>
      </c>
    </row>
    <row r="33" spans="1:4" ht="15" customHeight="1" x14ac:dyDescent="0.2">
      <c r="A33" s="63" t="s">
        <v>7</v>
      </c>
      <c r="B33" s="64"/>
      <c r="C33" s="64"/>
      <c r="D33" s="64"/>
    </row>
    <row r="34" spans="1:4" ht="28.5" customHeight="1" x14ac:dyDescent="0.2">
      <c r="A34" s="147" t="s">
        <v>123</v>
      </c>
      <c r="B34" s="147"/>
      <c r="C34" s="147"/>
      <c r="D34" s="147"/>
    </row>
    <row r="36" spans="1:4" x14ac:dyDescent="0.2">
      <c r="B36" s="65"/>
      <c r="C36" s="65"/>
      <c r="D36" s="65"/>
    </row>
    <row r="37" spans="1:4" x14ac:dyDescent="0.2">
      <c r="B37" s="65"/>
      <c r="C37" s="65"/>
    </row>
  </sheetData>
  <mergeCells count="3">
    <mergeCell ref="A3:D3"/>
    <mergeCell ref="A5:D5"/>
    <mergeCell ref="A34:D34"/>
  </mergeCells>
  <pageMargins left="0.39370078740157483" right="0.39370078740157483" top="0.59055118110236227" bottom="0.39370078740157483" header="0" footer="0"/>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9.5703125" style="44" customWidth="1"/>
    <col min="7" max="7" width="11.42578125" style="44"/>
    <col min="8" max="8" width="12.85546875" style="44" customWidth="1"/>
    <col min="9" max="16384" width="11.42578125" style="44"/>
  </cols>
  <sheetData>
    <row r="1" spans="1:7" ht="39" customHeight="1" x14ac:dyDescent="0.2">
      <c r="A1" s="40"/>
      <c r="B1" s="41"/>
      <c r="C1" s="41"/>
      <c r="D1" s="41"/>
      <c r="E1" s="42"/>
      <c r="F1" s="43" t="s">
        <v>97</v>
      </c>
    </row>
    <row r="3" spans="1:7" s="49" customFormat="1" ht="38.25" x14ac:dyDescent="0.2">
      <c r="A3" s="45" t="s">
        <v>98</v>
      </c>
      <c r="B3" s="45"/>
      <c r="C3" s="45"/>
      <c r="D3" s="45"/>
      <c r="E3" s="45"/>
      <c r="F3" s="45"/>
    </row>
    <row r="4" spans="1:7" s="49" customFormat="1" x14ac:dyDescent="0.2">
      <c r="A4" s="45" t="s">
        <v>8</v>
      </c>
      <c r="B4" s="45"/>
      <c r="C4" s="45"/>
      <c r="D4" s="45"/>
      <c r="E4" s="45"/>
      <c r="F4" s="45"/>
    </row>
    <row r="5" spans="1:7" s="49" customFormat="1" x14ac:dyDescent="0.2">
      <c r="A5" s="45" t="s">
        <v>124</v>
      </c>
      <c r="B5" s="45"/>
      <c r="C5" s="45"/>
      <c r="D5" s="45"/>
      <c r="E5" s="45"/>
      <c r="F5" s="45"/>
    </row>
    <row r="6" spans="1:7" s="49" customFormat="1" x14ac:dyDescent="0.2"/>
    <row r="7" spans="1:7" s="49" customFormat="1" x14ac:dyDescent="0.2">
      <c r="F7" s="66" t="s">
        <v>1</v>
      </c>
    </row>
    <row r="8" spans="1:7" s="49" customFormat="1" ht="36" customHeight="1" x14ac:dyDescent="0.2">
      <c r="A8" s="47" t="s">
        <v>125</v>
      </c>
      <c r="B8" s="67"/>
      <c r="C8" s="68"/>
      <c r="D8" s="48" t="s">
        <v>3</v>
      </c>
      <c r="E8" s="69" t="s">
        <v>4</v>
      </c>
      <c r="F8" s="48" t="s">
        <v>5</v>
      </c>
    </row>
    <row r="9" spans="1:7" s="77" customFormat="1" ht="15" customHeight="1" x14ac:dyDescent="0.2">
      <c r="A9" s="70" t="s">
        <v>126</v>
      </c>
      <c r="B9" s="71"/>
      <c r="C9" s="72"/>
      <c r="D9" s="73">
        <v>0</v>
      </c>
      <c r="E9" s="74">
        <v>660913.91</v>
      </c>
      <c r="F9" s="75"/>
      <c r="G9" s="76"/>
    </row>
    <row r="10" spans="1:7" s="53" customFormat="1" ht="15" customHeight="1" x14ac:dyDescent="0.2">
      <c r="A10" s="78"/>
      <c r="B10" s="79" t="s">
        <v>127</v>
      </c>
      <c r="C10" s="80" t="s">
        <v>128</v>
      </c>
      <c r="D10" s="81">
        <v>0</v>
      </c>
      <c r="E10" s="82">
        <v>660913.91</v>
      </c>
      <c r="F10" s="83"/>
      <c r="G10" s="76"/>
    </row>
    <row r="11" spans="1:7" s="77" customFormat="1" ht="15" customHeight="1" x14ac:dyDescent="0.2">
      <c r="A11" s="70" t="s">
        <v>129</v>
      </c>
      <c r="B11" s="71"/>
      <c r="C11" s="72"/>
      <c r="D11" s="73">
        <v>0</v>
      </c>
      <c r="E11" s="74">
        <v>59757.59</v>
      </c>
      <c r="F11" s="84"/>
      <c r="G11" s="76"/>
    </row>
    <row r="12" spans="1:7" s="77" customFormat="1" ht="15" customHeight="1" x14ac:dyDescent="0.2">
      <c r="A12" s="85"/>
      <c r="B12" s="79" t="s">
        <v>130</v>
      </c>
      <c r="C12" s="80" t="s">
        <v>131</v>
      </c>
      <c r="D12" s="81">
        <v>0</v>
      </c>
      <c r="E12" s="82">
        <v>17946.439999999999</v>
      </c>
      <c r="F12" s="83"/>
      <c r="G12" s="76"/>
    </row>
    <row r="13" spans="1:7" s="53" customFormat="1" ht="15" customHeight="1" x14ac:dyDescent="0.2">
      <c r="A13" s="85"/>
      <c r="B13" s="79" t="s">
        <v>132</v>
      </c>
      <c r="C13" s="80" t="s">
        <v>133</v>
      </c>
      <c r="D13" s="81">
        <v>0</v>
      </c>
      <c r="E13" s="82">
        <v>41811.15</v>
      </c>
      <c r="F13" s="83"/>
      <c r="G13" s="76"/>
    </row>
    <row r="14" spans="1:7" s="77" customFormat="1" ht="15" customHeight="1" x14ac:dyDescent="0.2">
      <c r="A14" s="70" t="s">
        <v>134</v>
      </c>
      <c r="B14" s="86"/>
      <c r="C14" s="72"/>
      <c r="D14" s="73">
        <v>0</v>
      </c>
      <c r="E14" s="74">
        <v>236749.75000000003</v>
      </c>
      <c r="F14" s="84"/>
      <c r="G14" s="76"/>
    </row>
    <row r="15" spans="1:7" s="53" customFormat="1" ht="15" customHeight="1" x14ac:dyDescent="0.2">
      <c r="A15" s="78"/>
      <c r="B15" s="87" t="s">
        <v>135</v>
      </c>
      <c r="C15" s="80" t="s">
        <v>136</v>
      </c>
      <c r="D15" s="81">
        <v>0</v>
      </c>
      <c r="E15" s="82">
        <v>211166.46000000002</v>
      </c>
      <c r="F15" s="83"/>
      <c r="G15" s="76"/>
    </row>
    <row r="16" spans="1:7" s="53" customFormat="1" ht="15" customHeight="1" x14ac:dyDescent="0.2">
      <c r="A16" s="85"/>
      <c r="B16" s="79" t="s">
        <v>137</v>
      </c>
      <c r="C16" s="80" t="s">
        <v>138</v>
      </c>
      <c r="D16" s="81">
        <v>0</v>
      </c>
      <c r="E16" s="82">
        <v>25583.29</v>
      </c>
      <c r="F16" s="84"/>
      <c r="G16" s="76"/>
    </row>
    <row r="17" spans="1:7" s="77" customFormat="1" ht="15" customHeight="1" x14ac:dyDescent="0.2">
      <c r="A17" s="70" t="s">
        <v>139</v>
      </c>
      <c r="B17" s="88"/>
      <c r="C17" s="72"/>
      <c r="D17" s="73">
        <v>0</v>
      </c>
      <c r="E17" s="74">
        <v>73396.41</v>
      </c>
      <c r="F17" s="84"/>
      <c r="G17" s="76"/>
    </row>
    <row r="18" spans="1:7" s="77" customFormat="1" ht="15" customHeight="1" x14ac:dyDescent="0.2">
      <c r="A18" s="85"/>
      <c r="B18" s="79" t="s">
        <v>140</v>
      </c>
      <c r="C18" s="80" t="s">
        <v>141</v>
      </c>
      <c r="D18" s="81">
        <v>0</v>
      </c>
      <c r="E18" s="82">
        <v>54411.92</v>
      </c>
      <c r="F18" s="83"/>
      <c r="G18" s="76"/>
    </row>
    <row r="19" spans="1:7" s="77" customFormat="1" ht="15" customHeight="1" x14ac:dyDescent="0.2">
      <c r="A19" s="78"/>
      <c r="B19" s="87" t="s">
        <v>142</v>
      </c>
      <c r="C19" s="80" t="s">
        <v>143</v>
      </c>
      <c r="D19" s="81">
        <v>0</v>
      </c>
      <c r="E19" s="82">
        <v>17677.690000000002</v>
      </c>
      <c r="F19" s="83"/>
      <c r="G19" s="76"/>
    </row>
    <row r="20" spans="1:7" s="77" customFormat="1" ht="15" customHeight="1" x14ac:dyDescent="0.2">
      <c r="A20" s="85"/>
      <c r="B20" s="87" t="s">
        <v>144</v>
      </c>
      <c r="C20" s="80" t="s">
        <v>145</v>
      </c>
      <c r="D20" s="81">
        <v>0</v>
      </c>
      <c r="E20" s="82">
        <v>1306.8</v>
      </c>
      <c r="F20" s="83"/>
      <c r="G20" s="76"/>
    </row>
    <row r="21" spans="1:7" s="77" customFormat="1" ht="15" customHeight="1" x14ac:dyDescent="0.2">
      <c r="A21" s="85" t="s">
        <v>146</v>
      </c>
      <c r="B21" s="86"/>
      <c r="C21" s="89"/>
      <c r="D21" s="90">
        <v>0</v>
      </c>
      <c r="E21" s="91">
        <v>92154.819999999992</v>
      </c>
      <c r="F21" s="84"/>
      <c r="G21" s="76"/>
    </row>
    <row r="22" spans="1:7" s="77" customFormat="1" ht="15" customHeight="1" x14ac:dyDescent="0.2">
      <c r="A22" s="78"/>
      <c r="B22" s="87" t="s">
        <v>147</v>
      </c>
      <c r="C22" s="80" t="s">
        <v>148</v>
      </c>
      <c r="D22" s="81">
        <v>0</v>
      </c>
      <c r="E22" s="82">
        <v>92154.819999999992</v>
      </c>
      <c r="F22" s="83"/>
      <c r="G22" s="76"/>
    </row>
    <row r="23" spans="1:7" ht="15" customHeight="1" x14ac:dyDescent="0.2">
      <c r="A23" s="148" t="s">
        <v>27</v>
      </c>
      <c r="B23" s="149"/>
      <c r="C23" s="150"/>
      <c r="D23" s="92">
        <v>0</v>
      </c>
      <c r="E23" s="92">
        <v>1122972.4800000002</v>
      </c>
      <c r="F23" s="62"/>
    </row>
    <row r="24" spans="1:7" x14ac:dyDescent="0.2">
      <c r="A24" s="93" t="s">
        <v>7</v>
      </c>
      <c r="B24" s="94"/>
      <c r="C24" s="94"/>
      <c r="D24" s="94"/>
      <c r="E24" s="94"/>
      <c r="F24" s="94"/>
    </row>
    <row r="25" spans="1:7" x14ac:dyDescent="0.2">
      <c r="E25" s="65"/>
    </row>
  </sheetData>
  <mergeCells count="1">
    <mergeCell ref="A23:C23"/>
  </mergeCells>
  <pageMargins left="0.39370078740157483" right="0.39370078740157483" top="0.59055118110236227" bottom="0.39370078740157483" header="0" footer="0"/>
  <pageSetup paperSize="9" scale="93" fitToHeight="0"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7" width="11.42578125" style="95"/>
    <col min="8" max="8" width="12.7109375" style="44" bestFit="1" customWidth="1"/>
    <col min="9" max="16384" width="11.42578125" style="44"/>
  </cols>
  <sheetData>
    <row r="1" spans="1:7" ht="39" customHeight="1" x14ac:dyDescent="0.2">
      <c r="A1" s="40"/>
      <c r="B1" s="41"/>
      <c r="C1" s="41"/>
      <c r="D1" s="41"/>
      <c r="E1" s="42"/>
      <c r="F1" s="43" t="s">
        <v>97</v>
      </c>
    </row>
    <row r="3" spans="1:7" s="49" customFormat="1" ht="38.25" x14ac:dyDescent="0.2">
      <c r="A3" s="45" t="s">
        <v>98</v>
      </c>
      <c r="B3" s="45"/>
      <c r="C3" s="45"/>
      <c r="D3" s="45"/>
      <c r="E3" s="45"/>
      <c r="F3" s="45"/>
      <c r="G3" s="96"/>
    </row>
    <row r="4" spans="1:7" s="49" customFormat="1" x14ac:dyDescent="0.2">
      <c r="A4" s="45" t="s">
        <v>10</v>
      </c>
      <c r="B4" s="45"/>
      <c r="C4" s="45"/>
      <c r="D4" s="45"/>
      <c r="E4" s="45"/>
      <c r="F4" s="45"/>
      <c r="G4" s="96"/>
    </row>
    <row r="5" spans="1:7" s="49" customFormat="1" x14ac:dyDescent="0.2">
      <c r="A5" s="45" t="s">
        <v>124</v>
      </c>
      <c r="B5" s="45"/>
      <c r="C5" s="45"/>
      <c r="D5" s="45"/>
      <c r="E5" s="45"/>
      <c r="F5" s="45"/>
      <c r="G5" s="96"/>
    </row>
    <row r="6" spans="1:7" s="49" customFormat="1" x14ac:dyDescent="0.2">
      <c r="G6" s="96"/>
    </row>
    <row r="7" spans="1:7" s="49" customFormat="1" x14ac:dyDescent="0.2">
      <c r="F7" s="66" t="s">
        <v>1</v>
      </c>
      <c r="G7" s="96"/>
    </row>
    <row r="8" spans="1:7" s="49" customFormat="1" ht="36" customHeight="1" x14ac:dyDescent="0.2">
      <c r="A8" s="47" t="s">
        <v>125</v>
      </c>
      <c r="B8" s="67"/>
      <c r="C8" s="68"/>
      <c r="D8" s="48" t="s">
        <v>3</v>
      </c>
      <c r="E8" s="69" t="s">
        <v>4</v>
      </c>
      <c r="F8" s="48" t="s">
        <v>5</v>
      </c>
      <c r="G8" s="96"/>
    </row>
    <row r="9" spans="1:7" s="77" customFormat="1" ht="15" customHeight="1" x14ac:dyDescent="0.2">
      <c r="A9" s="70" t="s">
        <v>126</v>
      </c>
      <c r="B9" s="71"/>
      <c r="C9" s="72"/>
      <c r="D9" s="73">
        <v>0</v>
      </c>
      <c r="E9" s="74">
        <v>7266.55</v>
      </c>
      <c r="F9" s="97"/>
      <c r="G9" s="76"/>
    </row>
    <row r="10" spans="1:7" s="53" customFormat="1" ht="15" customHeight="1" x14ac:dyDescent="0.2">
      <c r="A10" s="78"/>
      <c r="B10" s="79" t="s">
        <v>127</v>
      </c>
      <c r="C10" s="80" t="s">
        <v>128</v>
      </c>
      <c r="D10" s="81">
        <v>0</v>
      </c>
      <c r="E10" s="82">
        <v>7266.55</v>
      </c>
      <c r="F10" s="98"/>
      <c r="G10" s="99"/>
    </row>
    <row r="11" spans="1:7" s="77" customFormat="1" ht="15" customHeight="1" x14ac:dyDescent="0.2">
      <c r="A11" s="70" t="s">
        <v>149</v>
      </c>
      <c r="B11" s="71"/>
      <c r="C11" s="72"/>
      <c r="D11" s="73">
        <v>0</v>
      </c>
      <c r="E11" s="74">
        <v>117495.9</v>
      </c>
      <c r="F11" s="100"/>
      <c r="G11" s="76"/>
    </row>
    <row r="12" spans="1:7" s="53" customFormat="1" ht="15" customHeight="1" x14ac:dyDescent="0.2">
      <c r="A12" s="78"/>
      <c r="B12" s="79" t="s">
        <v>150</v>
      </c>
      <c r="C12" s="80" t="s">
        <v>151</v>
      </c>
      <c r="D12" s="81">
        <v>0</v>
      </c>
      <c r="E12" s="82">
        <v>117495.9</v>
      </c>
      <c r="F12" s="98"/>
      <c r="G12" s="99"/>
    </row>
    <row r="13" spans="1:7" s="77" customFormat="1" ht="15" customHeight="1" x14ac:dyDescent="0.2">
      <c r="A13" s="85" t="s">
        <v>129</v>
      </c>
      <c r="B13" s="86"/>
      <c r="C13" s="89"/>
      <c r="D13" s="90">
        <v>0</v>
      </c>
      <c r="E13" s="91">
        <v>21873.309999999998</v>
      </c>
      <c r="F13" s="100"/>
      <c r="G13" s="76"/>
    </row>
    <row r="14" spans="1:7" s="53" customFormat="1" ht="15" customHeight="1" x14ac:dyDescent="0.2">
      <c r="A14" s="70"/>
      <c r="B14" s="101" t="s">
        <v>130</v>
      </c>
      <c r="C14" s="102" t="s">
        <v>131</v>
      </c>
      <c r="D14" s="73">
        <v>0</v>
      </c>
      <c r="E14" s="103">
        <v>21873.309999999998</v>
      </c>
      <c r="F14" s="98"/>
      <c r="G14" s="99"/>
    </row>
    <row r="15" spans="1:7" s="77" customFormat="1" ht="15" customHeight="1" x14ac:dyDescent="0.2">
      <c r="A15" s="85" t="s">
        <v>152</v>
      </c>
      <c r="B15" s="86"/>
      <c r="C15" s="89"/>
      <c r="D15" s="90">
        <v>545000</v>
      </c>
      <c r="E15" s="91">
        <v>0</v>
      </c>
      <c r="F15" s="100"/>
      <c r="G15" s="76"/>
    </row>
    <row r="16" spans="1:7" s="53" customFormat="1" ht="15" customHeight="1" x14ac:dyDescent="0.2">
      <c r="A16" s="70"/>
      <c r="B16" s="101" t="s">
        <v>153</v>
      </c>
      <c r="C16" s="102" t="s">
        <v>154</v>
      </c>
      <c r="D16" s="104">
        <v>545000</v>
      </c>
      <c r="E16" s="74">
        <v>0</v>
      </c>
      <c r="F16" s="100"/>
      <c r="G16" s="99"/>
    </row>
    <row r="17" spans="1:7" s="77" customFormat="1" ht="15" customHeight="1" x14ac:dyDescent="0.2">
      <c r="A17" s="85" t="s">
        <v>134</v>
      </c>
      <c r="B17" s="86"/>
      <c r="C17" s="89"/>
      <c r="D17" s="90">
        <v>0</v>
      </c>
      <c r="E17" s="91">
        <v>6145.83</v>
      </c>
      <c r="F17" s="100"/>
      <c r="G17" s="76"/>
    </row>
    <row r="18" spans="1:7" s="53" customFormat="1" ht="15" customHeight="1" x14ac:dyDescent="0.2">
      <c r="A18" s="105"/>
      <c r="B18" s="101" t="s">
        <v>135</v>
      </c>
      <c r="C18" s="102" t="s">
        <v>136</v>
      </c>
      <c r="D18" s="104">
        <v>0</v>
      </c>
      <c r="E18" s="103">
        <v>6145.83</v>
      </c>
      <c r="F18" s="98"/>
      <c r="G18" s="99"/>
    </row>
    <row r="19" spans="1:7" s="77" customFormat="1" ht="15" customHeight="1" x14ac:dyDescent="0.2">
      <c r="A19" s="85" t="s">
        <v>155</v>
      </c>
      <c r="B19" s="86"/>
      <c r="C19" s="89"/>
      <c r="D19" s="90">
        <v>0</v>
      </c>
      <c r="E19" s="91">
        <v>299167.09999999998</v>
      </c>
      <c r="F19" s="100"/>
      <c r="G19" s="76"/>
    </row>
    <row r="20" spans="1:7" s="53" customFormat="1" ht="15" customHeight="1" x14ac:dyDescent="0.2">
      <c r="A20" s="105"/>
      <c r="B20" s="101" t="s">
        <v>156</v>
      </c>
      <c r="C20" s="102" t="s">
        <v>157</v>
      </c>
      <c r="D20" s="104">
        <v>0</v>
      </c>
      <c r="E20" s="103">
        <v>299167.09999999998</v>
      </c>
      <c r="F20" s="98"/>
      <c r="G20" s="99"/>
    </row>
    <row r="21" spans="1:7" s="77" customFormat="1" ht="15" customHeight="1" x14ac:dyDescent="0.2">
      <c r="A21" s="85" t="s">
        <v>139</v>
      </c>
      <c r="B21" s="86"/>
      <c r="C21" s="89"/>
      <c r="D21" s="90">
        <v>0</v>
      </c>
      <c r="E21" s="91">
        <v>165630.16000000003</v>
      </c>
      <c r="F21" s="100"/>
      <c r="G21" s="76"/>
    </row>
    <row r="22" spans="1:7" s="53" customFormat="1" ht="15" customHeight="1" x14ac:dyDescent="0.2">
      <c r="A22" s="78"/>
      <c r="B22" s="79" t="s">
        <v>142</v>
      </c>
      <c r="C22" s="80" t="s">
        <v>143</v>
      </c>
      <c r="D22" s="81">
        <v>0</v>
      </c>
      <c r="E22" s="82">
        <v>144526.98000000001</v>
      </c>
      <c r="F22" s="98"/>
      <c r="G22" s="99"/>
    </row>
    <row r="23" spans="1:7" s="53" customFormat="1" ht="15" customHeight="1" x14ac:dyDescent="0.2">
      <c r="A23" s="105"/>
      <c r="B23" s="101" t="s">
        <v>158</v>
      </c>
      <c r="C23" s="102" t="s">
        <v>159</v>
      </c>
      <c r="D23" s="104">
        <v>0</v>
      </c>
      <c r="E23" s="103">
        <v>11055.48</v>
      </c>
      <c r="F23" s="98"/>
      <c r="G23" s="99"/>
    </row>
    <row r="24" spans="1:7" s="53" customFormat="1" ht="15" customHeight="1" x14ac:dyDescent="0.2">
      <c r="A24" s="78"/>
      <c r="B24" s="79" t="s">
        <v>144</v>
      </c>
      <c r="C24" s="80" t="s">
        <v>145</v>
      </c>
      <c r="D24" s="81">
        <v>0</v>
      </c>
      <c r="E24" s="82">
        <v>10047.700000000001</v>
      </c>
      <c r="F24" s="98"/>
      <c r="G24" s="99"/>
    </row>
    <row r="25" spans="1:7" s="77" customFormat="1" ht="15" customHeight="1" x14ac:dyDescent="0.2">
      <c r="A25" s="70" t="s">
        <v>146</v>
      </c>
      <c r="B25" s="71"/>
      <c r="C25" s="72"/>
      <c r="D25" s="73">
        <v>0</v>
      </c>
      <c r="E25" s="74">
        <v>14768163.500000002</v>
      </c>
      <c r="F25" s="100"/>
      <c r="G25" s="76"/>
    </row>
    <row r="26" spans="1:7" s="53" customFormat="1" ht="15" customHeight="1" x14ac:dyDescent="0.2">
      <c r="A26" s="78"/>
      <c r="B26" s="79" t="s">
        <v>160</v>
      </c>
      <c r="C26" s="80" t="s">
        <v>161</v>
      </c>
      <c r="D26" s="81">
        <v>0</v>
      </c>
      <c r="E26" s="82">
        <v>2072.73</v>
      </c>
      <c r="F26" s="98"/>
      <c r="G26" s="99"/>
    </row>
    <row r="27" spans="1:7" s="53" customFormat="1" ht="15" customHeight="1" x14ac:dyDescent="0.2">
      <c r="A27" s="78"/>
      <c r="B27" s="79" t="s">
        <v>147</v>
      </c>
      <c r="C27" s="80" t="s">
        <v>148</v>
      </c>
      <c r="D27" s="81">
        <v>0</v>
      </c>
      <c r="E27" s="82">
        <v>14766090.770000001</v>
      </c>
      <c r="F27" s="100"/>
      <c r="G27" s="99"/>
    </row>
    <row r="28" spans="1:7" s="53" customFormat="1" ht="15" customHeight="1" x14ac:dyDescent="0.2">
      <c r="A28" s="148" t="s">
        <v>27</v>
      </c>
      <c r="B28" s="149"/>
      <c r="C28" s="150"/>
      <c r="D28" s="92">
        <v>545000</v>
      </c>
      <c r="E28" s="92">
        <v>15385742.350000001</v>
      </c>
      <c r="F28" s="62">
        <v>28.230719908256884</v>
      </c>
      <c r="G28" s="99"/>
    </row>
    <row r="29" spans="1:7" ht="15" customHeight="1" x14ac:dyDescent="0.2">
      <c r="A29" s="93" t="s">
        <v>7</v>
      </c>
      <c r="B29" s="94"/>
      <c r="C29" s="94"/>
      <c r="D29" s="94"/>
      <c r="E29" s="94"/>
      <c r="F29" s="94"/>
    </row>
    <row r="30" spans="1:7" x14ac:dyDescent="0.2">
      <c r="E30" s="65"/>
    </row>
    <row r="31" spans="1:7" x14ac:dyDescent="0.2">
      <c r="D31" s="65"/>
      <c r="E31" s="65"/>
    </row>
  </sheetData>
  <mergeCells count="1">
    <mergeCell ref="A28:C28"/>
  </mergeCells>
  <pageMargins left="0.39370078740157483" right="0.39370078740157483" top="0.59055118110236227" bottom="0.39370078740157483" header="0" footer="0"/>
  <pageSetup paperSize="9" scale="94"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7" width="11.42578125" style="44"/>
    <col min="8" max="8" width="12.7109375" style="44" bestFit="1" customWidth="1"/>
    <col min="9" max="16384" width="11.42578125" style="44"/>
  </cols>
  <sheetData>
    <row r="1" spans="1:7" ht="39" customHeight="1" x14ac:dyDescent="0.2">
      <c r="A1" s="40"/>
      <c r="B1" s="41"/>
      <c r="C1" s="41"/>
      <c r="D1" s="41"/>
      <c r="E1" s="42"/>
      <c r="F1" s="43" t="s">
        <v>97</v>
      </c>
    </row>
    <row r="3" spans="1:7" s="49" customFormat="1" ht="38.25" x14ac:dyDescent="0.2">
      <c r="A3" s="45" t="s">
        <v>98</v>
      </c>
      <c r="B3" s="45"/>
      <c r="C3" s="45"/>
      <c r="D3" s="45"/>
      <c r="E3" s="45"/>
      <c r="F3" s="45"/>
    </row>
    <row r="4" spans="1:7" s="49" customFormat="1" x14ac:dyDescent="0.2">
      <c r="A4" s="45" t="s">
        <v>11</v>
      </c>
      <c r="B4" s="45"/>
      <c r="C4" s="45"/>
      <c r="D4" s="45"/>
      <c r="E4" s="45"/>
      <c r="F4" s="45"/>
    </row>
    <row r="5" spans="1:7" s="49" customFormat="1" x14ac:dyDescent="0.2">
      <c r="A5" s="45" t="s">
        <v>124</v>
      </c>
      <c r="B5" s="45"/>
      <c r="C5" s="45"/>
      <c r="D5" s="45"/>
      <c r="E5" s="45"/>
      <c r="F5" s="45"/>
    </row>
    <row r="6" spans="1:7" s="49" customFormat="1" x14ac:dyDescent="0.2"/>
    <row r="7" spans="1:7" s="49" customFormat="1" x14ac:dyDescent="0.2">
      <c r="F7" s="66" t="s">
        <v>1</v>
      </c>
    </row>
    <row r="8" spans="1:7" s="49" customFormat="1" ht="36" customHeight="1" x14ac:dyDescent="0.2">
      <c r="A8" s="47" t="s">
        <v>125</v>
      </c>
      <c r="B8" s="67"/>
      <c r="C8" s="68"/>
      <c r="D8" s="48" t="s">
        <v>3</v>
      </c>
      <c r="E8" s="69" t="s">
        <v>4</v>
      </c>
      <c r="F8" s="48" t="s">
        <v>5</v>
      </c>
    </row>
    <row r="9" spans="1:7" s="107" customFormat="1" ht="15" customHeight="1" x14ac:dyDescent="0.2">
      <c r="A9" s="70" t="s">
        <v>126</v>
      </c>
      <c r="B9" s="71"/>
      <c r="C9" s="72"/>
      <c r="D9" s="73">
        <v>0</v>
      </c>
      <c r="E9" s="74">
        <v>232492.77000000002</v>
      </c>
      <c r="F9" s="97"/>
      <c r="G9" s="106"/>
    </row>
    <row r="10" spans="1:7" s="53" customFormat="1" ht="15" customHeight="1" x14ac:dyDescent="0.2">
      <c r="A10" s="78"/>
      <c r="B10" s="79" t="s">
        <v>127</v>
      </c>
      <c r="C10" s="80" t="s">
        <v>128</v>
      </c>
      <c r="D10" s="81">
        <v>0</v>
      </c>
      <c r="E10" s="82">
        <v>232492.77000000002</v>
      </c>
      <c r="F10" s="98"/>
      <c r="G10" s="76"/>
    </row>
    <row r="11" spans="1:7" s="53" customFormat="1" ht="15" customHeight="1" x14ac:dyDescent="0.2">
      <c r="A11" s="70" t="s">
        <v>149</v>
      </c>
      <c r="B11" s="101"/>
      <c r="C11" s="102"/>
      <c r="D11" s="104">
        <v>0</v>
      </c>
      <c r="E11" s="74">
        <v>3093.07</v>
      </c>
      <c r="F11" s="98"/>
      <c r="G11" s="99"/>
    </row>
    <row r="12" spans="1:7" s="109" customFormat="1" ht="15" customHeight="1" x14ac:dyDescent="0.2">
      <c r="A12" s="78"/>
      <c r="B12" s="79" t="s">
        <v>150</v>
      </c>
      <c r="C12" s="80" t="s">
        <v>151</v>
      </c>
      <c r="D12" s="81">
        <v>0</v>
      </c>
      <c r="E12" s="82">
        <v>3093.07</v>
      </c>
      <c r="F12" s="98"/>
      <c r="G12" s="108"/>
    </row>
    <row r="13" spans="1:7" s="77" customFormat="1" ht="15" customHeight="1" x14ac:dyDescent="0.2">
      <c r="A13" s="70" t="s">
        <v>129</v>
      </c>
      <c r="B13" s="71"/>
      <c r="C13" s="72"/>
      <c r="D13" s="73">
        <v>0</v>
      </c>
      <c r="E13" s="74">
        <v>3227460.75</v>
      </c>
      <c r="F13" s="100"/>
      <c r="G13" s="76"/>
    </row>
    <row r="14" spans="1:7" s="53" customFormat="1" ht="15" customHeight="1" x14ac:dyDescent="0.2">
      <c r="A14" s="78"/>
      <c r="B14" s="79" t="s">
        <v>130</v>
      </c>
      <c r="C14" s="80" t="s">
        <v>131</v>
      </c>
      <c r="D14" s="81">
        <v>0</v>
      </c>
      <c r="E14" s="82">
        <v>2989415.09</v>
      </c>
      <c r="F14" s="98"/>
      <c r="G14" s="99"/>
    </row>
    <row r="15" spans="1:7" s="109" customFormat="1" ht="15" customHeight="1" x14ac:dyDescent="0.2">
      <c r="A15" s="78"/>
      <c r="B15" s="79" t="s">
        <v>132</v>
      </c>
      <c r="C15" s="80" t="s">
        <v>133</v>
      </c>
      <c r="D15" s="81">
        <v>0</v>
      </c>
      <c r="E15" s="82">
        <v>238045.66</v>
      </c>
      <c r="F15" s="98"/>
      <c r="G15" s="108"/>
    </row>
    <row r="16" spans="1:7" s="77" customFormat="1" ht="15" customHeight="1" x14ac:dyDescent="0.2">
      <c r="A16" s="70" t="s">
        <v>152</v>
      </c>
      <c r="B16" s="71"/>
      <c r="C16" s="72"/>
      <c r="D16" s="73">
        <v>5955000</v>
      </c>
      <c r="E16" s="74">
        <v>587727.76</v>
      </c>
      <c r="F16" s="100">
        <v>9.8694837951301434E-2</v>
      </c>
      <c r="G16" s="76"/>
    </row>
    <row r="17" spans="1:7" s="109" customFormat="1" ht="15" customHeight="1" x14ac:dyDescent="0.2">
      <c r="A17" s="78"/>
      <c r="B17" s="79" t="s">
        <v>153</v>
      </c>
      <c r="C17" s="80" t="s">
        <v>154</v>
      </c>
      <c r="D17" s="81">
        <v>5955000</v>
      </c>
      <c r="E17" s="82">
        <v>587727.76</v>
      </c>
      <c r="F17" s="98">
        <v>9.8694837951301434E-2</v>
      </c>
      <c r="G17" s="108"/>
    </row>
    <row r="18" spans="1:7" s="77" customFormat="1" ht="15" customHeight="1" x14ac:dyDescent="0.2">
      <c r="A18" s="70" t="s">
        <v>134</v>
      </c>
      <c r="B18" s="71"/>
      <c r="C18" s="72"/>
      <c r="D18" s="73">
        <v>0</v>
      </c>
      <c r="E18" s="74">
        <v>7494.74</v>
      </c>
      <c r="F18" s="100"/>
      <c r="G18" s="76"/>
    </row>
    <row r="19" spans="1:7" s="109" customFormat="1" ht="15" customHeight="1" x14ac:dyDescent="0.2">
      <c r="A19" s="78"/>
      <c r="B19" s="79" t="s">
        <v>135</v>
      </c>
      <c r="C19" s="80" t="s">
        <v>136</v>
      </c>
      <c r="D19" s="81">
        <v>0</v>
      </c>
      <c r="E19" s="82">
        <v>7494.74</v>
      </c>
      <c r="F19" s="98"/>
      <c r="G19" s="108"/>
    </row>
    <row r="20" spans="1:7" s="77" customFormat="1" ht="15" customHeight="1" x14ac:dyDescent="0.2">
      <c r="A20" s="70" t="s">
        <v>155</v>
      </c>
      <c r="B20" s="71"/>
      <c r="C20" s="72"/>
      <c r="D20" s="73">
        <v>0</v>
      </c>
      <c r="E20" s="74">
        <v>778868.55</v>
      </c>
      <c r="F20" s="100"/>
      <c r="G20" s="76"/>
    </row>
    <row r="21" spans="1:7" s="53" customFormat="1" ht="15" customHeight="1" x14ac:dyDescent="0.2">
      <c r="A21" s="105"/>
      <c r="B21" s="101" t="s">
        <v>156</v>
      </c>
      <c r="C21" s="102" t="s">
        <v>157</v>
      </c>
      <c r="D21" s="104">
        <v>0</v>
      </c>
      <c r="E21" s="103">
        <v>778868.55</v>
      </c>
      <c r="F21" s="98"/>
      <c r="G21" s="99"/>
    </row>
    <row r="22" spans="1:7" s="77" customFormat="1" ht="15" customHeight="1" x14ac:dyDescent="0.2">
      <c r="A22" s="70" t="s">
        <v>139</v>
      </c>
      <c r="B22" s="71"/>
      <c r="C22" s="72"/>
      <c r="D22" s="73">
        <v>4064000</v>
      </c>
      <c r="E22" s="74">
        <v>1033487.6899999998</v>
      </c>
      <c r="F22" s="100">
        <v>0.25430307332677166</v>
      </c>
      <c r="G22" s="76"/>
    </row>
    <row r="23" spans="1:7" s="53" customFormat="1" ht="15" customHeight="1" x14ac:dyDescent="0.2">
      <c r="A23" s="105"/>
      <c r="B23" s="101" t="s">
        <v>140</v>
      </c>
      <c r="C23" s="102" t="s">
        <v>141</v>
      </c>
      <c r="D23" s="104">
        <v>0</v>
      </c>
      <c r="E23" s="103">
        <v>29773.37</v>
      </c>
      <c r="F23" s="98"/>
      <c r="G23" s="99"/>
    </row>
    <row r="24" spans="1:7" s="53" customFormat="1" ht="15" customHeight="1" x14ac:dyDescent="0.2">
      <c r="A24" s="105"/>
      <c r="B24" s="101" t="s">
        <v>162</v>
      </c>
      <c r="C24" s="102" t="s">
        <v>163</v>
      </c>
      <c r="D24" s="104">
        <v>4064000</v>
      </c>
      <c r="E24" s="103">
        <v>1003714.3199999998</v>
      </c>
      <c r="F24" s="98">
        <v>0.24697694881889759</v>
      </c>
      <c r="G24" s="99"/>
    </row>
    <row r="25" spans="1:7" s="77" customFormat="1" ht="15" customHeight="1" x14ac:dyDescent="0.2">
      <c r="A25" s="70" t="s">
        <v>146</v>
      </c>
      <c r="B25" s="71"/>
      <c r="C25" s="72"/>
      <c r="D25" s="73">
        <v>220000</v>
      </c>
      <c r="E25" s="74">
        <v>2363332.0699999998</v>
      </c>
      <c r="F25" s="100">
        <v>10.742418499999999</v>
      </c>
      <c r="G25" s="76"/>
    </row>
    <row r="26" spans="1:7" s="53" customFormat="1" ht="15" customHeight="1" x14ac:dyDescent="0.2">
      <c r="A26" s="105"/>
      <c r="B26" s="101" t="s">
        <v>164</v>
      </c>
      <c r="C26" s="102" t="s">
        <v>165</v>
      </c>
      <c r="D26" s="104">
        <v>0</v>
      </c>
      <c r="E26" s="103">
        <v>2881.01</v>
      </c>
      <c r="F26" s="98"/>
      <c r="G26" s="99"/>
    </row>
    <row r="27" spans="1:7" s="53" customFormat="1" ht="15" customHeight="1" x14ac:dyDescent="0.2">
      <c r="A27" s="105"/>
      <c r="B27" s="101" t="s">
        <v>166</v>
      </c>
      <c r="C27" s="102" t="s">
        <v>167</v>
      </c>
      <c r="D27" s="104">
        <v>220000</v>
      </c>
      <c r="E27" s="103">
        <v>746936.61</v>
      </c>
      <c r="F27" s="98">
        <v>3.3951664090909088</v>
      </c>
      <c r="G27" s="99"/>
    </row>
    <row r="28" spans="1:7" s="109" customFormat="1" ht="15" customHeight="1" x14ac:dyDescent="0.2">
      <c r="A28" s="78"/>
      <c r="B28" s="79" t="s">
        <v>147</v>
      </c>
      <c r="C28" s="80" t="s">
        <v>148</v>
      </c>
      <c r="D28" s="81">
        <v>0</v>
      </c>
      <c r="E28" s="82">
        <v>1613514.4499999997</v>
      </c>
      <c r="F28" s="98"/>
      <c r="G28" s="108"/>
    </row>
    <row r="29" spans="1:7" s="53" customFormat="1" ht="15" customHeight="1" x14ac:dyDescent="0.2">
      <c r="A29" s="148" t="s">
        <v>27</v>
      </c>
      <c r="B29" s="149"/>
      <c r="C29" s="150"/>
      <c r="D29" s="92">
        <v>10239000</v>
      </c>
      <c r="E29" s="92">
        <v>8233957.4000000004</v>
      </c>
      <c r="F29" s="62">
        <v>0.80417593514991692</v>
      </c>
      <c r="G29" s="76"/>
    </row>
    <row r="30" spans="1:7" ht="15" customHeight="1" x14ac:dyDescent="0.2">
      <c r="A30" s="93" t="s">
        <v>7</v>
      </c>
      <c r="B30" s="64"/>
      <c r="C30" s="64"/>
      <c r="D30" s="64"/>
      <c r="E30" s="64"/>
      <c r="F30" s="64"/>
    </row>
    <row r="31" spans="1:7" x14ac:dyDescent="0.2">
      <c r="E31" s="65"/>
    </row>
    <row r="32" spans="1:7" x14ac:dyDescent="0.2">
      <c r="D32" s="65"/>
      <c r="E32" s="65"/>
    </row>
  </sheetData>
  <mergeCells count="1">
    <mergeCell ref="A29:C29"/>
  </mergeCells>
  <pageMargins left="0.39370078740157483" right="0.39370078740157483" top="0.59055118110236227" bottom="0.39370078740157483" header="0" footer="0"/>
  <pageSetup paperSize="9" scale="94"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showZeros="0" zoomScaleNormal="10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7" width="12.7109375" style="44" bestFit="1" customWidth="1"/>
    <col min="8" max="16384" width="11.42578125" style="44"/>
  </cols>
  <sheetData>
    <row r="1" spans="1:7" ht="39" customHeight="1" x14ac:dyDescent="0.2">
      <c r="A1" s="40"/>
      <c r="B1" s="41"/>
      <c r="C1" s="41"/>
      <c r="D1" s="41"/>
      <c r="E1" s="42"/>
      <c r="F1" s="43" t="s">
        <v>97</v>
      </c>
    </row>
    <row r="3" spans="1:7" s="49" customFormat="1" ht="38.25" x14ac:dyDescent="0.2">
      <c r="A3" s="45" t="s">
        <v>98</v>
      </c>
      <c r="B3" s="45"/>
      <c r="C3" s="45"/>
      <c r="D3" s="45"/>
      <c r="E3" s="45"/>
      <c r="F3" s="45"/>
    </row>
    <row r="4" spans="1:7" s="49" customFormat="1" x14ac:dyDescent="0.2">
      <c r="A4" s="45" t="s">
        <v>12</v>
      </c>
      <c r="B4" s="45"/>
      <c r="C4" s="45"/>
      <c r="D4" s="45"/>
      <c r="E4" s="45"/>
      <c r="F4" s="45"/>
    </row>
    <row r="5" spans="1:7" s="49" customFormat="1" x14ac:dyDescent="0.2">
      <c r="A5" s="45" t="s">
        <v>124</v>
      </c>
      <c r="B5" s="45"/>
      <c r="C5" s="45"/>
      <c r="D5" s="45"/>
      <c r="E5" s="45"/>
      <c r="F5" s="45"/>
    </row>
    <row r="6" spans="1:7" s="49" customFormat="1" x14ac:dyDescent="0.2"/>
    <row r="7" spans="1:7" s="49" customFormat="1" x14ac:dyDescent="0.2">
      <c r="F7" s="66" t="s">
        <v>1</v>
      </c>
    </row>
    <row r="8" spans="1:7" s="49" customFormat="1" ht="36" customHeight="1" x14ac:dyDescent="0.2">
      <c r="A8" s="47" t="s">
        <v>125</v>
      </c>
      <c r="B8" s="67"/>
      <c r="C8" s="68"/>
      <c r="D8" s="48" t="s">
        <v>3</v>
      </c>
      <c r="E8" s="69" t="s">
        <v>4</v>
      </c>
      <c r="F8" s="48" t="s">
        <v>5</v>
      </c>
    </row>
    <row r="9" spans="1:7" s="107" customFormat="1" ht="15" customHeight="1" x14ac:dyDescent="0.2">
      <c r="A9" s="70" t="s">
        <v>126</v>
      </c>
      <c r="B9" s="71"/>
      <c r="C9" s="72"/>
      <c r="D9" s="73">
        <v>535000</v>
      </c>
      <c r="E9" s="74">
        <v>583097.38</v>
      </c>
      <c r="F9" s="97">
        <v>1.0899016448598131</v>
      </c>
      <c r="G9" s="110"/>
    </row>
    <row r="10" spans="1:7" s="53" customFormat="1" ht="15" customHeight="1" x14ac:dyDescent="0.2">
      <c r="A10" s="78"/>
      <c r="B10" s="79" t="s">
        <v>168</v>
      </c>
      <c r="C10" s="80" t="s">
        <v>169</v>
      </c>
      <c r="D10" s="81">
        <v>535000</v>
      </c>
      <c r="E10" s="82">
        <v>17298.829999999998</v>
      </c>
      <c r="F10" s="98">
        <v>3.2334261682242987E-2</v>
      </c>
    </row>
    <row r="11" spans="1:7" s="53" customFormat="1" ht="15" customHeight="1" x14ac:dyDescent="0.2">
      <c r="A11" s="105"/>
      <c r="B11" s="101" t="s">
        <v>127</v>
      </c>
      <c r="C11" s="102" t="s">
        <v>128</v>
      </c>
      <c r="D11" s="104">
        <v>0</v>
      </c>
      <c r="E11" s="103">
        <v>565798.55000000005</v>
      </c>
      <c r="F11" s="98"/>
    </row>
    <row r="12" spans="1:7" s="77" customFormat="1" ht="15" customHeight="1" x14ac:dyDescent="0.2">
      <c r="A12" s="85" t="s">
        <v>149</v>
      </c>
      <c r="B12" s="86"/>
      <c r="C12" s="89"/>
      <c r="D12" s="90">
        <v>0</v>
      </c>
      <c r="E12" s="91">
        <v>1005706.18</v>
      </c>
      <c r="F12" s="100"/>
    </row>
    <row r="13" spans="1:7" s="53" customFormat="1" ht="15" customHeight="1" x14ac:dyDescent="0.2">
      <c r="A13" s="78"/>
      <c r="B13" s="79" t="s">
        <v>150</v>
      </c>
      <c r="C13" s="80" t="s">
        <v>151</v>
      </c>
      <c r="D13" s="81">
        <v>0</v>
      </c>
      <c r="E13" s="82">
        <v>1005706.18</v>
      </c>
      <c r="F13" s="98"/>
    </row>
    <row r="14" spans="1:7" s="77" customFormat="1" ht="15" customHeight="1" x14ac:dyDescent="0.2">
      <c r="A14" s="70" t="s">
        <v>129</v>
      </c>
      <c r="B14" s="71"/>
      <c r="C14" s="72"/>
      <c r="D14" s="73">
        <v>0</v>
      </c>
      <c r="E14" s="74">
        <v>4857739.3599999985</v>
      </c>
      <c r="F14" s="100"/>
    </row>
    <row r="15" spans="1:7" s="53" customFormat="1" ht="15" customHeight="1" x14ac:dyDescent="0.2">
      <c r="A15" s="78"/>
      <c r="B15" s="79" t="s">
        <v>130</v>
      </c>
      <c r="C15" s="80" t="s">
        <v>131</v>
      </c>
      <c r="D15" s="81">
        <v>0</v>
      </c>
      <c r="E15" s="82">
        <v>4588359.7999999989</v>
      </c>
      <c r="F15" s="98"/>
    </row>
    <row r="16" spans="1:7" s="53" customFormat="1" ht="15" customHeight="1" x14ac:dyDescent="0.2">
      <c r="A16" s="105"/>
      <c r="B16" s="101" t="s">
        <v>132</v>
      </c>
      <c r="C16" s="102" t="s">
        <v>133</v>
      </c>
      <c r="D16" s="104">
        <v>0</v>
      </c>
      <c r="E16" s="103">
        <v>269379.56</v>
      </c>
      <c r="F16" s="98"/>
    </row>
    <row r="17" spans="1:6" s="107" customFormat="1" ht="15" customHeight="1" x14ac:dyDescent="0.2">
      <c r="A17" s="85" t="s">
        <v>170</v>
      </c>
      <c r="B17" s="86"/>
      <c r="C17" s="89"/>
      <c r="D17" s="90">
        <v>0</v>
      </c>
      <c r="E17" s="91">
        <v>21650.85</v>
      </c>
      <c r="F17" s="100"/>
    </row>
    <row r="18" spans="1:6" s="53" customFormat="1" ht="15" customHeight="1" x14ac:dyDescent="0.2">
      <c r="A18" s="78"/>
      <c r="B18" s="79" t="s">
        <v>171</v>
      </c>
      <c r="C18" s="80" t="s">
        <v>172</v>
      </c>
      <c r="D18" s="81">
        <v>0</v>
      </c>
      <c r="E18" s="82">
        <v>21650.85</v>
      </c>
      <c r="F18" s="98"/>
    </row>
    <row r="19" spans="1:6" s="77" customFormat="1" ht="15" customHeight="1" x14ac:dyDescent="0.2">
      <c r="A19" s="70" t="s">
        <v>152</v>
      </c>
      <c r="B19" s="71"/>
      <c r="C19" s="72"/>
      <c r="D19" s="73">
        <v>9230000</v>
      </c>
      <c r="E19" s="74">
        <v>6310.95</v>
      </c>
      <c r="F19" s="100">
        <v>6.8374322860238355E-4</v>
      </c>
    </row>
    <row r="20" spans="1:6" s="109" customFormat="1" ht="15" customHeight="1" x14ac:dyDescent="0.2">
      <c r="A20" s="78"/>
      <c r="B20" s="79" t="s">
        <v>153</v>
      </c>
      <c r="C20" s="80" t="s">
        <v>154</v>
      </c>
      <c r="D20" s="81">
        <v>9230000</v>
      </c>
      <c r="E20" s="82">
        <v>6310.95</v>
      </c>
      <c r="F20" s="98">
        <v>6.8374322860238355E-4</v>
      </c>
    </row>
    <row r="21" spans="1:6" s="77" customFormat="1" ht="15" customHeight="1" x14ac:dyDescent="0.2">
      <c r="A21" s="70" t="s">
        <v>134</v>
      </c>
      <c r="B21" s="71"/>
      <c r="C21" s="72"/>
      <c r="D21" s="73">
        <v>0</v>
      </c>
      <c r="E21" s="74">
        <v>82294.950000000012</v>
      </c>
      <c r="F21" s="100"/>
    </row>
    <row r="22" spans="1:6" s="109" customFormat="1" ht="15" customHeight="1" x14ac:dyDescent="0.2">
      <c r="A22" s="78"/>
      <c r="B22" s="79" t="s">
        <v>135</v>
      </c>
      <c r="C22" s="80" t="s">
        <v>136</v>
      </c>
      <c r="D22" s="81">
        <v>0</v>
      </c>
      <c r="E22" s="82">
        <v>53112.210000000006</v>
      </c>
      <c r="F22" s="98"/>
    </row>
    <row r="23" spans="1:6" s="53" customFormat="1" ht="15" customHeight="1" x14ac:dyDescent="0.2">
      <c r="A23" s="78"/>
      <c r="B23" s="79" t="s">
        <v>137</v>
      </c>
      <c r="C23" s="80" t="s">
        <v>138</v>
      </c>
      <c r="D23" s="81">
        <v>0</v>
      </c>
      <c r="E23" s="82">
        <v>29182.74</v>
      </c>
      <c r="F23" s="100"/>
    </row>
    <row r="24" spans="1:6" s="107" customFormat="1" ht="15" customHeight="1" x14ac:dyDescent="0.2">
      <c r="A24" s="70" t="s">
        <v>155</v>
      </c>
      <c r="B24" s="71"/>
      <c r="C24" s="72"/>
      <c r="D24" s="73">
        <v>0</v>
      </c>
      <c r="E24" s="74">
        <v>7739.88</v>
      </c>
      <c r="F24" s="100"/>
    </row>
    <row r="25" spans="1:6" s="77" customFormat="1" ht="15" customHeight="1" x14ac:dyDescent="0.2">
      <c r="A25" s="78"/>
      <c r="B25" s="79" t="s">
        <v>156</v>
      </c>
      <c r="C25" s="80" t="s">
        <v>157</v>
      </c>
      <c r="D25" s="81">
        <v>0</v>
      </c>
      <c r="E25" s="82">
        <v>7739.88</v>
      </c>
      <c r="F25" s="98"/>
    </row>
    <row r="26" spans="1:6" s="77" customFormat="1" ht="15" customHeight="1" x14ac:dyDescent="0.2">
      <c r="A26" s="85" t="s">
        <v>139</v>
      </c>
      <c r="B26" s="86"/>
      <c r="C26" s="89"/>
      <c r="D26" s="90">
        <v>38761700</v>
      </c>
      <c r="E26" s="91">
        <v>22106582.239999998</v>
      </c>
      <c r="F26" s="100">
        <v>0.57032024498409506</v>
      </c>
    </row>
    <row r="27" spans="1:6" s="77" customFormat="1" ht="15" customHeight="1" x14ac:dyDescent="0.2">
      <c r="A27" s="78"/>
      <c r="B27" s="79" t="s">
        <v>173</v>
      </c>
      <c r="C27" s="80" t="s">
        <v>174</v>
      </c>
      <c r="D27" s="81">
        <v>0</v>
      </c>
      <c r="E27" s="82">
        <v>449797.89</v>
      </c>
      <c r="F27" s="98"/>
    </row>
    <row r="28" spans="1:6" s="53" customFormat="1" ht="15" customHeight="1" x14ac:dyDescent="0.2">
      <c r="A28" s="78"/>
      <c r="B28" s="79" t="s">
        <v>175</v>
      </c>
      <c r="C28" s="80" t="s">
        <v>176</v>
      </c>
      <c r="D28" s="81">
        <v>38761700</v>
      </c>
      <c r="E28" s="82">
        <v>20909425.09</v>
      </c>
      <c r="F28" s="98">
        <v>0.53943519221293179</v>
      </c>
    </row>
    <row r="29" spans="1:6" s="53" customFormat="1" ht="15" customHeight="1" x14ac:dyDescent="0.2">
      <c r="A29" s="78"/>
      <c r="B29" s="79" t="s">
        <v>177</v>
      </c>
      <c r="C29" s="80" t="s">
        <v>178</v>
      </c>
      <c r="D29" s="81">
        <v>0</v>
      </c>
      <c r="E29" s="82">
        <v>99319.360000000001</v>
      </c>
      <c r="F29" s="98"/>
    </row>
    <row r="30" spans="1:6" s="53" customFormat="1" ht="15" customHeight="1" x14ac:dyDescent="0.2">
      <c r="A30" s="78"/>
      <c r="B30" s="79" t="s">
        <v>179</v>
      </c>
      <c r="C30" s="80" t="s">
        <v>180</v>
      </c>
      <c r="D30" s="81">
        <v>0</v>
      </c>
      <c r="E30" s="82">
        <v>68065.86</v>
      </c>
      <c r="F30" s="98"/>
    </row>
    <row r="31" spans="1:6" s="53" customFormat="1" ht="15" customHeight="1" x14ac:dyDescent="0.2">
      <c r="A31" s="78"/>
      <c r="B31" s="79" t="s">
        <v>181</v>
      </c>
      <c r="C31" s="80" t="s">
        <v>182</v>
      </c>
      <c r="D31" s="81">
        <v>0</v>
      </c>
      <c r="E31" s="82">
        <v>579974.04</v>
      </c>
      <c r="F31" s="98"/>
    </row>
    <row r="32" spans="1:6" s="77" customFormat="1" ht="15" customHeight="1" x14ac:dyDescent="0.2">
      <c r="A32" s="85" t="s">
        <v>183</v>
      </c>
      <c r="B32" s="86"/>
      <c r="C32" s="89"/>
      <c r="D32" s="90">
        <v>0</v>
      </c>
      <c r="E32" s="91">
        <v>12322.68</v>
      </c>
      <c r="F32" s="100"/>
    </row>
    <row r="33" spans="1:7" s="77" customFormat="1" ht="15" customHeight="1" x14ac:dyDescent="0.2">
      <c r="A33" s="78"/>
      <c r="B33" s="79" t="s">
        <v>184</v>
      </c>
      <c r="C33" s="80" t="s">
        <v>185</v>
      </c>
      <c r="D33" s="81">
        <v>0</v>
      </c>
      <c r="E33" s="82">
        <v>12322.68</v>
      </c>
      <c r="F33" s="98"/>
    </row>
    <row r="34" spans="1:7" s="77" customFormat="1" ht="15" customHeight="1" x14ac:dyDescent="0.2">
      <c r="A34" s="85" t="s">
        <v>146</v>
      </c>
      <c r="B34" s="86"/>
      <c r="C34" s="89"/>
      <c r="D34" s="90">
        <v>3945000</v>
      </c>
      <c r="E34" s="91">
        <v>12448268.5</v>
      </c>
      <c r="F34" s="100">
        <v>3.1554546261089986</v>
      </c>
    </row>
    <row r="35" spans="1:7" s="77" customFormat="1" ht="15" customHeight="1" x14ac:dyDescent="0.2">
      <c r="A35" s="78"/>
      <c r="B35" s="79" t="s">
        <v>164</v>
      </c>
      <c r="C35" s="80" t="s">
        <v>165</v>
      </c>
      <c r="D35" s="81">
        <v>0</v>
      </c>
      <c r="E35" s="82">
        <v>4508.67</v>
      </c>
      <c r="F35" s="98"/>
    </row>
    <row r="36" spans="1:7" s="77" customFormat="1" ht="15" customHeight="1" x14ac:dyDescent="0.2">
      <c r="A36" s="78"/>
      <c r="B36" s="79" t="s">
        <v>186</v>
      </c>
      <c r="C36" s="80" t="s">
        <v>187</v>
      </c>
      <c r="D36" s="81">
        <v>0</v>
      </c>
      <c r="E36" s="82">
        <v>2007.39</v>
      </c>
      <c r="F36" s="98"/>
    </row>
    <row r="37" spans="1:7" s="77" customFormat="1" ht="15" customHeight="1" x14ac:dyDescent="0.2">
      <c r="A37" s="78"/>
      <c r="B37" s="79" t="s">
        <v>166</v>
      </c>
      <c r="C37" s="80" t="s">
        <v>167</v>
      </c>
      <c r="D37" s="81">
        <v>2145000</v>
      </c>
      <c r="E37" s="82">
        <v>386427.95999999996</v>
      </c>
      <c r="F37" s="98">
        <v>0.1801528951048951</v>
      </c>
    </row>
    <row r="38" spans="1:7" s="53" customFormat="1" ht="15" customHeight="1" x14ac:dyDescent="0.2">
      <c r="A38" s="78"/>
      <c r="B38" s="79" t="s">
        <v>188</v>
      </c>
      <c r="C38" s="80" t="s">
        <v>189</v>
      </c>
      <c r="D38" s="81">
        <v>0</v>
      </c>
      <c r="E38" s="82">
        <v>25252.74</v>
      </c>
      <c r="F38" s="98"/>
    </row>
    <row r="39" spans="1:7" s="77" customFormat="1" ht="15" customHeight="1" x14ac:dyDescent="0.2">
      <c r="A39" s="78"/>
      <c r="B39" s="79" t="s">
        <v>147</v>
      </c>
      <c r="C39" s="80" t="s">
        <v>148</v>
      </c>
      <c r="D39" s="81">
        <v>1800000</v>
      </c>
      <c r="E39" s="82">
        <v>12030071.74</v>
      </c>
      <c r="F39" s="98">
        <v>6.683373188888889</v>
      </c>
    </row>
    <row r="40" spans="1:7" s="53" customFormat="1" ht="17.25" customHeight="1" x14ac:dyDescent="0.2">
      <c r="A40" s="148" t="s">
        <v>27</v>
      </c>
      <c r="B40" s="149"/>
      <c r="C40" s="150"/>
      <c r="D40" s="92">
        <v>52471700</v>
      </c>
      <c r="E40" s="92">
        <v>41131712.969999999</v>
      </c>
      <c r="F40" s="62">
        <v>0.78388375009767186</v>
      </c>
      <c r="G40" s="99"/>
    </row>
    <row r="41" spans="1:7" ht="10.5" customHeight="1" x14ac:dyDescent="0.2">
      <c r="A41" s="93" t="s">
        <v>7</v>
      </c>
    </row>
    <row r="42" spans="1:7" x14ac:dyDescent="0.2">
      <c r="D42" s="65"/>
      <c r="E42" s="65"/>
    </row>
  </sheetData>
  <mergeCells count="1">
    <mergeCell ref="A40:C40"/>
  </mergeCells>
  <pageMargins left="0.39370078740157483" right="0.39370078740157483" top="0.59055118110236227" bottom="0.39370078740157483" header="0" footer="0"/>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10</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31</v>
      </c>
      <c r="B9" s="15" t="s">
        <v>32</v>
      </c>
      <c r="C9" s="16">
        <v>190400</v>
      </c>
      <c r="D9" s="16">
        <v>21145.94</v>
      </c>
      <c r="E9" s="17">
        <v>0.11106060924369747</v>
      </c>
    </row>
    <row r="10" spans="1:5" s="12" customFormat="1" ht="12.75" customHeight="1" x14ac:dyDescent="0.2">
      <c r="A10" s="28" t="s">
        <v>33</v>
      </c>
      <c r="B10" s="15" t="s">
        <v>34</v>
      </c>
      <c r="C10" s="16">
        <v>0</v>
      </c>
      <c r="D10" s="16">
        <v>99876.74</v>
      </c>
      <c r="E10" s="17">
        <v>0</v>
      </c>
    </row>
    <row r="11" spans="1:5" s="12" customFormat="1" ht="12.75" customHeight="1" x14ac:dyDescent="0.2">
      <c r="A11" s="28" t="s">
        <v>37</v>
      </c>
      <c r="B11" s="15" t="s">
        <v>38</v>
      </c>
      <c r="C11" s="16">
        <v>0</v>
      </c>
      <c r="D11" s="16">
        <v>1542322.81</v>
      </c>
      <c r="E11" s="17">
        <v>0</v>
      </c>
    </row>
    <row r="12" spans="1:5" s="12" customFormat="1" ht="12.75" customHeight="1" x14ac:dyDescent="0.2">
      <c r="A12" s="28" t="s">
        <v>39</v>
      </c>
      <c r="B12" s="15" t="s">
        <v>40</v>
      </c>
      <c r="C12" s="16">
        <v>1730000</v>
      </c>
      <c r="D12" s="16">
        <v>139899.49</v>
      </c>
      <c r="E12" s="17">
        <v>8.0866757225433517E-2</v>
      </c>
    </row>
    <row r="13" spans="1:5" s="12" customFormat="1" ht="12.75" customHeight="1" x14ac:dyDescent="0.2">
      <c r="A13" s="28" t="s">
        <v>41</v>
      </c>
      <c r="B13" s="15" t="s">
        <v>42</v>
      </c>
      <c r="C13" s="16">
        <v>194937350</v>
      </c>
      <c r="D13" s="16">
        <v>38801150.869999997</v>
      </c>
      <c r="E13" s="17">
        <v>0.199044210203945</v>
      </c>
    </row>
    <row r="14" spans="1:5" s="12" customFormat="1" ht="12.75" customHeight="1" x14ac:dyDescent="0.2">
      <c r="A14" s="28" t="s">
        <v>72</v>
      </c>
      <c r="B14" s="15" t="s">
        <v>73</v>
      </c>
      <c r="C14" s="16">
        <v>261560</v>
      </c>
      <c r="D14" s="16">
        <v>154247.23000000001</v>
      </c>
      <c r="E14" s="17">
        <v>0.58972025539073258</v>
      </c>
    </row>
    <row r="15" spans="1:5" s="12" customFormat="1" ht="12.75" customHeight="1" x14ac:dyDescent="0.2">
      <c r="A15" s="28" t="s">
        <v>43</v>
      </c>
      <c r="B15" s="15" t="s">
        <v>44</v>
      </c>
      <c r="C15" s="16">
        <v>3799510</v>
      </c>
      <c r="D15" s="16">
        <v>226778.67</v>
      </c>
      <c r="E15" s="17">
        <v>5.9686293758932078E-2</v>
      </c>
    </row>
    <row r="16" spans="1:5" s="12" customFormat="1" ht="22.5" x14ac:dyDescent="0.2">
      <c r="A16" s="28" t="s">
        <v>45</v>
      </c>
      <c r="B16" s="15" t="s">
        <v>46</v>
      </c>
      <c r="C16" s="16">
        <v>5505000</v>
      </c>
      <c r="D16" s="16">
        <v>1571305.05</v>
      </c>
      <c r="E16" s="17">
        <v>0.28543234332425071</v>
      </c>
    </row>
    <row r="17" spans="1:5" s="12" customFormat="1" ht="22.5" x14ac:dyDescent="0.2">
      <c r="A17" s="28" t="s">
        <v>47</v>
      </c>
      <c r="B17" s="15" t="s">
        <v>48</v>
      </c>
      <c r="C17" s="16">
        <v>0</v>
      </c>
      <c r="D17" s="16">
        <v>261699.71</v>
      </c>
      <c r="E17" s="17">
        <v>0</v>
      </c>
    </row>
    <row r="18" spans="1:5" x14ac:dyDescent="0.2">
      <c r="A18" s="29" t="s">
        <v>27</v>
      </c>
      <c r="B18" s="18"/>
      <c r="C18" s="19">
        <f>SUM(C9:C17)</f>
        <v>206423820</v>
      </c>
      <c r="D18" s="19">
        <f>SUM(D9:D17)</f>
        <v>42818426.50999999</v>
      </c>
      <c r="E18" s="20">
        <f>IF(C18&gt;0,D18/C18,0)</f>
        <v>0.20742967797999276</v>
      </c>
    </row>
    <row r="19" spans="1:5" x14ac:dyDescent="0.2">
      <c r="A19"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7" width="12.7109375" style="44" bestFit="1" customWidth="1"/>
    <col min="8" max="16384" width="11.42578125" style="44"/>
  </cols>
  <sheetData>
    <row r="1" spans="1:6" ht="39" customHeight="1" x14ac:dyDescent="0.2">
      <c r="A1" s="40"/>
      <c r="B1" s="41"/>
      <c r="C1" s="41"/>
      <c r="D1" s="41"/>
      <c r="E1" s="42"/>
      <c r="F1" s="43" t="s">
        <v>97</v>
      </c>
    </row>
    <row r="3" spans="1:6" s="49" customFormat="1" ht="38.25" x14ac:dyDescent="0.2">
      <c r="A3" s="45" t="s">
        <v>98</v>
      </c>
      <c r="B3" s="45"/>
      <c r="C3" s="45"/>
      <c r="D3" s="45"/>
      <c r="E3" s="45"/>
      <c r="F3" s="45"/>
    </row>
    <row r="4" spans="1:6" s="49" customFormat="1" x14ac:dyDescent="0.2">
      <c r="A4" s="45" t="s">
        <v>13</v>
      </c>
      <c r="B4" s="45"/>
      <c r="C4" s="45"/>
      <c r="D4" s="45"/>
      <c r="E4" s="45"/>
      <c r="F4" s="45"/>
    </row>
    <row r="5" spans="1:6" s="49" customFormat="1" x14ac:dyDescent="0.2">
      <c r="A5" s="45" t="s">
        <v>124</v>
      </c>
      <c r="B5" s="45"/>
      <c r="C5" s="45"/>
      <c r="D5" s="45"/>
      <c r="E5" s="45"/>
      <c r="F5" s="45"/>
    </row>
    <row r="6" spans="1:6" s="49" customFormat="1" x14ac:dyDescent="0.2"/>
    <row r="7" spans="1:6" s="49" customFormat="1" x14ac:dyDescent="0.2">
      <c r="F7" s="66" t="s">
        <v>1</v>
      </c>
    </row>
    <row r="8" spans="1:6" s="49" customFormat="1" ht="36" customHeight="1" x14ac:dyDescent="0.2">
      <c r="A8" s="47" t="s">
        <v>125</v>
      </c>
      <c r="B8" s="67"/>
      <c r="C8" s="68"/>
      <c r="D8" s="48" t="s">
        <v>3</v>
      </c>
      <c r="E8" s="69" t="s">
        <v>4</v>
      </c>
      <c r="F8" s="48" t="s">
        <v>5</v>
      </c>
    </row>
    <row r="9" spans="1:6" s="107" customFormat="1" ht="15" customHeight="1" x14ac:dyDescent="0.2">
      <c r="A9" s="70" t="s">
        <v>126</v>
      </c>
      <c r="B9" s="71"/>
      <c r="C9" s="72"/>
      <c r="D9" s="73">
        <v>0</v>
      </c>
      <c r="E9" s="74">
        <v>292157.96000000002</v>
      </c>
      <c r="F9" s="97"/>
    </row>
    <row r="10" spans="1:6" s="53" customFormat="1" ht="15" customHeight="1" x14ac:dyDescent="0.2">
      <c r="A10" s="78"/>
      <c r="B10" s="79" t="s">
        <v>127</v>
      </c>
      <c r="C10" s="80" t="s">
        <v>128</v>
      </c>
      <c r="D10" s="81">
        <v>0</v>
      </c>
      <c r="E10" s="82">
        <v>292157.96000000002</v>
      </c>
      <c r="F10" s="98"/>
    </row>
    <row r="11" spans="1:6" s="107" customFormat="1" ht="15" customHeight="1" x14ac:dyDescent="0.2">
      <c r="A11" s="70" t="s">
        <v>149</v>
      </c>
      <c r="B11" s="71"/>
      <c r="C11" s="72"/>
      <c r="D11" s="73">
        <v>0</v>
      </c>
      <c r="E11" s="74">
        <v>65802.38</v>
      </c>
      <c r="F11" s="100"/>
    </row>
    <row r="12" spans="1:6" s="109" customFormat="1" ht="15" customHeight="1" x14ac:dyDescent="0.2">
      <c r="A12" s="78"/>
      <c r="B12" s="79" t="s">
        <v>150</v>
      </c>
      <c r="C12" s="80" t="s">
        <v>151</v>
      </c>
      <c r="D12" s="81">
        <v>0</v>
      </c>
      <c r="E12" s="82">
        <v>65802.38</v>
      </c>
      <c r="F12" s="98"/>
    </row>
    <row r="13" spans="1:6" s="107" customFormat="1" ht="15" customHeight="1" x14ac:dyDescent="0.2">
      <c r="A13" s="70" t="s">
        <v>129</v>
      </c>
      <c r="B13" s="71"/>
      <c r="C13" s="72"/>
      <c r="D13" s="73">
        <v>0</v>
      </c>
      <c r="E13" s="74">
        <v>330043.8</v>
      </c>
      <c r="F13" s="100"/>
    </row>
    <row r="14" spans="1:6" s="109" customFormat="1" ht="15" customHeight="1" x14ac:dyDescent="0.2">
      <c r="A14" s="78"/>
      <c r="B14" s="79" t="s">
        <v>130</v>
      </c>
      <c r="C14" s="80" t="s">
        <v>131</v>
      </c>
      <c r="D14" s="81">
        <v>0</v>
      </c>
      <c r="E14" s="82">
        <v>330043.8</v>
      </c>
      <c r="F14" s="98"/>
    </row>
    <row r="15" spans="1:6" s="107" customFormat="1" ht="15" customHeight="1" x14ac:dyDescent="0.2">
      <c r="A15" s="70" t="s">
        <v>139</v>
      </c>
      <c r="B15" s="71"/>
      <c r="C15" s="72"/>
      <c r="D15" s="73">
        <v>783300</v>
      </c>
      <c r="E15" s="74">
        <v>1264273.03</v>
      </c>
      <c r="F15" s="100">
        <v>1.614034252521384</v>
      </c>
    </row>
    <row r="16" spans="1:6" s="109" customFormat="1" ht="15" customHeight="1" x14ac:dyDescent="0.2">
      <c r="A16" s="78"/>
      <c r="B16" s="79" t="s">
        <v>140</v>
      </c>
      <c r="C16" s="80" t="s">
        <v>141</v>
      </c>
      <c r="D16" s="81">
        <v>783300</v>
      </c>
      <c r="E16" s="82">
        <v>1250345.98</v>
      </c>
      <c r="F16" s="98">
        <v>1.5962542831609856</v>
      </c>
    </row>
    <row r="17" spans="1:7" s="109" customFormat="1" ht="15" customHeight="1" x14ac:dyDescent="0.2">
      <c r="A17" s="105"/>
      <c r="B17" s="101" t="s">
        <v>144</v>
      </c>
      <c r="C17" s="102" t="s">
        <v>145</v>
      </c>
      <c r="D17" s="104">
        <v>0</v>
      </c>
      <c r="E17" s="103">
        <v>13927.05</v>
      </c>
      <c r="F17" s="98"/>
    </row>
    <row r="18" spans="1:7" s="107" customFormat="1" ht="15" customHeight="1" x14ac:dyDescent="0.2">
      <c r="A18" s="85" t="s">
        <v>146</v>
      </c>
      <c r="B18" s="86"/>
      <c r="C18" s="89"/>
      <c r="D18" s="90">
        <v>0</v>
      </c>
      <c r="E18" s="91">
        <v>1246215.6399999999</v>
      </c>
      <c r="F18" s="100"/>
    </row>
    <row r="19" spans="1:7" s="109" customFormat="1" ht="15" customHeight="1" x14ac:dyDescent="0.2">
      <c r="A19" s="105"/>
      <c r="B19" s="101" t="s">
        <v>166</v>
      </c>
      <c r="C19" s="102" t="s">
        <v>167</v>
      </c>
      <c r="D19" s="104">
        <v>0</v>
      </c>
      <c r="E19" s="103">
        <v>50386.5</v>
      </c>
      <c r="F19" s="98"/>
    </row>
    <row r="20" spans="1:7" s="109" customFormat="1" ht="15" customHeight="1" x14ac:dyDescent="0.2">
      <c r="A20" s="78"/>
      <c r="B20" s="79" t="s">
        <v>188</v>
      </c>
      <c r="C20" s="80" t="s">
        <v>189</v>
      </c>
      <c r="D20" s="81">
        <v>0</v>
      </c>
      <c r="E20" s="82">
        <v>560.91999999999996</v>
      </c>
      <c r="F20" s="98"/>
    </row>
    <row r="21" spans="1:7" s="107" customFormat="1" ht="15" customHeight="1" x14ac:dyDescent="0.2">
      <c r="A21" s="78"/>
      <c r="B21" s="79" t="s">
        <v>147</v>
      </c>
      <c r="C21" s="80" t="s">
        <v>148</v>
      </c>
      <c r="D21" s="81">
        <v>0</v>
      </c>
      <c r="E21" s="82">
        <v>1195268.22</v>
      </c>
      <c r="F21" s="98"/>
    </row>
    <row r="22" spans="1:7" s="53" customFormat="1" ht="15" customHeight="1" x14ac:dyDescent="0.2">
      <c r="A22" s="148" t="s">
        <v>27</v>
      </c>
      <c r="B22" s="149"/>
      <c r="C22" s="150"/>
      <c r="D22" s="92">
        <v>783300</v>
      </c>
      <c r="E22" s="92">
        <v>3198492.81</v>
      </c>
      <c r="F22" s="62">
        <v>4.0833560704710843</v>
      </c>
      <c r="G22" s="99"/>
    </row>
    <row r="23" spans="1:7" ht="15" customHeight="1" x14ac:dyDescent="0.2">
      <c r="A23" s="93" t="s">
        <v>7</v>
      </c>
      <c r="B23" s="94"/>
      <c r="C23" s="94"/>
      <c r="D23" s="94"/>
      <c r="E23" s="94"/>
      <c r="F23" s="94"/>
    </row>
    <row r="24" spans="1:7" x14ac:dyDescent="0.2">
      <c r="E24" s="65"/>
    </row>
    <row r="25" spans="1:7" x14ac:dyDescent="0.2">
      <c r="D25" s="65"/>
      <c r="E25" s="65"/>
    </row>
  </sheetData>
  <mergeCells count="1">
    <mergeCell ref="A22:C22"/>
  </mergeCells>
  <pageMargins left="0.39370078740157483" right="0.39370078740157483" top="0.59055118110236227" bottom="0.39370078740157483" header="0" footer="0"/>
  <pageSetup paperSize="9" scale="94"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7" width="12.7109375" style="44" bestFit="1" customWidth="1"/>
    <col min="8" max="16384" width="11.42578125" style="44"/>
  </cols>
  <sheetData>
    <row r="1" spans="1:7" ht="39" customHeight="1" x14ac:dyDescent="0.2">
      <c r="A1" s="40"/>
      <c r="B1" s="41"/>
      <c r="C1" s="41"/>
      <c r="D1" s="41"/>
      <c r="E1" s="42"/>
      <c r="F1" s="43" t="s">
        <v>97</v>
      </c>
    </row>
    <row r="3" spans="1:7" s="49" customFormat="1" ht="38.25" x14ac:dyDescent="0.2">
      <c r="A3" s="45" t="s">
        <v>98</v>
      </c>
      <c r="B3" s="45"/>
      <c r="C3" s="45"/>
      <c r="D3" s="45"/>
      <c r="E3" s="45"/>
      <c r="F3" s="45"/>
    </row>
    <row r="4" spans="1:7" s="49" customFormat="1" x14ac:dyDescent="0.2">
      <c r="A4" s="45" t="s">
        <v>14</v>
      </c>
      <c r="B4" s="45"/>
      <c r="C4" s="45"/>
      <c r="D4" s="45"/>
      <c r="E4" s="45"/>
      <c r="F4" s="45"/>
    </row>
    <row r="5" spans="1:7" s="49" customFormat="1" x14ac:dyDescent="0.2">
      <c r="A5" s="45" t="s">
        <v>124</v>
      </c>
      <c r="B5" s="45"/>
      <c r="C5" s="45"/>
      <c r="D5" s="45"/>
      <c r="E5" s="45"/>
      <c r="F5" s="45"/>
    </row>
    <row r="6" spans="1:7" s="49" customFormat="1" x14ac:dyDescent="0.2"/>
    <row r="7" spans="1:7" s="49" customFormat="1" x14ac:dyDescent="0.2">
      <c r="F7" s="66" t="s">
        <v>1</v>
      </c>
    </row>
    <row r="8" spans="1:7" s="49" customFormat="1" ht="36" customHeight="1" x14ac:dyDescent="0.2">
      <c r="A8" s="47" t="s">
        <v>125</v>
      </c>
      <c r="B8" s="67"/>
      <c r="C8" s="68"/>
      <c r="D8" s="48" t="s">
        <v>3</v>
      </c>
      <c r="E8" s="69" t="s">
        <v>4</v>
      </c>
      <c r="F8" s="48" t="s">
        <v>5</v>
      </c>
    </row>
    <row r="9" spans="1:7" s="107" customFormat="1" ht="15" customHeight="1" x14ac:dyDescent="0.2">
      <c r="A9" s="70" t="s">
        <v>126</v>
      </c>
      <c r="B9" s="71"/>
      <c r="C9" s="72"/>
      <c r="D9" s="73">
        <v>0</v>
      </c>
      <c r="E9" s="74">
        <v>5000</v>
      </c>
      <c r="F9" s="100"/>
      <c r="G9" s="106"/>
    </row>
    <row r="10" spans="1:7" s="53" customFormat="1" ht="15" customHeight="1" x14ac:dyDescent="0.2">
      <c r="A10" s="78"/>
      <c r="B10" s="79" t="s">
        <v>127</v>
      </c>
      <c r="C10" s="80" t="s">
        <v>128</v>
      </c>
      <c r="D10" s="81">
        <v>0</v>
      </c>
      <c r="E10" s="82">
        <v>5000</v>
      </c>
      <c r="F10" s="98"/>
      <c r="G10" s="76"/>
    </row>
    <row r="11" spans="1:7" s="77" customFormat="1" ht="15" customHeight="1" x14ac:dyDescent="0.2">
      <c r="A11" s="70" t="s">
        <v>149</v>
      </c>
      <c r="B11" s="71"/>
      <c r="C11" s="72"/>
      <c r="D11" s="73">
        <v>0</v>
      </c>
      <c r="E11" s="74">
        <v>84845.12000000001</v>
      </c>
      <c r="F11" s="98"/>
      <c r="G11" s="76"/>
    </row>
    <row r="12" spans="1:7" s="109" customFormat="1" ht="15" customHeight="1" x14ac:dyDescent="0.2">
      <c r="A12" s="78"/>
      <c r="B12" s="79" t="s">
        <v>150</v>
      </c>
      <c r="C12" s="80" t="s">
        <v>151</v>
      </c>
      <c r="D12" s="81">
        <v>0</v>
      </c>
      <c r="E12" s="82">
        <v>84845.12000000001</v>
      </c>
      <c r="F12" s="100"/>
      <c r="G12" s="106"/>
    </row>
    <row r="13" spans="1:7" s="77" customFormat="1" ht="15" customHeight="1" x14ac:dyDescent="0.2">
      <c r="A13" s="70" t="s">
        <v>129</v>
      </c>
      <c r="B13" s="71"/>
      <c r="C13" s="72"/>
      <c r="D13" s="73">
        <v>0</v>
      </c>
      <c r="E13" s="74">
        <v>202730.69</v>
      </c>
      <c r="F13" s="100"/>
      <c r="G13" s="76"/>
    </row>
    <row r="14" spans="1:7" s="109" customFormat="1" ht="15" customHeight="1" x14ac:dyDescent="0.2">
      <c r="A14" s="78"/>
      <c r="B14" s="79" t="s">
        <v>130</v>
      </c>
      <c r="C14" s="80" t="s">
        <v>131</v>
      </c>
      <c r="D14" s="81">
        <v>0</v>
      </c>
      <c r="E14" s="82">
        <v>202730.69</v>
      </c>
      <c r="F14" s="98"/>
      <c r="G14" s="106"/>
    </row>
    <row r="15" spans="1:7" s="77" customFormat="1" ht="15" customHeight="1" x14ac:dyDescent="0.2">
      <c r="A15" s="85" t="s">
        <v>152</v>
      </c>
      <c r="B15" s="86"/>
      <c r="C15" s="89"/>
      <c r="D15" s="90">
        <v>1670000</v>
      </c>
      <c r="E15" s="91">
        <v>91500.64</v>
      </c>
      <c r="F15" s="100">
        <v>5.479080239520958E-2</v>
      </c>
      <c r="G15" s="76"/>
    </row>
    <row r="16" spans="1:7" s="53" customFormat="1" ht="15" customHeight="1" x14ac:dyDescent="0.2">
      <c r="A16" s="78"/>
      <c r="B16" s="79" t="s">
        <v>190</v>
      </c>
      <c r="C16" s="80" t="s">
        <v>191</v>
      </c>
      <c r="D16" s="81">
        <v>1420000</v>
      </c>
      <c r="E16" s="82">
        <v>0</v>
      </c>
      <c r="F16" s="98">
        <v>0</v>
      </c>
      <c r="G16" s="76"/>
    </row>
    <row r="17" spans="1:7" s="53" customFormat="1" ht="15" customHeight="1" x14ac:dyDescent="0.2">
      <c r="A17" s="78"/>
      <c r="B17" s="79" t="s">
        <v>153</v>
      </c>
      <c r="C17" s="80" t="s">
        <v>154</v>
      </c>
      <c r="D17" s="81">
        <v>250000</v>
      </c>
      <c r="E17" s="82">
        <v>91500.64</v>
      </c>
      <c r="F17" s="98">
        <v>0.36600255999999998</v>
      </c>
      <c r="G17" s="99"/>
    </row>
    <row r="18" spans="1:7" s="77" customFormat="1" ht="15" customHeight="1" x14ac:dyDescent="0.2">
      <c r="A18" s="85" t="s">
        <v>134</v>
      </c>
      <c r="B18" s="86"/>
      <c r="C18" s="89"/>
      <c r="D18" s="90">
        <v>0</v>
      </c>
      <c r="E18" s="91">
        <v>2634.5</v>
      </c>
      <c r="F18" s="100"/>
      <c r="G18" s="76"/>
    </row>
    <row r="19" spans="1:7" s="53" customFormat="1" ht="15" customHeight="1" x14ac:dyDescent="0.2">
      <c r="A19" s="78"/>
      <c r="B19" s="79" t="s">
        <v>135</v>
      </c>
      <c r="C19" s="80" t="s">
        <v>136</v>
      </c>
      <c r="D19" s="81">
        <v>0</v>
      </c>
      <c r="E19" s="82">
        <v>2634.5</v>
      </c>
      <c r="F19" s="98"/>
      <c r="G19" s="76"/>
    </row>
    <row r="20" spans="1:7" s="77" customFormat="1" ht="15" customHeight="1" x14ac:dyDescent="0.2">
      <c r="A20" s="85" t="s">
        <v>139</v>
      </c>
      <c r="B20" s="86"/>
      <c r="C20" s="89"/>
      <c r="D20" s="90">
        <v>15000</v>
      </c>
      <c r="E20" s="91">
        <v>167163.36000000002</v>
      </c>
      <c r="F20" s="100">
        <v>11.144224000000001</v>
      </c>
      <c r="G20" s="76"/>
    </row>
    <row r="21" spans="1:7" s="53" customFormat="1" ht="15" customHeight="1" x14ac:dyDescent="0.2">
      <c r="A21" s="78"/>
      <c r="B21" s="79" t="s">
        <v>140</v>
      </c>
      <c r="C21" s="80" t="s">
        <v>141</v>
      </c>
      <c r="D21" s="81">
        <v>15000</v>
      </c>
      <c r="E21" s="82">
        <v>142300.67000000001</v>
      </c>
      <c r="F21" s="98">
        <v>9.4867113333333339</v>
      </c>
      <c r="G21" s="76"/>
    </row>
    <row r="22" spans="1:7" s="53" customFormat="1" ht="15" customHeight="1" x14ac:dyDescent="0.2">
      <c r="A22" s="78"/>
      <c r="B22" s="79" t="s">
        <v>142</v>
      </c>
      <c r="C22" s="80" t="s">
        <v>143</v>
      </c>
      <c r="D22" s="81">
        <v>0</v>
      </c>
      <c r="E22" s="82">
        <v>24862.69</v>
      </c>
      <c r="F22" s="98"/>
      <c r="G22" s="99"/>
    </row>
    <row r="23" spans="1:7" s="77" customFormat="1" ht="15" customHeight="1" x14ac:dyDescent="0.2">
      <c r="A23" s="85" t="s">
        <v>146</v>
      </c>
      <c r="B23" s="86"/>
      <c r="C23" s="89"/>
      <c r="D23" s="90">
        <v>0</v>
      </c>
      <c r="E23" s="91">
        <v>830465.17999999993</v>
      </c>
      <c r="F23" s="100"/>
      <c r="G23" s="76"/>
    </row>
    <row r="24" spans="1:7" s="53" customFormat="1" ht="15" customHeight="1" x14ac:dyDescent="0.2">
      <c r="A24" s="78"/>
      <c r="B24" s="79" t="s">
        <v>164</v>
      </c>
      <c r="C24" s="80" t="s">
        <v>165</v>
      </c>
      <c r="D24" s="81">
        <v>0</v>
      </c>
      <c r="E24" s="82">
        <v>15042.11</v>
      </c>
      <c r="F24" s="98"/>
      <c r="G24" s="76"/>
    </row>
    <row r="25" spans="1:7" s="53" customFormat="1" ht="15" customHeight="1" x14ac:dyDescent="0.2">
      <c r="A25" s="78"/>
      <c r="B25" s="79" t="s">
        <v>166</v>
      </c>
      <c r="C25" s="80" t="s">
        <v>167</v>
      </c>
      <c r="D25" s="81">
        <v>0</v>
      </c>
      <c r="E25" s="82">
        <v>184681.12</v>
      </c>
      <c r="F25" s="98"/>
      <c r="G25" s="76"/>
    </row>
    <row r="26" spans="1:7" s="53" customFormat="1" ht="15" customHeight="1" x14ac:dyDescent="0.2">
      <c r="A26" s="78"/>
      <c r="B26" s="79" t="s">
        <v>147</v>
      </c>
      <c r="C26" s="80" t="s">
        <v>148</v>
      </c>
      <c r="D26" s="81">
        <v>0</v>
      </c>
      <c r="E26" s="82">
        <v>630741.94999999995</v>
      </c>
      <c r="F26" s="98"/>
      <c r="G26" s="76"/>
    </row>
    <row r="27" spans="1:7" s="53" customFormat="1" ht="15" customHeight="1" x14ac:dyDescent="0.2">
      <c r="A27" s="148" t="s">
        <v>27</v>
      </c>
      <c r="B27" s="149"/>
      <c r="C27" s="150"/>
      <c r="D27" s="92">
        <v>1685000</v>
      </c>
      <c r="E27" s="92">
        <v>1384339.4899999998</v>
      </c>
      <c r="F27" s="62">
        <v>0.82156646290801172</v>
      </c>
      <c r="G27" s="76"/>
    </row>
    <row r="28" spans="1:7" ht="15" customHeight="1" x14ac:dyDescent="0.2">
      <c r="A28" s="93" t="s">
        <v>7</v>
      </c>
      <c r="B28" s="94"/>
      <c r="C28" s="94"/>
      <c r="D28" s="94"/>
      <c r="E28" s="94"/>
      <c r="F28" s="111"/>
    </row>
    <row r="29" spans="1:7" x14ac:dyDescent="0.2">
      <c r="E29" s="65"/>
      <c r="F29" s="111"/>
    </row>
    <row r="30" spans="1:7" x14ac:dyDescent="0.2">
      <c r="D30" s="65"/>
      <c r="E30" s="65"/>
      <c r="F30" s="111" t="s">
        <v>192</v>
      </c>
    </row>
    <row r="31" spans="1:7" x14ac:dyDescent="0.2">
      <c r="F31" s="111" t="s">
        <v>192</v>
      </c>
    </row>
  </sheetData>
  <mergeCells count="1">
    <mergeCell ref="A27:C27"/>
  </mergeCells>
  <pageMargins left="0.39370078740157483" right="0.39370078740157483" top="0.59055118110236227" bottom="0.39370078740157483" header="0" footer="0"/>
  <pageSetup paperSize="9" scale="94"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7" width="11.7109375" style="44" bestFit="1" customWidth="1"/>
    <col min="8" max="16384" width="11.42578125" style="44"/>
  </cols>
  <sheetData>
    <row r="1" spans="1:7" ht="39" customHeight="1" x14ac:dyDescent="0.2">
      <c r="A1" s="40"/>
      <c r="B1" s="41"/>
      <c r="C1" s="41"/>
      <c r="D1" s="41"/>
      <c r="E1" s="42"/>
      <c r="F1" s="43" t="s">
        <v>97</v>
      </c>
    </row>
    <row r="3" spans="1:7" s="49" customFormat="1" ht="38.25" x14ac:dyDescent="0.2">
      <c r="A3" s="45" t="s">
        <v>98</v>
      </c>
      <c r="B3" s="45"/>
      <c r="C3" s="45"/>
      <c r="D3" s="45"/>
      <c r="E3" s="45"/>
      <c r="F3" s="45"/>
    </row>
    <row r="4" spans="1:7" s="49" customFormat="1" x14ac:dyDescent="0.2">
      <c r="A4" s="45" t="s">
        <v>15</v>
      </c>
      <c r="B4" s="45"/>
      <c r="C4" s="45"/>
      <c r="D4" s="45"/>
      <c r="E4" s="45"/>
      <c r="F4" s="45"/>
    </row>
    <row r="5" spans="1:7" s="49" customFormat="1" x14ac:dyDescent="0.2">
      <c r="A5" s="45" t="s">
        <v>124</v>
      </c>
      <c r="B5" s="45"/>
      <c r="C5" s="45"/>
      <c r="D5" s="45"/>
      <c r="E5" s="45"/>
      <c r="F5" s="45"/>
    </row>
    <row r="6" spans="1:7" s="49" customFormat="1" x14ac:dyDescent="0.2"/>
    <row r="7" spans="1:7" s="49" customFormat="1" x14ac:dyDescent="0.2">
      <c r="F7" s="66" t="s">
        <v>1</v>
      </c>
    </row>
    <row r="8" spans="1:7" s="49" customFormat="1" ht="36" customHeight="1" x14ac:dyDescent="0.2">
      <c r="A8" s="47" t="s">
        <v>125</v>
      </c>
      <c r="B8" s="67"/>
      <c r="C8" s="68"/>
      <c r="D8" s="48" t="s">
        <v>3</v>
      </c>
      <c r="E8" s="69" t="s">
        <v>4</v>
      </c>
      <c r="F8" s="48" t="s">
        <v>5</v>
      </c>
    </row>
    <row r="9" spans="1:7" s="107" customFormat="1" ht="15" customHeight="1" x14ac:dyDescent="0.2">
      <c r="A9" s="70" t="s">
        <v>129</v>
      </c>
      <c r="B9" s="71"/>
      <c r="C9" s="72"/>
      <c r="D9" s="73">
        <v>0</v>
      </c>
      <c r="E9" s="74">
        <v>401765.53</v>
      </c>
      <c r="F9" s="97"/>
    </row>
    <row r="10" spans="1:7" s="53" customFormat="1" ht="15" customHeight="1" x14ac:dyDescent="0.2">
      <c r="A10" s="78"/>
      <c r="B10" s="79" t="s">
        <v>130</v>
      </c>
      <c r="C10" s="80" t="s">
        <v>131</v>
      </c>
      <c r="D10" s="81">
        <v>0</v>
      </c>
      <c r="E10" s="82">
        <v>401765.53</v>
      </c>
      <c r="F10" s="98"/>
    </row>
    <row r="11" spans="1:7" s="107" customFormat="1" ht="15" customHeight="1" x14ac:dyDescent="0.2">
      <c r="A11" s="70" t="s">
        <v>139</v>
      </c>
      <c r="B11" s="71"/>
      <c r="C11" s="72"/>
      <c r="D11" s="73">
        <v>0</v>
      </c>
      <c r="E11" s="74">
        <v>669963.06000000006</v>
      </c>
      <c r="F11" s="100"/>
    </row>
    <row r="12" spans="1:7" s="107" customFormat="1" ht="15" customHeight="1" x14ac:dyDescent="0.2">
      <c r="A12" s="78"/>
      <c r="B12" s="79" t="s">
        <v>142</v>
      </c>
      <c r="C12" s="80" t="s">
        <v>143</v>
      </c>
      <c r="D12" s="81">
        <v>0</v>
      </c>
      <c r="E12" s="82">
        <v>669963.06000000006</v>
      </c>
      <c r="F12" s="100"/>
    </row>
    <row r="13" spans="1:7" s="107" customFormat="1" ht="15" customHeight="1" x14ac:dyDescent="0.2">
      <c r="A13" s="70" t="s">
        <v>146</v>
      </c>
      <c r="B13" s="71"/>
      <c r="C13" s="72"/>
      <c r="D13" s="73">
        <v>0</v>
      </c>
      <c r="E13" s="74">
        <v>215037.95</v>
      </c>
      <c r="F13" s="100"/>
    </row>
    <row r="14" spans="1:7" s="107" customFormat="1" ht="15" customHeight="1" x14ac:dyDescent="0.2">
      <c r="A14" s="78"/>
      <c r="B14" s="79" t="s">
        <v>147</v>
      </c>
      <c r="C14" s="80" t="s">
        <v>148</v>
      </c>
      <c r="D14" s="81">
        <v>0</v>
      </c>
      <c r="E14" s="82">
        <v>215037.95</v>
      </c>
      <c r="F14" s="100"/>
    </row>
    <row r="15" spans="1:7" s="53" customFormat="1" ht="15" customHeight="1" x14ac:dyDescent="0.2">
      <c r="A15" s="148" t="s">
        <v>27</v>
      </c>
      <c r="B15" s="149"/>
      <c r="C15" s="150"/>
      <c r="D15" s="92">
        <v>0</v>
      </c>
      <c r="E15" s="92">
        <v>1286766.54</v>
      </c>
      <c r="F15" s="62"/>
      <c r="G15" s="99"/>
    </row>
    <row r="16" spans="1:7" ht="15" customHeight="1" x14ac:dyDescent="0.2">
      <c r="A16" s="93" t="s">
        <v>7</v>
      </c>
      <c r="B16" s="94"/>
      <c r="C16" s="94"/>
      <c r="D16" s="94"/>
      <c r="E16" s="94"/>
      <c r="F16" s="94"/>
    </row>
    <row r="17" spans="5:5" x14ac:dyDescent="0.2">
      <c r="E17" s="65"/>
    </row>
    <row r="18" spans="5:5" x14ac:dyDescent="0.2">
      <c r="E18" s="65"/>
    </row>
  </sheetData>
  <mergeCells count="1">
    <mergeCell ref="A15:C15"/>
  </mergeCells>
  <pageMargins left="0.39370078740157483" right="0.39370078740157483" top="0.59055118110236227" bottom="0.39370078740157483" header="0" footer="0"/>
  <pageSetup paperSize="9" scale="94"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7" width="12.7109375" style="44" bestFit="1" customWidth="1"/>
    <col min="8" max="16384" width="11.42578125" style="44"/>
  </cols>
  <sheetData>
    <row r="1" spans="1:6" ht="39" customHeight="1" x14ac:dyDescent="0.2">
      <c r="A1" s="40"/>
      <c r="B1" s="41"/>
      <c r="C1" s="41"/>
      <c r="D1" s="41"/>
      <c r="E1" s="42"/>
      <c r="F1" s="43" t="s">
        <v>97</v>
      </c>
    </row>
    <row r="3" spans="1:6" s="49" customFormat="1" ht="38.25" x14ac:dyDescent="0.2">
      <c r="A3" s="45" t="s">
        <v>98</v>
      </c>
      <c r="B3" s="45"/>
      <c r="C3" s="45"/>
      <c r="D3" s="45"/>
      <c r="E3" s="45"/>
      <c r="F3" s="45"/>
    </row>
    <row r="4" spans="1:6" s="49" customFormat="1" x14ac:dyDescent="0.2">
      <c r="A4" s="45" t="s">
        <v>193</v>
      </c>
      <c r="B4" s="45"/>
      <c r="C4" s="45"/>
      <c r="D4" s="45"/>
      <c r="E4" s="45"/>
      <c r="F4" s="45"/>
    </row>
    <row r="5" spans="1:6" s="49" customFormat="1" x14ac:dyDescent="0.2">
      <c r="A5" s="45" t="s">
        <v>124</v>
      </c>
      <c r="B5" s="45"/>
      <c r="C5" s="45"/>
      <c r="D5" s="45"/>
      <c r="E5" s="45"/>
      <c r="F5" s="45"/>
    </row>
    <row r="6" spans="1:6" s="49" customFormat="1" x14ac:dyDescent="0.2"/>
    <row r="7" spans="1:6" s="49" customFormat="1" x14ac:dyDescent="0.2">
      <c r="F7" s="66" t="s">
        <v>1</v>
      </c>
    </row>
    <row r="8" spans="1:6" s="49" customFormat="1" ht="36" customHeight="1" x14ac:dyDescent="0.2">
      <c r="A8" s="47" t="s">
        <v>125</v>
      </c>
      <c r="B8" s="67"/>
      <c r="C8" s="68"/>
      <c r="D8" s="48" t="s">
        <v>3</v>
      </c>
      <c r="E8" s="69" t="s">
        <v>4</v>
      </c>
      <c r="F8" s="48" t="s">
        <v>5</v>
      </c>
    </row>
    <row r="9" spans="1:6" s="107" customFormat="1" ht="15" customHeight="1" x14ac:dyDescent="0.2">
      <c r="A9" s="70" t="s">
        <v>126</v>
      </c>
      <c r="B9" s="71"/>
      <c r="C9" s="72"/>
      <c r="D9" s="73">
        <v>0</v>
      </c>
      <c r="E9" s="74">
        <v>458591.75</v>
      </c>
      <c r="F9" s="97"/>
    </row>
    <row r="10" spans="1:6" s="53" customFormat="1" ht="15" customHeight="1" x14ac:dyDescent="0.2">
      <c r="A10" s="78"/>
      <c r="B10" s="79" t="s">
        <v>127</v>
      </c>
      <c r="C10" s="80" t="s">
        <v>128</v>
      </c>
      <c r="D10" s="81">
        <v>0</v>
      </c>
      <c r="E10" s="82">
        <v>458591.75</v>
      </c>
      <c r="F10" s="98"/>
    </row>
    <row r="11" spans="1:6" s="77" customFormat="1" ht="15" customHeight="1" x14ac:dyDescent="0.2">
      <c r="A11" s="70" t="s">
        <v>149</v>
      </c>
      <c r="B11" s="71"/>
      <c r="C11" s="72"/>
      <c r="D11" s="73">
        <v>0</v>
      </c>
      <c r="E11" s="74">
        <v>2123322.3400000003</v>
      </c>
      <c r="F11" s="100"/>
    </row>
    <row r="12" spans="1:6" s="109" customFormat="1" ht="15" customHeight="1" x14ac:dyDescent="0.2">
      <c r="A12" s="78"/>
      <c r="B12" s="79" t="s">
        <v>150</v>
      </c>
      <c r="C12" s="80" t="s">
        <v>151</v>
      </c>
      <c r="D12" s="81">
        <v>0</v>
      </c>
      <c r="E12" s="82">
        <v>2123322.3400000003</v>
      </c>
      <c r="F12" s="98"/>
    </row>
    <row r="13" spans="1:6" s="77" customFormat="1" ht="15" customHeight="1" x14ac:dyDescent="0.2">
      <c r="A13" s="70" t="s">
        <v>129</v>
      </c>
      <c r="B13" s="71"/>
      <c r="C13" s="72"/>
      <c r="D13" s="73">
        <v>0</v>
      </c>
      <c r="E13" s="74">
        <v>243949.67</v>
      </c>
      <c r="F13" s="100"/>
    </row>
    <row r="14" spans="1:6" s="109" customFormat="1" ht="15" customHeight="1" x14ac:dyDescent="0.2">
      <c r="A14" s="78"/>
      <c r="B14" s="79" t="s">
        <v>130</v>
      </c>
      <c r="C14" s="80" t="s">
        <v>131</v>
      </c>
      <c r="D14" s="81">
        <v>0</v>
      </c>
      <c r="E14" s="82">
        <v>243949.67</v>
      </c>
      <c r="F14" s="98"/>
    </row>
    <row r="15" spans="1:6" s="77" customFormat="1" ht="15" customHeight="1" x14ac:dyDescent="0.2">
      <c r="A15" s="70" t="s">
        <v>139</v>
      </c>
      <c r="B15" s="71"/>
      <c r="C15" s="72"/>
      <c r="D15" s="73">
        <v>13800710</v>
      </c>
      <c r="E15" s="74">
        <v>1528870.19</v>
      </c>
      <c r="F15" s="100">
        <v>0.11078199527415618</v>
      </c>
    </row>
    <row r="16" spans="1:6" s="109" customFormat="1" ht="15" customHeight="1" x14ac:dyDescent="0.2">
      <c r="A16" s="78"/>
      <c r="B16" s="79" t="s">
        <v>179</v>
      </c>
      <c r="C16" s="80" t="s">
        <v>180</v>
      </c>
      <c r="D16" s="81">
        <v>3365710</v>
      </c>
      <c r="E16" s="82">
        <v>1004897.93</v>
      </c>
      <c r="F16" s="98">
        <v>0.29856937466388966</v>
      </c>
    </row>
    <row r="17" spans="1:6" s="53" customFormat="1" ht="15" customHeight="1" x14ac:dyDescent="0.2">
      <c r="A17" s="105"/>
      <c r="B17" s="101" t="s">
        <v>194</v>
      </c>
      <c r="C17" s="102" t="s">
        <v>195</v>
      </c>
      <c r="D17" s="104">
        <v>10435000</v>
      </c>
      <c r="E17" s="103">
        <v>411348.47</v>
      </c>
      <c r="F17" s="98">
        <v>3.9420073790129372E-2</v>
      </c>
    </row>
    <row r="18" spans="1:6" s="53" customFormat="1" ht="15" customHeight="1" x14ac:dyDescent="0.2">
      <c r="A18" s="105"/>
      <c r="B18" s="101" t="s">
        <v>181</v>
      </c>
      <c r="C18" s="102" t="s">
        <v>182</v>
      </c>
      <c r="D18" s="104">
        <v>0</v>
      </c>
      <c r="E18" s="103">
        <v>112623.79</v>
      </c>
      <c r="F18" s="98"/>
    </row>
    <row r="19" spans="1:6" s="77" customFormat="1" ht="15" customHeight="1" x14ac:dyDescent="0.2">
      <c r="A19" s="70" t="s">
        <v>146</v>
      </c>
      <c r="B19" s="71"/>
      <c r="C19" s="72"/>
      <c r="D19" s="73">
        <v>0</v>
      </c>
      <c r="E19" s="74">
        <v>1398582.29</v>
      </c>
      <c r="F19" s="100"/>
    </row>
    <row r="20" spans="1:6" s="53" customFormat="1" ht="15" customHeight="1" x14ac:dyDescent="0.2">
      <c r="A20" s="105"/>
      <c r="B20" s="101" t="s">
        <v>164</v>
      </c>
      <c r="C20" s="102" t="s">
        <v>165</v>
      </c>
      <c r="D20" s="104">
        <v>0</v>
      </c>
      <c r="E20" s="103">
        <v>15042.11</v>
      </c>
      <c r="F20" s="98"/>
    </row>
    <row r="21" spans="1:6" s="53" customFormat="1" ht="15" customHeight="1" x14ac:dyDescent="0.2">
      <c r="A21" s="105"/>
      <c r="B21" s="101" t="s">
        <v>166</v>
      </c>
      <c r="C21" s="102" t="s">
        <v>167</v>
      </c>
      <c r="D21" s="104">
        <v>0</v>
      </c>
      <c r="E21" s="82">
        <v>169455.91</v>
      </c>
      <c r="F21" s="98"/>
    </row>
    <row r="22" spans="1:6" s="53" customFormat="1" ht="15" customHeight="1" x14ac:dyDescent="0.2">
      <c r="A22" s="105"/>
      <c r="B22" s="101" t="s">
        <v>147</v>
      </c>
      <c r="C22" s="102" t="s">
        <v>148</v>
      </c>
      <c r="D22" s="104">
        <v>0</v>
      </c>
      <c r="E22" s="103">
        <v>1214084.27</v>
      </c>
      <c r="F22" s="98"/>
    </row>
    <row r="23" spans="1:6" ht="15" customHeight="1" x14ac:dyDescent="0.2">
      <c r="A23" s="148" t="s">
        <v>27</v>
      </c>
      <c r="B23" s="149"/>
      <c r="C23" s="150"/>
      <c r="D23" s="92">
        <v>13800710</v>
      </c>
      <c r="E23" s="92">
        <v>5753316.2400000002</v>
      </c>
      <c r="F23" s="62">
        <v>0.4168855254548498</v>
      </c>
    </row>
    <row r="24" spans="1:6" x14ac:dyDescent="0.2">
      <c r="A24" s="93" t="s">
        <v>7</v>
      </c>
    </row>
  </sheetData>
  <mergeCells count="1">
    <mergeCell ref="A23:C23"/>
  </mergeCells>
  <pageMargins left="0.39370078740157483" right="0.39370078740157483" top="0.59055118110236227" bottom="0.39370078740157483" header="0" footer="0"/>
  <pageSetup paperSize="9" scale="94"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16384" width="11.42578125" style="44"/>
  </cols>
  <sheetData>
    <row r="1" spans="1:6" ht="39" customHeight="1" x14ac:dyDescent="0.2">
      <c r="A1" s="40"/>
      <c r="B1" s="41"/>
      <c r="C1" s="41"/>
      <c r="D1" s="41"/>
      <c r="E1" s="42"/>
      <c r="F1" s="43" t="s">
        <v>97</v>
      </c>
    </row>
    <row r="3" spans="1:6" s="49" customFormat="1" ht="38.25" x14ac:dyDescent="0.2">
      <c r="A3" s="45" t="s">
        <v>98</v>
      </c>
      <c r="B3" s="45"/>
      <c r="C3" s="45"/>
      <c r="D3" s="45"/>
      <c r="E3" s="45"/>
      <c r="F3" s="45"/>
    </row>
    <row r="4" spans="1:6" s="49" customFormat="1" x14ac:dyDescent="0.2">
      <c r="A4" s="45" t="s">
        <v>93</v>
      </c>
      <c r="B4" s="45"/>
      <c r="C4" s="45"/>
      <c r="D4" s="45"/>
      <c r="E4" s="45"/>
      <c r="F4" s="45"/>
    </row>
    <row r="5" spans="1:6" s="49" customFormat="1" x14ac:dyDescent="0.2">
      <c r="A5" s="45" t="s">
        <v>124</v>
      </c>
      <c r="B5" s="45"/>
      <c r="C5" s="45"/>
      <c r="D5" s="45"/>
      <c r="E5" s="45"/>
      <c r="F5" s="45"/>
    </row>
    <row r="6" spans="1:6" s="49" customFormat="1" x14ac:dyDescent="0.2"/>
    <row r="7" spans="1:6" s="49" customFormat="1" x14ac:dyDescent="0.2">
      <c r="F7" s="66" t="s">
        <v>1</v>
      </c>
    </row>
    <row r="8" spans="1:6" s="49" customFormat="1" ht="36" customHeight="1" x14ac:dyDescent="0.2">
      <c r="A8" s="47" t="s">
        <v>125</v>
      </c>
      <c r="B8" s="67"/>
      <c r="C8" s="68"/>
      <c r="D8" s="48" t="s">
        <v>3</v>
      </c>
      <c r="E8" s="69" t="s">
        <v>4</v>
      </c>
      <c r="F8" s="48" t="s">
        <v>5</v>
      </c>
    </row>
    <row r="9" spans="1:6" s="107" customFormat="1" ht="15" customHeight="1" x14ac:dyDescent="0.2">
      <c r="A9" s="70" t="s">
        <v>149</v>
      </c>
      <c r="B9" s="71"/>
      <c r="C9" s="72"/>
      <c r="D9" s="73">
        <v>0</v>
      </c>
      <c r="E9" s="74">
        <v>11449.880000000001</v>
      </c>
      <c r="F9" s="97"/>
    </row>
    <row r="10" spans="1:6" s="53" customFormat="1" ht="15" customHeight="1" x14ac:dyDescent="0.2">
      <c r="A10" s="78"/>
      <c r="B10" s="79" t="s">
        <v>150</v>
      </c>
      <c r="C10" s="80" t="s">
        <v>151</v>
      </c>
      <c r="D10" s="81">
        <v>0</v>
      </c>
      <c r="E10" s="82">
        <v>11449.880000000001</v>
      </c>
      <c r="F10" s="98"/>
    </row>
    <row r="11" spans="1:6" s="77" customFormat="1" ht="15" customHeight="1" x14ac:dyDescent="0.2">
      <c r="A11" s="85" t="s">
        <v>129</v>
      </c>
      <c r="B11" s="86"/>
      <c r="C11" s="89"/>
      <c r="D11" s="90">
        <v>0</v>
      </c>
      <c r="E11" s="91">
        <v>1112710.5</v>
      </c>
      <c r="F11" s="100"/>
    </row>
    <row r="12" spans="1:6" s="53" customFormat="1" ht="15" customHeight="1" x14ac:dyDescent="0.2">
      <c r="A12" s="78"/>
      <c r="B12" s="79" t="s">
        <v>130</v>
      </c>
      <c r="C12" s="80" t="s">
        <v>131</v>
      </c>
      <c r="D12" s="81">
        <v>0</v>
      </c>
      <c r="E12" s="82">
        <v>1112710.5</v>
      </c>
      <c r="F12" s="98"/>
    </row>
    <row r="13" spans="1:6" s="107" customFormat="1" ht="15" customHeight="1" x14ac:dyDescent="0.2">
      <c r="A13" s="70" t="s">
        <v>170</v>
      </c>
      <c r="B13" s="71"/>
      <c r="C13" s="72"/>
      <c r="D13" s="73">
        <v>0</v>
      </c>
      <c r="E13" s="74">
        <v>21987.84</v>
      </c>
      <c r="F13" s="100"/>
    </row>
    <row r="14" spans="1:6" s="53" customFormat="1" ht="15" customHeight="1" x14ac:dyDescent="0.2">
      <c r="A14" s="78"/>
      <c r="B14" s="79" t="s">
        <v>171</v>
      </c>
      <c r="C14" s="80" t="s">
        <v>172</v>
      </c>
      <c r="D14" s="81">
        <v>0</v>
      </c>
      <c r="E14" s="82">
        <v>21987.84</v>
      </c>
      <c r="F14" s="98"/>
    </row>
    <row r="15" spans="1:6" s="107" customFormat="1" ht="15" customHeight="1" x14ac:dyDescent="0.2">
      <c r="A15" s="70" t="s">
        <v>152</v>
      </c>
      <c r="B15" s="71"/>
      <c r="C15" s="72"/>
      <c r="D15" s="73">
        <v>825000</v>
      </c>
      <c r="E15" s="74">
        <v>0</v>
      </c>
      <c r="F15" s="100">
        <v>0</v>
      </c>
    </row>
    <row r="16" spans="1:6" s="53" customFormat="1" ht="15" customHeight="1" x14ac:dyDescent="0.2">
      <c r="A16" s="78"/>
      <c r="B16" s="79" t="s">
        <v>153</v>
      </c>
      <c r="C16" s="80" t="s">
        <v>154</v>
      </c>
      <c r="D16" s="81">
        <v>825000</v>
      </c>
      <c r="E16" s="82">
        <v>0</v>
      </c>
      <c r="F16" s="98">
        <v>0</v>
      </c>
    </row>
    <row r="17" spans="1:6" s="107" customFormat="1" ht="15" customHeight="1" x14ac:dyDescent="0.2">
      <c r="A17" s="70" t="s">
        <v>134</v>
      </c>
      <c r="B17" s="71"/>
      <c r="C17" s="72"/>
      <c r="D17" s="73">
        <v>0</v>
      </c>
      <c r="E17" s="74">
        <v>53596.700000000004</v>
      </c>
      <c r="F17" s="100"/>
    </row>
    <row r="18" spans="1:6" s="109" customFormat="1" ht="15" customHeight="1" x14ac:dyDescent="0.2">
      <c r="A18" s="105"/>
      <c r="B18" s="101" t="s">
        <v>135</v>
      </c>
      <c r="C18" s="102" t="s">
        <v>136</v>
      </c>
      <c r="D18" s="104">
        <v>0</v>
      </c>
      <c r="E18" s="103">
        <v>53596.700000000004</v>
      </c>
      <c r="F18" s="98"/>
    </row>
    <row r="19" spans="1:6" s="107" customFormat="1" ht="15" customHeight="1" x14ac:dyDescent="0.2">
      <c r="A19" s="70" t="s">
        <v>139</v>
      </c>
      <c r="B19" s="71"/>
      <c r="C19" s="72"/>
      <c r="D19" s="73">
        <v>12617210</v>
      </c>
      <c r="E19" s="74">
        <v>3083116.77</v>
      </c>
      <c r="F19" s="100">
        <v>0.24435804508286699</v>
      </c>
    </row>
    <row r="20" spans="1:6" s="109" customFormat="1" ht="15" customHeight="1" x14ac:dyDescent="0.2">
      <c r="A20" s="105"/>
      <c r="B20" s="101" t="s">
        <v>142</v>
      </c>
      <c r="C20" s="102" t="s">
        <v>143</v>
      </c>
      <c r="D20" s="104">
        <v>0</v>
      </c>
      <c r="E20" s="103">
        <v>61.36</v>
      </c>
      <c r="F20" s="98"/>
    </row>
    <row r="21" spans="1:6" s="109" customFormat="1" ht="15" customHeight="1" x14ac:dyDescent="0.2">
      <c r="A21" s="105"/>
      <c r="B21" s="101" t="s">
        <v>158</v>
      </c>
      <c r="C21" s="102" t="s">
        <v>159</v>
      </c>
      <c r="D21" s="104">
        <v>2452210</v>
      </c>
      <c r="E21" s="103">
        <v>3004837.7</v>
      </c>
      <c r="F21" s="98">
        <v>1.2253590434750694</v>
      </c>
    </row>
    <row r="22" spans="1:6" s="109" customFormat="1" ht="15" customHeight="1" x14ac:dyDescent="0.2">
      <c r="A22" s="105"/>
      <c r="B22" s="101" t="s">
        <v>194</v>
      </c>
      <c r="C22" s="102" t="s">
        <v>195</v>
      </c>
      <c r="D22" s="104">
        <v>10165000</v>
      </c>
      <c r="E22" s="103">
        <v>78217.710000000006</v>
      </c>
      <c r="F22" s="98">
        <v>7.6948066896212501E-3</v>
      </c>
    </row>
    <row r="23" spans="1:6" s="107" customFormat="1" ht="15" customHeight="1" x14ac:dyDescent="0.2">
      <c r="A23" s="70" t="s">
        <v>146</v>
      </c>
      <c r="B23" s="71"/>
      <c r="C23" s="72"/>
      <c r="D23" s="73">
        <v>200000</v>
      </c>
      <c r="E23" s="74">
        <v>7226739.0200000005</v>
      </c>
      <c r="F23" s="100">
        <v>36.133695100000004</v>
      </c>
    </row>
    <row r="24" spans="1:6" s="109" customFormat="1" ht="15" customHeight="1" x14ac:dyDescent="0.2">
      <c r="A24" s="105"/>
      <c r="B24" s="101" t="s">
        <v>164</v>
      </c>
      <c r="C24" s="102" t="s">
        <v>165</v>
      </c>
      <c r="D24" s="104">
        <v>0</v>
      </c>
      <c r="E24" s="103">
        <v>5979.65</v>
      </c>
      <c r="F24" s="98"/>
    </row>
    <row r="25" spans="1:6" s="109" customFormat="1" ht="15" customHeight="1" x14ac:dyDescent="0.2">
      <c r="A25" s="105"/>
      <c r="B25" s="101" t="s">
        <v>188</v>
      </c>
      <c r="C25" s="102" t="s">
        <v>189</v>
      </c>
      <c r="D25" s="104">
        <v>0</v>
      </c>
      <c r="E25" s="103">
        <v>522.25</v>
      </c>
      <c r="F25" s="98"/>
    </row>
    <row r="26" spans="1:6" s="109" customFormat="1" ht="15" customHeight="1" x14ac:dyDescent="0.2">
      <c r="A26" s="105"/>
      <c r="B26" s="101" t="s">
        <v>147</v>
      </c>
      <c r="C26" s="102" t="s">
        <v>148</v>
      </c>
      <c r="D26" s="104">
        <v>200000</v>
      </c>
      <c r="E26" s="103">
        <v>7220237.1200000001</v>
      </c>
      <c r="F26" s="98">
        <v>36.101185600000001</v>
      </c>
    </row>
    <row r="27" spans="1:6" s="49" customFormat="1" ht="15" customHeight="1" x14ac:dyDescent="0.2">
      <c r="A27" s="148" t="s">
        <v>27</v>
      </c>
      <c r="B27" s="149"/>
      <c r="C27" s="150"/>
      <c r="D27" s="92">
        <v>13642210</v>
      </c>
      <c r="E27" s="92">
        <v>11509600.710000001</v>
      </c>
      <c r="F27" s="62">
        <v>0.84367567351624118</v>
      </c>
    </row>
    <row r="28" spans="1:6" ht="15" customHeight="1" x14ac:dyDescent="0.2">
      <c r="A28" s="93" t="s">
        <v>7</v>
      </c>
      <c r="B28" s="94"/>
      <c r="C28" s="94"/>
      <c r="D28" s="94"/>
      <c r="E28" s="94"/>
      <c r="F28" s="94"/>
    </row>
    <row r="29" spans="1:6" x14ac:dyDescent="0.2">
      <c r="E29" s="65"/>
    </row>
    <row r="30" spans="1:6" x14ac:dyDescent="0.2">
      <c r="D30" s="65"/>
      <c r="E30" s="65"/>
    </row>
  </sheetData>
  <mergeCells count="1">
    <mergeCell ref="A27:C27"/>
  </mergeCells>
  <pageMargins left="0.39370078740157483" right="0.39370078740157483" top="0.59055118110236227" bottom="0.39370078740157483" header="0" footer="0"/>
  <pageSetup paperSize="9" scale="94"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7" width="12.7109375" style="44" bestFit="1" customWidth="1"/>
    <col min="8" max="16384" width="11.42578125" style="44"/>
  </cols>
  <sheetData>
    <row r="1" spans="1:6" ht="39" customHeight="1" x14ac:dyDescent="0.2">
      <c r="A1" s="40"/>
      <c r="B1" s="41"/>
      <c r="C1" s="41"/>
      <c r="D1" s="41"/>
      <c r="E1" s="42"/>
      <c r="F1" s="43" t="s">
        <v>97</v>
      </c>
    </row>
    <row r="3" spans="1:6" s="49" customFormat="1" ht="38.25" x14ac:dyDescent="0.2">
      <c r="A3" s="45" t="s">
        <v>98</v>
      </c>
      <c r="B3" s="45"/>
      <c r="C3" s="45"/>
      <c r="D3" s="45"/>
      <c r="E3" s="45"/>
      <c r="F3" s="45"/>
    </row>
    <row r="4" spans="1:6" s="49" customFormat="1" x14ac:dyDescent="0.2">
      <c r="A4" s="45" t="s">
        <v>17</v>
      </c>
      <c r="B4" s="45"/>
      <c r="C4" s="45"/>
      <c r="D4" s="45"/>
      <c r="E4" s="45"/>
      <c r="F4" s="45"/>
    </row>
    <row r="5" spans="1:6" s="49" customFormat="1" x14ac:dyDescent="0.2">
      <c r="A5" s="45" t="s">
        <v>124</v>
      </c>
      <c r="B5" s="45"/>
      <c r="C5" s="45"/>
      <c r="D5" s="45"/>
      <c r="E5" s="45"/>
      <c r="F5" s="45"/>
    </row>
    <row r="6" spans="1:6" s="49" customFormat="1" x14ac:dyDescent="0.2"/>
    <row r="7" spans="1:6" s="49" customFormat="1" x14ac:dyDescent="0.2">
      <c r="F7" s="66" t="s">
        <v>1</v>
      </c>
    </row>
    <row r="8" spans="1:6" s="49" customFormat="1" ht="36" customHeight="1" x14ac:dyDescent="0.2">
      <c r="A8" s="47" t="s">
        <v>125</v>
      </c>
      <c r="B8" s="67"/>
      <c r="C8" s="68"/>
      <c r="D8" s="48" t="s">
        <v>3</v>
      </c>
      <c r="E8" s="69" t="s">
        <v>4</v>
      </c>
      <c r="F8" s="48" t="s">
        <v>5</v>
      </c>
    </row>
    <row r="9" spans="1:6" s="107" customFormat="1" ht="15" customHeight="1" x14ac:dyDescent="0.2">
      <c r="A9" s="70" t="s">
        <v>126</v>
      </c>
      <c r="B9" s="71"/>
      <c r="C9" s="72"/>
      <c r="D9" s="73">
        <v>0</v>
      </c>
      <c r="E9" s="74">
        <v>70949.820000000007</v>
      </c>
      <c r="F9" s="97"/>
    </row>
    <row r="10" spans="1:6" s="53" customFormat="1" ht="15" customHeight="1" x14ac:dyDescent="0.2">
      <c r="A10" s="78"/>
      <c r="B10" s="79" t="s">
        <v>127</v>
      </c>
      <c r="C10" s="80" t="s">
        <v>128</v>
      </c>
      <c r="D10" s="81">
        <v>0</v>
      </c>
      <c r="E10" s="82">
        <v>70949.820000000007</v>
      </c>
      <c r="F10" s="98"/>
    </row>
    <row r="11" spans="1:6" s="53" customFormat="1" ht="15" customHeight="1" x14ac:dyDescent="0.2">
      <c r="A11" s="70" t="s">
        <v>149</v>
      </c>
      <c r="B11" s="71"/>
      <c r="C11" s="72"/>
      <c r="D11" s="73">
        <v>0</v>
      </c>
      <c r="E11" s="74">
        <v>15716.06</v>
      </c>
      <c r="F11" s="98"/>
    </row>
    <row r="12" spans="1:6" s="107" customFormat="1" ht="15" customHeight="1" x14ac:dyDescent="0.2">
      <c r="A12" s="78"/>
      <c r="B12" s="79" t="s">
        <v>150</v>
      </c>
      <c r="C12" s="80" t="s">
        <v>151</v>
      </c>
      <c r="D12" s="81">
        <v>0</v>
      </c>
      <c r="E12" s="82">
        <v>15716.06</v>
      </c>
      <c r="F12" s="100"/>
    </row>
    <row r="13" spans="1:6" s="53" customFormat="1" ht="15" customHeight="1" x14ac:dyDescent="0.2">
      <c r="A13" s="70" t="s">
        <v>129</v>
      </c>
      <c r="B13" s="71"/>
      <c r="C13" s="72"/>
      <c r="D13" s="73">
        <v>0</v>
      </c>
      <c r="E13" s="74">
        <v>1722544.53</v>
      </c>
      <c r="F13" s="98"/>
    </row>
    <row r="14" spans="1:6" s="109" customFormat="1" ht="15" customHeight="1" x14ac:dyDescent="0.2">
      <c r="A14" s="78"/>
      <c r="B14" s="79" t="s">
        <v>130</v>
      </c>
      <c r="C14" s="80" t="s">
        <v>131</v>
      </c>
      <c r="D14" s="81">
        <v>0</v>
      </c>
      <c r="E14" s="82">
        <v>1722544.53</v>
      </c>
      <c r="F14" s="100"/>
    </row>
    <row r="15" spans="1:6" s="77" customFormat="1" ht="15" customHeight="1" x14ac:dyDescent="0.2">
      <c r="A15" s="70" t="s">
        <v>152</v>
      </c>
      <c r="B15" s="71"/>
      <c r="C15" s="72"/>
      <c r="D15" s="73">
        <v>10000</v>
      </c>
      <c r="E15" s="74">
        <v>226196.95</v>
      </c>
      <c r="F15" s="100">
        <v>22.619695</v>
      </c>
    </row>
    <row r="16" spans="1:6" s="109" customFormat="1" ht="15" customHeight="1" x14ac:dyDescent="0.2">
      <c r="A16" s="78"/>
      <c r="B16" s="79" t="s">
        <v>153</v>
      </c>
      <c r="C16" s="80" t="s">
        <v>154</v>
      </c>
      <c r="D16" s="81">
        <v>10000</v>
      </c>
      <c r="E16" s="82">
        <v>226196.95</v>
      </c>
      <c r="F16" s="98">
        <v>22.619695</v>
      </c>
    </row>
    <row r="17" spans="1:7" s="107" customFormat="1" ht="15" customHeight="1" x14ac:dyDescent="0.2">
      <c r="A17" s="85" t="s">
        <v>134</v>
      </c>
      <c r="B17" s="86"/>
      <c r="C17" s="89"/>
      <c r="D17" s="90">
        <v>0</v>
      </c>
      <c r="E17" s="91">
        <v>3767.7700000000004</v>
      </c>
      <c r="F17" s="100"/>
    </row>
    <row r="18" spans="1:7" s="109" customFormat="1" ht="15" customHeight="1" x14ac:dyDescent="0.2">
      <c r="A18" s="78"/>
      <c r="B18" s="79" t="s">
        <v>135</v>
      </c>
      <c r="C18" s="80" t="s">
        <v>136</v>
      </c>
      <c r="D18" s="81">
        <v>0</v>
      </c>
      <c r="E18" s="82">
        <v>3767.7700000000004</v>
      </c>
      <c r="F18" s="98"/>
    </row>
    <row r="19" spans="1:7" s="107" customFormat="1" ht="15" customHeight="1" x14ac:dyDescent="0.2">
      <c r="A19" s="85" t="s">
        <v>155</v>
      </c>
      <c r="B19" s="86"/>
      <c r="C19" s="89"/>
      <c r="D19" s="90">
        <v>0</v>
      </c>
      <c r="E19" s="91">
        <v>520415.94</v>
      </c>
      <c r="F19" s="100"/>
    </row>
    <row r="20" spans="1:7" s="109" customFormat="1" ht="15" customHeight="1" x14ac:dyDescent="0.2">
      <c r="A20" s="78"/>
      <c r="B20" s="79" t="s">
        <v>156</v>
      </c>
      <c r="C20" s="80" t="s">
        <v>157</v>
      </c>
      <c r="D20" s="81">
        <v>0</v>
      </c>
      <c r="E20" s="82">
        <v>520415.94</v>
      </c>
      <c r="F20" s="100"/>
    </row>
    <row r="21" spans="1:7" s="107" customFormat="1" ht="15" customHeight="1" x14ac:dyDescent="0.2">
      <c r="A21" s="85" t="s">
        <v>139</v>
      </c>
      <c r="B21" s="86"/>
      <c r="C21" s="89"/>
      <c r="D21" s="90">
        <v>1670000</v>
      </c>
      <c r="E21" s="91">
        <v>2992556.57</v>
      </c>
      <c r="F21" s="100">
        <v>1.7919500419161676</v>
      </c>
    </row>
    <row r="22" spans="1:7" s="109" customFormat="1" ht="15" customHeight="1" x14ac:dyDescent="0.2">
      <c r="A22" s="78"/>
      <c r="B22" s="79" t="s">
        <v>142</v>
      </c>
      <c r="C22" s="80" t="s">
        <v>143</v>
      </c>
      <c r="D22" s="81">
        <v>1670000</v>
      </c>
      <c r="E22" s="82">
        <v>2762775.12</v>
      </c>
      <c r="F22" s="98">
        <v>1.6543563592814372</v>
      </c>
    </row>
    <row r="23" spans="1:7" s="109" customFormat="1" ht="15" customHeight="1" x14ac:dyDescent="0.2">
      <c r="A23" s="78"/>
      <c r="B23" s="79" t="s">
        <v>158</v>
      </c>
      <c r="C23" s="80" t="s">
        <v>159</v>
      </c>
      <c r="D23" s="81">
        <v>0</v>
      </c>
      <c r="E23" s="82">
        <v>223611.9</v>
      </c>
      <c r="F23" s="98"/>
    </row>
    <row r="24" spans="1:7" s="109" customFormat="1" ht="15" customHeight="1" x14ac:dyDescent="0.2">
      <c r="A24" s="78"/>
      <c r="B24" s="79" t="s">
        <v>196</v>
      </c>
      <c r="C24" s="80" t="s">
        <v>197</v>
      </c>
      <c r="D24" s="81">
        <v>0</v>
      </c>
      <c r="E24" s="82">
        <v>6169.55</v>
      </c>
      <c r="F24" s="98"/>
    </row>
    <row r="25" spans="1:7" s="107" customFormat="1" ht="15" customHeight="1" x14ac:dyDescent="0.2">
      <c r="A25" s="85" t="s">
        <v>146</v>
      </c>
      <c r="B25" s="86"/>
      <c r="C25" s="89"/>
      <c r="D25" s="90">
        <v>0</v>
      </c>
      <c r="E25" s="91">
        <v>2400620.6800000002</v>
      </c>
      <c r="F25" s="100"/>
    </row>
    <row r="26" spans="1:7" s="53" customFormat="1" ht="15" customHeight="1" x14ac:dyDescent="0.2">
      <c r="A26" s="105"/>
      <c r="B26" s="101" t="s">
        <v>188</v>
      </c>
      <c r="C26" s="102" t="s">
        <v>189</v>
      </c>
      <c r="D26" s="104">
        <v>0</v>
      </c>
      <c r="E26" s="103">
        <v>23152.68</v>
      </c>
      <c r="F26" s="98"/>
    </row>
    <row r="27" spans="1:7" s="109" customFormat="1" ht="15" customHeight="1" x14ac:dyDescent="0.2">
      <c r="A27" s="78"/>
      <c r="B27" s="79" t="s">
        <v>147</v>
      </c>
      <c r="C27" s="80" t="s">
        <v>148</v>
      </c>
      <c r="D27" s="81">
        <v>0</v>
      </c>
      <c r="E27" s="82">
        <v>2377468</v>
      </c>
      <c r="F27" s="98"/>
    </row>
    <row r="28" spans="1:7" s="49" customFormat="1" ht="15" customHeight="1" x14ac:dyDescent="0.2">
      <c r="A28" s="148" t="s">
        <v>27</v>
      </c>
      <c r="B28" s="149"/>
      <c r="C28" s="150"/>
      <c r="D28" s="92">
        <v>1680000</v>
      </c>
      <c r="E28" s="92">
        <v>7952768.3200000003</v>
      </c>
      <c r="F28" s="62">
        <v>4.7337906666666676</v>
      </c>
      <c r="G28" s="99"/>
    </row>
    <row r="29" spans="1:7" ht="15" customHeight="1" x14ac:dyDescent="0.2">
      <c r="A29" s="93" t="s">
        <v>7</v>
      </c>
      <c r="B29" s="94"/>
      <c r="C29" s="94"/>
      <c r="D29" s="94"/>
      <c r="E29" s="94"/>
      <c r="F29" s="94"/>
    </row>
    <row r="30" spans="1:7" x14ac:dyDescent="0.2">
      <c r="E30" s="65"/>
    </row>
    <row r="31" spans="1:7" x14ac:dyDescent="0.2">
      <c r="D31" s="65"/>
      <c r="E31" s="65"/>
    </row>
  </sheetData>
  <mergeCells count="1">
    <mergeCell ref="A28:C28"/>
  </mergeCells>
  <pageMargins left="0.39370078740157483" right="0.39370078740157483" top="0.59055118110236227" bottom="0.39370078740157483" header="0" footer="0"/>
  <pageSetup paperSize="9" scale="94"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7" width="13.42578125" style="44" customWidth="1"/>
    <col min="8" max="16384" width="11.42578125" style="44"/>
  </cols>
  <sheetData>
    <row r="1" spans="1:6" ht="39" customHeight="1" x14ac:dyDescent="0.2">
      <c r="A1" s="40"/>
      <c r="B1" s="41"/>
      <c r="C1" s="41"/>
      <c r="D1" s="41"/>
      <c r="E1" s="42"/>
      <c r="F1" s="43" t="s">
        <v>97</v>
      </c>
    </row>
    <row r="3" spans="1:6" s="49" customFormat="1" ht="38.25" x14ac:dyDescent="0.2">
      <c r="A3" s="45" t="s">
        <v>98</v>
      </c>
      <c r="B3" s="45"/>
      <c r="C3" s="45"/>
      <c r="D3" s="45"/>
      <c r="E3" s="45"/>
      <c r="F3" s="45"/>
    </row>
    <row r="4" spans="1:6" s="49" customFormat="1" x14ac:dyDescent="0.2">
      <c r="A4" s="45" t="s">
        <v>26</v>
      </c>
      <c r="B4" s="45"/>
      <c r="C4" s="45"/>
      <c r="D4" s="45"/>
      <c r="E4" s="45"/>
      <c r="F4" s="45"/>
    </row>
    <row r="5" spans="1:6" s="49" customFormat="1" x14ac:dyDescent="0.2">
      <c r="A5" s="45" t="s">
        <v>124</v>
      </c>
      <c r="B5" s="45"/>
      <c r="C5" s="45"/>
      <c r="D5" s="45"/>
      <c r="E5" s="45"/>
      <c r="F5" s="45"/>
    </row>
    <row r="6" spans="1:6" s="49" customFormat="1" x14ac:dyDescent="0.2"/>
    <row r="7" spans="1:6" s="49" customFormat="1" x14ac:dyDescent="0.2">
      <c r="F7" s="66" t="s">
        <v>1</v>
      </c>
    </row>
    <row r="8" spans="1:6" s="49" customFormat="1" ht="36" customHeight="1" x14ac:dyDescent="0.2">
      <c r="A8" s="47" t="s">
        <v>125</v>
      </c>
      <c r="B8" s="67"/>
      <c r="C8" s="68"/>
      <c r="D8" s="48" t="s">
        <v>3</v>
      </c>
      <c r="E8" s="69" t="s">
        <v>4</v>
      </c>
      <c r="F8" s="48" t="s">
        <v>5</v>
      </c>
    </row>
    <row r="9" spans="1:6" s="107" customFormat="1" ht="15" customHeight="1" x14ac:dyDescent="0.2">
      <c r="A9" s="70" t="s">
        <v>149</v>
      </c>
      <c r="B9" s="71"/>
      <c r="C9" s="72"/>
      <c r="D9" s="73">
        <v>0</v>
      </c>
      <c r="E9" s="74">
        <v>21225.8</v>
      </c>
      <c r="F9" s="97"/>
    </row>
    <row r="10" spans="1:6" s="53" customFormat="1" ht="15" customHeight="1" x14ac:dyDescent="0.2">
      <c r="A10" s="78"/>
      <c r="B10" s="79" t="s">
        <v>150</v>
      </c>
      <c r="C10" s="80" t="s">
        <v>151</v>
      </c>
      <c r="D10" s="81">
        <v>0</v>
      </c>
      <c r="E10" s="82">
        <v>21225.8</v>
      </c>
      <c r="F10" s="98"/>
    </row>
    <row r="11" spans="1:6" s="77" customFormat="1" ht="15" customHeight="1" x14ac:dyDescent="0.2">
      <c r="A11" s="85" t="s">
        <v>129</v>
      </c>
      <c r="B11" s="86"/>
      <c r="C11" s="89"/>
      <c r="D11" s="90">
        <v>0</v>
      </c>
      <c r="E11" s="91">
        <v>1178352.29</v>
      </c>
      <c r="F11" s="100"/>
    </row>
    <row r="12" spans="1:6" s="53" customFormat="1" ht="15" customHeight="1" x14ac:dyDescent="0.2">
      <c r="A12" s="105"/>
      <c r="B12" s="101" t="s">
        <v>130</v>
      </c>
      <c r="C12" s="102" t="s">
        <v>131</v>
      </c>
      <c r="D12" s="104">
        <v>0</v>
      </c>
      <c r="E12" s="103">
        <v>1178352.29</v>
      </c>
      <c r="F12" s="98"/>
    </row>
    <row r="13" spans="1:6" s="77" customFormat="1" ht="15" customHeight="1" x14ac:dyDescent="0.2">
      <c r="A13" s="85" t="s">
        <v>170</v>
      </c>
      <c r="B13" s="86"/>
      <c r="C13" s="89"/>
      <c r="D13" s="90">
        <v>0</v>
      </c>
      <c r="E13" s="91">
        <v>47703.6</v>
      </c>
      <c r="F13" s="100"/>
    </row>
    <row r="14" spans="1:6" s="53" customFormat="1" ht="15" customHeight="1" x14ac:dyDescent="0.2">
      <c r="A14" s="105"/>
      <c r="B14" s="101" t="s">
        <v>198</v>
      </c>
      <c r="C14" s="102" t="s">
        <v>199</v>
      </c>
      <c r="D14" s="104">
        <v>0</v>
      </c>
      <c r="E14" s="103">
        <v>47703.6</v>
      </c>
      <c r="F14" s="98"/>
    </row>
    <row r="15" spans="1:6" s="77" customFormat="1" ht="15" customHeight="1" x14ac:dyDescent="0.2">
      <c r="A15" s="85" t="s">
        <v>152</v>
      </c>
      <c r="B15" s="86"/>
      <c r="C15" s="89"/>
      <c r="D15" s="90">
        <v>1500000</v>
      </c>
      <c r="E15" s="91">
        <v>252227.88999999998</v>
      </c>
      <c r="F15" s="100">
        <v>0.16815192666666665</v>
      </c>
    </row>
    <row r="16" spans="1:6" s="53" customFormat="1" ht="15" customHeight="1" x14ac:dyDescent="0.2">
      <c r="A16" s="105"/>
      <c r="B16" s="101" t="s">
        <v>153</v>
      </c>
      <c r="C16" s="102" t="s">
        <v>154</v>
      </c>
      <c r="D16" s="104">
        <v>1500000</v>
      </c>
      <c r="E16" s="103">
        <v>252227.88999999998</v>
      </c>
      <c r="F16" s="98">
        <v>0.16815192666666665</v>
      </c>
    </row>
    <row r="17" spans="1:7" s="77" customFormat="1" ht="15" customHeight="1" x14ac:dyDescent="0.2">
      <c r="A17" s="85" t="s">
        <v>155</v>
      </c>
      <c r="B17" s="86"/>
      <c r="C17" s="89"/>
      <c r="D17" s="90">
        <v>0</v>
      </c>
      <c r="E17" s="91">
        <v>458534.39</v>
      </c>
      <c r="F17" s="100"/>
    </row>
    <row r="18" spans="1:7" s="53" customFormat="1" ht="15" customHeight="1" x14ac:dyDescent="0.2">
      <c r="A18" s="105"/>
      <c r="B18" s="101" t="s">
        <v>156</v>
      </c>
      <c r="C18" s="102" t="s">
        <v>157</v>
      </c>
      <c r="D18" s="104">
        <v>0</v>
      </c>
      <c r="E18" s="103">
        <v>458534.39</v>
      </c>
      <c r="F18" s="98"/>
    </row>
    <row r="19" spans="1:7" s="77" customFormat="1" ht="15" customHeight="1" x14ac:dyDescent="0.2">
      <c r="A19" s="85" t="s">
        <v>139</v>
      </c>
      <c r="B19" s="86"/>
      <c r="C19" s="89"/>
      <c r="D19" s="90">
        <v>7020000</v>
      </c>
      <c r="E19" s="91">
        <v>6215692.1500000004</v>
      </c>
      <c r="F19" s="100">
        <v>0.88542623219373229</v>
      </c>
    </row>
    <row r="20" spans="1:7" s="53" customFormat="1" ht="15" customHeight="1" x14ac:dyDescent="0.2">
      <c r="A20" s="105"/>
      <c r="B20" s="101" t="s">
        <v>173</v>
      </c>
      <c r="C20" s="102" t="s">
        <v>174</v>
      </c>
      <c r="D20" s="104">
        <v>0</v>
      </c>
      <c r="E20" s="103">
        <v>665565.98</v>
      </c>
      <c r="F20" s="98"/>
    </row>
    <row r="21" spans="1:7" s="53" customFormat="1" ht="15" customHeight="1" x14ac:dyDescent="0.2">
      <c r="A21" s="78"/>
      <c r="B21" s="79" t="s">
        <v>142</v>
      </c>
      <c r="C21" s="80" t="s">
        <v>143</v>
      </c>
      <c r="D21" s="81">
        <v>0</v>
      </c>
      <c r="E21" s="82">
        <v>29.45</v>
      </c>
      <c r="F21" s="98"/>
    </row>
    <row r="22" spans="1:7" s="53" customFormat="1" ht="15" customHeight="1" x14ac:dyDescent="0.2">
      <c r="A22" s="105"/>
      <c r="B22" s="101" t="s">
        <v>177</v>
      </c>
      <c r="C22" s="102" t="s">
        <v>178</v>
      </c>
      <c r="D22" s="104">
        <v>0</v>
      </c>
      <c r="E22" s="103">
        <v>1381784.41</v>
      </c>
      <c r="F22" s="98"/>
    </row>
    <row r="23" spans="1:7" s="53" customFormat="1" ht="15" customHeight="1" x14ac:dyDescent="0.2">
      <c r="A23" s="78"/>
      <c r="B23" s="79" t="s">
        <v>158</v>
      </c>
      <c r="C23" s="80" t="s">
        <v>159</v>
      </c>
      <c r="D23" s="81">
        <v>0</v>
      </c>
      <c r="E23" s="82">
        <v>546795.37</v>
      </c>
      <c r="F23" s="98"/>
    </row>
    <row r="24" spans="1:7" s="53" customFormat="1" ht="15" customHeight="1" x14ac:dyDescent="0.2">
      <c r="A24" s="78"/>
      <c r="B24" s="79" t="s">
        <v>179</v>
      </c>
      <c r="C24" s="80" t="s">
        <v>180</v>
      </c>
      <c r="D24" s="81">
        <v>1100000</v>
      </c>
      <c r="E24" s="82">
        <v>0</v>
      </c>
      <c r="F24" s="98">
        <v>0</v>
      </c>
    </row>
    <row r="25" spans="1:7" s="53" customFormat="1" ht="15" customHeight="1" x14ac:dyDescent="0.2">
      <c r="A25" s="78"/>
      <c r="B25" s="79" t="s">
        <v>196</v>
      </c>
      <c r="C25" s="80" t="s">
        <v>197</v>
      </c>
      <c r="D25" s="81">
        <v>3360000</v>
      </c>
      <c r="E25" s="82">
        <v>3620170.94</v>
      </c>
      <c r="F25" s="98">
        <v>1.0774318273809524</v>
      </c>
    </row>
    <row r="26" spans="1:7" s="53" customFormat="1" ht="15" customHeight="1" x14ac:dyDescent="0.2">
      <c r="A26" s="78"/>
      <c r="B26" s="79" t="s">
        <v>194</v>
      </c>
      <c r="C26" s="80" t="s">
        <v>195</v>
      </c>
      <c r="D26" s="81">
        <v>2560000</v>
      </c>
      <c r="E26" s="82">
        <v>1346</v>
      </c>
      <c r="F26" s="98">
        <v>5.2578124999999999E-4</v>
      </c>
    </row>
    <row r="27" spans="1:7" s="77" customFormat="1" ht="15" customHeight="1" x14ac:dyDescent="0.2">
      <c r="A27" s="85" t="s">
        <v>146</v>
      </c>
      <c r="B27" s="86"/>
      <c r="C27" s="89"/>
      <c r="D27" s="90">
        <v>0</v>
      </c>
      <c r="E27" s="91">
        <v>66982.73000000001</v>
      </c>
      <c r="F27" s="100"/>
    </row>
    <row r="28" spans="1:7" s="53" customFormat="1" ht="15" customHeight="1" x14ac:dyDescent="0.2">
      <c r="A28" s="78"/>
      <c r="B28" s="79" t="s">
        <v>188</v>
      </c>
      <c r="C28" s="80" t="s">
        <v>189</v>
      </c>
      <c r="D28" s="81">
        <v>0</v>
      </c>
      <c r="E28" s="82">
        <v>2126</v>
      </c>
      <c r="F28" s="98"/>
    </row>
    <row r="29" spans="1:7" s="53" customFormat="1" ht="15" customHeight="1" x14ac:dyDescent="0.2">
      <c r="A29" s="78"/>
      <c r="B29" s="79" t="s">
        <v>147</v>
      </c>
      <c r="C29" s="80" t="s">
        <v>148</v>
      </c>
      <c r="D29" s="81">
        <v>0</v>
      </c>
      <c r="E29" s="82">
        <v>64856.73</v>
      </c>
      <c r="F29" s="98"/>
    </row>
    <row r="30" spans="1:7" s="49" customFormat="1" ht="15" customHeight="1" x14ac:dyDescent="0.2">
      <c r="A30" s="148" t="s">
        <v>27</v>
      </c>
      <c r="B30" s="149"/>
      <c r="C30" s="150"/>
      <c r="D30" s="92">
        <v>8520000</v>
      </c>
      <c r="E30" s="92">
        <v>8240718.8500000015</v>
      </c>
      <c r="F30" s="62">
        <v>0.96722052230046962</v>
      </c>
      <c r="G30" s="99"/>
    </row>
    <row r="31" spans="1:7" ht="15" customHeight="1" x14ac:dyDescent="0.2">
      <c r="A31" s="93" t="s">
        <v>7</v>
      </c>
      <c r="B31" s="94"/>
      <c r="C31" s="94"/>
      <c r="D31" s="94"/>
      <c r="E31" s="94"/>
      <c r="F31" s="94"/>
    </row>
    <row r="32" spans="1:7" x14ac:dyDescent="0.2">
      <c r="E32" s="65"/>
    </row>
    <row r="33" spans="4:5" x14ac:dyDescent="0.2">
      <c r="D33" s="65"/>
      <c r="E33" s="65"/>
    </row>
  </sheetData>
  <mergeCells count="1">
    <mergeCell ref="A30:C30"/>
  </mergeCells>
  <pageMargins left="0.39370078740157483" right="0.39370078740157483" top="0.59055118110236227" bottom="0.39370078740157483" header="0" footer="0"/>
  <pageSetup paperSize="9" scale="94"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7" width="11.7109375" style="44" bestFit="1" customWidth="1"/>
    <col min="8" max="16384" width="11.42578125" style="44"/>
  </cols>
  <sheetData>
    <row r="1" spans="1:6" ht="39" customHeight="1" x14ac:dyDescent="0.2">
      <c r="A1" s="40"/>
      <c r="B1" s="41"/>
      <c r="C1" s="41"/>
      <c r="D1" s="41"/>
      <c r="E1" s="42"/>
      <c r="F1" s="43" t="s">
        <v>97</v>
      </c>
    </row>
    <row r="3" spans="1:6" s="49" customFormat="1" ht="38.25" x14ac:dyDescent="0.2">
      <c r="A3" s="45" t="s">
        <v>98</v>
      </c>
      <c r="B3" s="45"/>
      <c r="C3" s="45"/>
      <c r="D3" s="45"/>
      <c r="E3" s="45"/>
      <c r="F3" s="45"/>
    </row>
    <row r="4" spans="1:6" s="49" customFormat="1" x14ac:dyDescent="0.2">
      <c r="A4" s="45" t="s">
        <v>18</v>
      </c>
      <c r="B4" s="45"/>
      <c r="C4" s="45"/>
      <c r="D4" s="45"/>
      <c r="E4" s="45"/>
      <c r="F4" s="45"/>
    </row>
    <row r="5" spans="1:6" s="49" customFormat="1" x14ac:dyDescent="0.2">
      <c r="A5" s="45" t="s">
        <v>124</v>
      </c>
      <c r="B5" s="45"/>
      <c r="C5" s="45"/>
      <c r="D5" s="45"/>
      <c r="E5" s="45"/>
      <c r="F5" s="45"/>
    </row>
    <row r="6" spans="1:6" s="49" customFormat="1" x14ac:dyDescent="0.2"/>
    <row r="7" spans="1:6" s="49" customFormat="1" x14ac:dyDescent="0.2">
      <c r="F7" s="66" t="s">
        <v>1</v>
      </c>
    </row>
    <row r="8" spans="1:6" s="49" customFormat="1" ht="36" customHeight="1" x14ac:dyDescent="0.2">
      <c r="A8" s="47" t="s">
        <v>125</v>
      </c>
      <c r="B8" s="67"/>
      <c r="C8" s="68"/>
      <c r="D8" s="48" t="s">
        <v>3</v>
      </c>
      <c r="E8" s="48" t="s">
        <v>4</v>
      </c>
      <c r="F8" s="48" t="s">
        <v>5</v>
      </c>
    </row>
    <row r="9" spans="1:6" s="107" customFormat="1" ht="15" customHeight="1" x14ac:dyDescent="0.2">
      <c r="A9" s="70" t="s">
        <v>126</v>
      </c>
      <c r="B9" s="71"/>
      <c r="C9" s="72"/>
      <c r="D9" s="112">
        <v>137000</v>
      </c>
      <c r="E9" s="74">
        <v>68486.69</v>
      </c>
      <c r="F9" s="97">
        <v>0.49990284671532847</v>
      </c>
    </row>
    <row r="10" spans="1:6" s="53" customFormat="1" ht="15" customHeight="1" x14ac:dyDescent="0.2">
      <c r="A10" s="78"/>
      <c r="B10" s="79" t="s">
        <v>168</v>
      </c>
      <c r="C10" s="80" t="s">
        <v>169</v>
      </c>
      <c r="D10" s="81">
        <v>137000</v>
      </c>
      <c r="E10" s="82">
        <v>15827.59</v>
      </c>
      <c r="F10" s="98">
        <v>0.11552985401459855</v>
      </c>
    </row>
    <row r="11" spans="1:6" s="53" customFormat="1" ht="15" customHeight="1" x14ac:dyDescent="0.2">
      <c r="A11" s="78"/>
      <c r="B11" s="79" t="s">
        <v>127</v>
      </c>
      <c r="C11" s="80" t="s">
        <v>128</v>
      </c>
      <c r="D11" s="81">
        <v>0</v>
      </c>
      <c r="E11" s="82">
        <v>52659.1</v>
      </c>
      <c r="F11" s="98"/>
    </row>
    <row r="12" spans="1:6" s="107" customFormat="1" ht="15" customHeight="1" x14ac:dyDescent="0.2">
      <c r="A12" s="70" t="s">
        <v>149</v>
      </c>
      <c r="B12" s="71"/>
      <c r="C12" s="72"/>
      <c r="D12" s="73">
        <v>0</v>
      </c>
      <c r="E12" s="74">
        <v>35631.620000000003</v>
      </c>
      <c r="F12" s="100"/>
    </row>
    <row r="13" spans="1:6" s="53" customFormat="1" ht="15" customHeight="1" x14ac:dyDescent="0.2">
      <c r="A13" s="78"/>
      <c r="B13" s="79" t="s">
        <v>200</v>
      </c>
      <c r="C13" s="80" t="s">
        <v>201</v>
      </c>
      <c r="D13" s="81">
        <v>0</v>
      </c>
      <c r="E13" s="82">
        <v>1960.73</v>
      </c>
      <c r="F13" s="98"/>
    </row>
    <row r="14" spans="1:6" s="109" customFormat="1" ht="15" customHeight="1" x14ac:dyDescent="0.2">
      <c r="A14" s="105"/>
      <c r="B14" s="101" t="s">
        <v>150</v>
      </c>
      <c r="C14" s="102" t="s">
        <v>151</v>
      </c>
      <c r="D14" s="104">
        <v>0</v>
      </c>
      <c r="E14" s="103">
        <v>33670.89</v>
      </c>
      <c r="F14" s="98"/>
    </row>
    <row r="15" spans="1:6" s="77" customFormat="1" ht="15" customHeight="1" x14ac:dyDescent="0.2">
      <c r="A15" s="85" t="s">
        <v>129</v>
      </c>
      <c r="B15" s="86"/>
      <c r="C15" s="89"/>
      <c r="D15" s="90">
        <v>0</v>
      </c>
      <c r="E15" s="91">
        <v>4764.21</v>
      </c>
      <c r="F15" s="100"/>
    </row>
    <row r="16" spans="1:6" s="109" customFormat="1" ht="15" customHeight="1" x14ac:dyDescent="0.2">
      <c r="A16" s="105"/>
      <c r="B16" s="101" t="s">
        <v>130</v>
      </c>
      <c r="C16" s="102" t="s">
        <v>131</v>
      </c>
      <c r="D16" s="104">
        <v>0</v>
      </c>
      <c r="E16" s="103">
        <v>4764.21</v>
      </c>
      <c r="F16" s="98"/>
    </row>
    <row r="17" spans="1:7" s="107" customFormat="1" ht="15" customHeight="1" x14ac:dyDescent="0.2">
      <c r="A17" s="70" t="s">
        <v>170</v>
      </c>
      <c r="B17" s="71"/>
      <c r="C17" s="72"/>
      <c r="D17" s="73">
        <v>0</v>
      </c>
      <c r="E17" s="74">
        <v>165000</v>
      </c>
      <c r="F17" s="100"/>
    </row>
    <row r="18" spans="1:7" s="109" customFormat="1" ht="15" customHeight="1" x14ac:dyDescent="0.2">
      <c r="A18" s="105"/>
      <c r="B18" s="101" t="s">
        <v>198</v>
      </c>
      <c r="C18" s="102" t="s">
        <v>199</v>
      </c>
      <c r="D18" s="104">
        <v>0</v>
      </c>
      <c r="E18" s="103">
        <v>165000</v>
      </c>
      <c r="F18" s="98"/>
    </row>
    <row r="19" spans="1:7" s="107" customFormat="1" ht="15" customHeight="1" x14ac:dyDescent="0.2">
      <c r="A19" s="70" t="s">
        <v>152</v>
      </c>
      <c r="B19" s="71"/>
      <c r="C19" s="72"/>
      <c r="D19" s="73">
        <v>400000</v>
      </c>
      <c r="E19" s="74">
        <v>115163.35</v>
      </c>
      <c r="F19" s="100">
        <v>0.28790837499999999</v>
      </c>
    </row>
    <row r="20" spans="1:7" s="109" customFormat="1" ht="15" customHeight="1" x14ac:dyDescent="0.2">
      <c r="A20" s="105"/>
      <c r="B20" s="101" t="s">
        <v>190</v>
      </c>
      <c r="C20" s="102" t="s">
        <v>191</v>
      </c>
      <c r="D20" s="104">
        <v>0</v>
      </c>
      <c r="E20" s="103">
        <v>2855.6</v>
      </c>
      <c r="F20" s="98"/>
    </row>
    <row r="21" spans="1:7" s="109" customFormat="1" ht="15" customHeight="1" x14ac:dyDescent="0.2">
      <c r="A21" s="105"/>
      <c r="B21" s="101" t="s">
        <v>153</v>
      </c>
      <c r="C21" s="102" t="s">
        <v>154</v>
      </c>
      <c r="D21" s="104">
        <v>400000</v>
      </c>
      <c r="E21" s="103">
        <v>112307.75</v>
      </c>
      <c r="F21" s="98">
        <v>0.28076937499999999</v>
      </c>
    </row>
    <row r="22" spans="1:7" s="107" customFormat="1" ht="15" customHeight="1" x14ac:dyDescent="0.2">
      <c r="A22" s="70" t="s">
        <v>134</v>
      </c>
      <c r="B22" s="71"/>
      <c r="C22" s="72"/>
      <c r="D22" s="73">
        <v>0</v>
      </c>
      <c r="E22" s="74">
        <v>3442.79</v>
      </c>
      <c r="F22" s="100"/>
    </row>
    <row r="23" spans="1:7" s="109" customFormat="1" ht="15" customHeight="1" x14ac:dyDescent="0.2">
      <c r="A23" s="105"/>
      <c r="B23" s="101" t="s">
        <v>135</v>
      </c>
      <c r="C23" s="102" t="s">
        <v>136</v>
      </c>
      <c r="D23" s="104">
        <v>0</v>
      </c>
      <c r="E23" s="103">
        <v>3442.79</v>
      </c>
      <c r="F23" s="98"/>
    </row>
    <row r="24" spans="1:7" s="107" customFormat="1" ht="15" customHeight="1" x14ac:dyDescent="0.2">
      <c r="A24" s="70" t="s">
        <v>183</v>
      </c>
      <c r="B24" s="71"/>
      <c r="C24" s="72"/>
      <c r="D24" s="73">
        <v>0</v>
      </c>
      <c r="E24" s="74">
        <v>12162.36</v>
      </c>
      <c r="F24" s="100"/>
    </row>
    <row r="25" spans="1:7" s="77" customFormat="1" ht="15" customHeight="1" x14ac:dyDescent="0.2">
      <c r="A25" s="78"/>
      <c r="B25" s="79" t="s">
        <v>184</v>
      </c>
      <c r="C25" s="80" t="s">
        <v>185</v>
      </c>
      <c r="D25" s="81">
        <v>0</v>
      </c>
      <c r="E25" s="82">
        <v>12162.36</v>
      </c>
      <c r="F25" s="98"/>
    </row>
    <row r="26" spans="1:7" s="107" customFormat="1" ht="15" customHeight="1" x14ac:dyDescent="0.2">
      <c r="A26" s="85" t="s">
        <v>146</v>
      </c>
      <c r="B26" s="86"/>
      <c r="C26" s="89"/>
      <c r="D26" s="90">
        <v>0</v>
      </c>
      <c r="E26" s="91">
        <v>529868.4</v>
      </c>
      <c r="F26" s="100"/>
    </row>
    <row r="27" spans="1:7" s="109" customFormat="1" ht="15" customHeight="1" x14ac:dyDescent="0.2">
      <c r="A27" s="78"/>
      <c r="B27" s="79" t="s">
        <v>166</v>
      </c>
      <c r="C27" s="80" t="s">
        <v>167</v>
      </c>
      <c r="D27" s="81">
        <v>0</v>
      </c>
      <c r="E27" s="82">
        <v>271198.06</v>
      </c>
      <c r="F27" s="98"/>
    </row>
    <row r="28" spans="1:7" s="109" customFormat="1" ht="15" customHeight="1" x14ac:dyDescent="0.2">
      <c r="A28" s="78"/>
      <c r="B28" s="79" t="s">
        <v>147</v>
      </c>
      <c r="C28" s="80" t="s">
        <v>148</v>
      </c>
      <c r="D28" s="81">
        <v>0</v>
      </c>
      <c r="E28" s="82">
        <v>258670.34</v>
      </c>
      <c r="F28" s="98"/>
    </row>
    <row r="29" spans="1:7" s="49" customFormat="1" ht="15" customHeight="1" x14ac:dyDescent="0.2">
      <c r="A29" s="148" t="s">
        <v>27</v>
      </c>
      <c r="B29" s="149"/>
      <c r="C29" s="150"/>
      <c r="D29" s="92">
        <v>537000</v>
      </c>
      <c r="E29" s="92">
        <v>934519.41999999993</v>
      </c>
      <c r="F29" s="62">
        <v>1.7402596275605213</v>
      </c>
      <c r="G29" s="76"/>
    </row>
    <row r="30" spans="1:7" ht="15" customHeight="1" x14ac:dyDescent="0.2">
      <c r="A30" s="93" t="s">
        <v>7</v>
      </c>
      <c r="B30" s="94"/>
      <c r="C30" s="94"/>
      <c r="D30" s="94"/>
      <c r="E30" s="94"/>
      <c r="F30" s="94"/>
      <c r="G30" s="76"/>
    </row>
    <row r="31" spans="1:7" x14ac:dyDescent="0.2">
      <c r="E31" s="65"/>
    </row>
    <row r="32" spans="1:7" x14ac:dyDescent="0.2">
      <c r="D32" s="65"/>
      <c r="E32" s="65"/>
    </row>
  </sheetData>
  <mergeCells count="1">
    <mergeCell ref="A29:C29"/>
  </mergeCells>
  <pageMargins left="0.39370078740157483" right="0.39370078740157483" top="0.59055118110236227" bottom="0.39370078740157483" header="0" footer="0"/>
  <pageSetup paperSize="9" scale="94"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7" width="11.7109375" style="44" bestFit="1" customWidth="1"/>
    <col min="8" max="16384" width="11.42578125" style="44"/>
  </cols>
  <sheetData>
    <row r="1" spans="1:6" ht="39" customHeight="1" x14ac:dyDescent="0.2">
      <c r="A1" s="40"/>
      <c r="B1" s="41"/>
      <c r="C1" s="41"/>
      <c r="D1" s="41"/>
      <c r="E1" s="42"/>
      <c r="F1" s="43" t="s">
        <v>97</v>
      </c>
    </row>
    <row r="3" spans="1:6" s="49" customFormat="1" ht="38.25" x14ac:dyDescent="0.2">
      <c r="A3" s="45" t="s">
        <v>98</v>
      </c>
      <c r="B3" s="45"/>
      <c r="C3" s="45"/>
      <c r="D3" s="45"/>
      <c r="E3" s="45"/>
      <c r="F3" s="45"/>
    </row>
    <row r="4" spans="1:6" s="49" customFormat="1" x14ac:dyDescent="0.2">
      <c r="A4" s="45" t="s">
        <v>94</v>
      </c>
      <c r="B4" s="45"/>
      <c r="C4" s="45"/>
      <c r="D4" s="45"/>
      <c r="E4" s="45"/>
      <c r="F4" s="45"/>
    </row>
    <row r="5" spans="1:6" s="49" customFormat="1" x14ac:dyDescent="0.2">
      <c r="A5" s="45" t="s">
        <v>124</v>
      </c>
      <c r="B5" s="45"/>
      <c r="C5" s="45"/>
      <c r="D5" s="45"/>
      <c r="E5" s="45"/>
      <c r="F5" s="45"/>
    </row>
    <row r="6" spans="1:6" s="49" customFormat="1" x14ac:dyDescent="0.2"/>
    <row r="7" spans="1:6" s="49" customFormat="1" x14ac:dyDescent="0.2">
      <c r="F7" s="66" t="s">
        <v>1</v>
      </c>
    </row>
    <row r="8" spans="1:6" s="49" customFormat="1" ht="36" customHeight="1" x14ac:dyDescent="0.2">
      <c r="A8" s="47" t="s">
        <v>125</v>
      </c>
      <c r="B8" s="67"/>
      <c r="C8" s="68"/>
      <c r="D8" s="48" t="s">
        <v>3</v>
      </c>
      <c r="E8" s="69" t="s">
        <v>4</v>
      </c>
      <c r="F8" s="48" t="s">
        <v>5</v>
      </c>
    </row>
    <row r="9" spans="1:6" s="107" customFormat="1" ht="15" customHeight="1" x14ac:dyDescent="0.2">
      <c r="A9" s="70" t="s">
        <v>129</v>
      </c>
      <c r="B9" s="71"/>
      <c r="C9" s="72"/>
      <c r="D9" s="73">
        <v>0</v>
      </c>
      <c r="E9" s="74">
        <v>351845.47</v>
      </c>
      <c r="F9" s="97"/>
    </row>
    <row r="10" spans="1:6" s="53" customFormat="1" ht="15" customHeight="1" x14ac:dyDescent="0.2">
      <c r="A10" s="78"/>
      <c r="B10" s="79" t="s">
        <v>130</v>
      </c>
      <c r="C10" s="80" t="s">
        <v>131</v>
      </c>
      <c r="D10" s="81">
        <v>0</v>
      </c>
      <c r="E10" s="82">
        <v>351845.47</v>
      </c>
      <c r="F10" s="98"/>
    </row>
    <row r="11" spans="1:6" s="107" customFormat="1" ht="15" customHeight="1" x14ac:dyDescent="0.2">
      <c r="A11" s="70" t="s">
        <v>134</v>
      </c>
      <c r="B11" s="71"/>
      <c r="C11" s="72"/>
      <c r="D11" s="73">
        <v>0</v>
      </c>
      <c r="E11" s="74">
        <v>4094.64</v>
      </c>
      <c r="F11" s="100"/>
    </row>
    <row r="12" spans="1:6" s="53" customFormat="1" ht="15" customHeight="1" x14ac:dyDescent="0.2">
      <c r="A12" s="78"/>
      <c r="B12" s="79" t="s">
        <v>135</v>
      </c>
      <c r="C12" s="80" t="s">
        <v>136</v>
      </c>
      <c r="D12" s="81">
        <v>0</v>
      </c>
      <c r="E12" s="82">
        <v>4094.64</v>
      </c>
      <c r="F12" s="98"/>
    </row>
    <row r="13" spans="1:6" s="77" customFormat="1" ht="15" customHeight="1" x14ac:dyDescent="0.2">
      <c r="A13" s="85" t="s">
        <v>139</v>
      </c>
      <c r="B13" s="86"/>
      <c r="C13" s="89"/>
      <c r="D13" s="90">
        <v>1265000</v>
      </c>
      <c r="E13" s="91">
        <v>1023265.68</v>
      </c>
      <c r="F13" s="100">
        <v>0.80890567588932816</v>
      </c>
    </row>
    <row r="14" spans="1:6" s="53" customFormat="1" ht="15" customHeight="1" x14ac:dyDescent="0.2">
      <c r="A14" s="78"/>
      <c r="B14" s="79" t="s">
        <v>140</v>
      </c>
      <c r="C14" s="80" t="s">
        <v>141</v>
      </c>
      <c r="D14" s="81">
        <v>0</v>
      </c>
      <c r="E14" s="82">
        <v>26559.64</v>
      </c>
      <c r="F14" s="98"/>
    </row>
    <row r="15" spans="1:6" s="53" customFormat="1" ht="15" customHeight="1" x14ac:dyDescent="0.2">
      <c r="A15" s="78"/>
      <c r="B15" s="79" t="s">
        <v>142</v>
      </c>
      <c r="C15" s="80" t="s">
        <v>143</v>
      </c>
      <c r="D15" s="81">
        <v>1265000</v>
      </c>
      <c r="E15" s="82">
        <v>996706.04</v>
      </c>
      <c r="F15" s="98">
        <v>0.78790991304347824</v>
      </c>
    </row>
    <row r="16" spans="1:6" s="77" customFormat="1" ht="15" customHeight="1" x14ac:dyDescent="0.2">
      <c r="A16" s="85" t="s">
        <v>146</v>
      </c>
      <c r="B16" s="86"/>
      <c r="C16" s="89"/>
      <c r="D16" s="90">
        <v>0</v>
      </c>
      <c r="E16" s="91">
        <v>412876.47000000003</v>
      </c>
      <c r="F16" s="100"/>
    </row>
    <row r="17" spans="1:7" s="53" customFormat="1" ht="15" customHeight="1" x14ac:dyDescent="0.2">
      <c r="A17" s="78"/>
      <c r="B17" s="79" t="s">
        <v>147</v>
      </c>
      <c r="C17" s="80" t="s">
        <v>148</v>
      </c>
      <c r="D17" s="81">
        <v>0</v>
      </c>
      <c r="E17" s="82">
        <v>412876.47000000003</v>
      </c>
      <c r="F17" s="98"/>
    </row>
    <row r="18" spans="1:7" s="49" customFormat="1" ht="15" customHeight="1" x14ac:dyDescent="0.2">
      <c r="A18" s="148" t="s">
        <v>27</v>
      </c>
      <c r="B18" s="149"/>
      <c r="C18" s="150"/>
      <c r="D18" s="92">
        <v>1265000</v>
      </c>
      <c r="E18" s="92">
        <v>1792082.26</v>
      </c>
      <c r="F18" s="62">
        <v>1.4166658181818181</v>
      </c>
      <c r="G18" s="76"/>
    </row>
    <row r="19" spans="1:7" ht="12.75" customHeight="1" x14ac:dyDescent="0.2">
      <c r="A19" s="93" t="s">
        <v>7</v>
      </c>
      <c r="B19" s="94"/>
      <c r="C19" s="94"/>
      <c r="D19" s="94"/>
      <c r="E19" s="94"/>
      <c r="F19" s="94"/>
    </row>
    <row r="20" spans="1:7" x14ac:dyDescent="0.2">
      <c r="E20" s="65"/>
    </row>
    <row r="21" spans="1:7" x14ac:dyDescent="0.2">
      <c r="D21" s="65"/>
      <c r="E21" s="65"/>
    </row>
  </sheetData>
  <mergeCells count="1">
    <mergeCell ref="A18:C18"/>
  </mergeCells>
  <pageMargins left="0.39370078740157483" right="0.39370078740157483" top="0.59055118110236227" bottom="0.39370078740157483" header="0" footer="0"/>
  <pageSetup paperSize="9" scale="94"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7" width="12.7109375" style="44" bestFit="1" customWidth="1"/>
    <col min="8" max="16384" width="11.42578125" style="44"/>
  </cols>
  <sheetData>
    <row r="1" spans="1:6" ht="39" customHeight="1" x14ac:dyDescent="0.2">
      <c r="A1" s="40"/>
      <c r="B1" s="41"/>
      <c r="C1" s="41"/>
      <c r="D1" s="41"/>
      <c r="E1" s="42"/>
      <c r="F1" s="43" t="s">
        <v>97</v>
      </c>
    </row>
    <row r="3" spans="1:6" s="49" customFormat="1" ht="38.25" x14ac:dyDescent="0.2">
      <c r="A3" s="45" t="s">
        <v>98</v>
      </c>
      <c r="B3" s="45"/>
      <c r="C3" s="45"/>
      <c r="D3" s="45"/>
      <c r="E3" s="45"/>
      <c r="F3" s="45"/>
    </row>
    <row r="4" spans="1:6" s="49" customFormat="1" x14ac:dyDescent="0.2">
      <c r="A4" s="45" t="s">
        <v>19</v>
      </c>
      <c r="B4" s="45"/>
      <c r="C4" s="45"/>
      <c r="D4" s="45"/>
      <c r="E4" s="45"/>
      <c r="F4" s="45"/>
    </row>
    <row r="5" spans="1:6" s="49" customFormat="1" x14ac:dyDescent="0.2">
      <c r="A5" s="45" t="s">
        <v>124</v>
      </c>
      <c r="B5" s="45"/>
      <c r="C5" s="45"/>
      <c r="D5" s="45"/>
      <c r="E5" s="45"/>
      <c r="F5" s="45"/>
    </row>
    <row r="6" spans="1:6" s="49" customFormat="1" x14ac:dyDescent="0.2"/>
    <row r="7" spans="1:6" s="49" customFormat="1" x14ac:dyDescent="0.2">
      <c r="F7" s="66" t="s">
        <v>1</v>
      </c>
    </row>
    <row r="8" spans="1:6" s="49" customFormat="1" ht="36" customHeight="1" x14ac:dyDescent="0.2">
      <c r="A8" s="47" t="s">
        <v>125</v>
      </c>
      <c r="B8" s="67"/>
      <c r="C8" s="68"/>
      <c r="D8" s="48" t="s">
        <v>3</v>
      </c>
      <c r="E8" s="69" t="s">
        <v>4</v>
      </c>
      <c r="F8" s="48" t="s">
        <v>5</v>
      </c>
    </row>
    <row r="9" spans="1:6" s="107" customFormat="1" ht="15" customHeight="1" x14ac:dyDescent="0.2">
      <c r="A9" s="70" t="s">
        <v>149</v>
      </c>
      <c r="B9" s="71"/>
      <c r="C9" s="72"/>
      <c r="D9" s="73">
        <v>0</v>
      </c>
      <c r="E9" s="74">
        <v>156486.12000000002</v>
      </c>
      <c r="F9" s="97"/>
    </row>
    <row r="10" spans="1:6" s="53" customFormat="1" ht="15" customHeight="1" x14ac:dyDescent="0.2">
      <c r="A10" s="78"/>
      <c r="B10" s="79" t="s">
        <v>200</v>
      </c>
      <c r="C10" s="80" t="s">
        <v>201</v>
      </c>
      <c r="D10" s="81">
        <v>0</v>
      </c>
      <c r="E10" s="82">
        <v>11087.23</v>
      </c>
      <c r="F10" s="98"/>
    </row>
    <row r="11" spans="1:6" s="109" customFormat="1" ht="15" customHeight="1" x14ac:dyDescent="0.2">
      <c r="A11" s="105"/>
      <c r="B11" s="101" t="s">
        <v>150</v>
      </c>
      <c r="C11" s="102" t="s">
        <v>151</v>
      </c>
      <c r="D11" s="104">
        <v>0</v>
      </c>
      <c r="E11" s="103">
        <v>145398.89000000001</v>
      </c>
      <c r="F11" s="98"/>
    </row>
    <row r="12" spans="1:6" s="77" customFormat="1" ht="15" customHeight="1" x14ac:dyDescent="0.2">
      <c r="A12" s="85" t="s">
        <v>129</v>
      </c>
      <c r="B12" s="86"/>
      <c r="C12" s="89"/>
      <c r="D12" s="90">
        <v>0</v>
      </c>
      <c r="E12" s="91">
        <v>511117.67999999993</v>
      </c>
      <c r="F12" s="100"/>
    </row>
    <row r="13" spans="1:6" s="109" customFormat="1" ht="15" customHeight="1" x14ac:dyDescent="0.2">
      <c r="A13" s="105"/>
      <c r="B13" s="101" t="s">
        <v>130</v>
      </c>
      <c r="C13" s="102" t="s">
        <v>131</v>
      </c>
      <c r="D13" s="104">
        <v>0</v>
      </c>
      <c r="E13" s="103">
        <v>511117.67999999993</v>
      </c>
      <c r="F13" s="98"/>
    </row>
    <row r="14" spans="1:6" s="77" customFormat="1" ht="15" customHeight="1" x14ac:dyDescent="0.2">
      <c r="A14" s="85" t="s">
        <v>152</v>
      </c>
      <c r="B14" s="86"/>
      <c r="C14" s="89"/>
      <c r="D14" s="90">
        <v>5000000</v>
      </c>
      <c r="E14" s="91">
        <v>41561.479999999996</v>
      </c>
      <c r="F14" s="100">
        <v>8.3122959999999985E-3</v>
      </c>
    </row>
    <row r="15" spans="1:6" s="109" customFormat="1" ht="15" customHeight="1" x14ac:dyDescent="0.2">
      <c r="A15" s="105"/>
      <c r="B15" s="101" t="s">
        <v>153</v>
      </c>
      <c r="C15" s="102" t="s">
        <v>154</v>
      </c>
      <c r="D15" s="104">
        <v>5000000</v>
      </c>
      <c r="E15" s="103">
        <v>41561.479999999996</v>
      </c>
      <c r="F15" s="98">
        <v>8.3122959999999985E-3</v>
      </c>
    </row>
    <row r="16" spans="1:6" s="77" customFormat="1" ht="15" customHeight="1" x14ac:dyDescent="0.2">
      <c r="A16" s="85" t="s">
        <v>134</v>
      </c>
      <c r="B16" s="86"/>
      <c r="C16" s="89"/>
      <c r="D16" s="90">
        <v>0</v>
      </c>
      <c r="E16" s="91">
        <v>4277.96</v>
      </c>
      <c r="F16" s="100"/>
    </row>
    <row r="17" spans="1:7" s="109" customFormat="1" ht="15" customHeight="1" x14ac:dyDescent="0.2">
      <c r="A17" s="105"/>
      <c r="B17" s="101" t="s">
        <v>135</v>
      </c>
      <c r="C17" s="102" t="s">
        <v>136</v>
      </c>
      <c r="D17" s="104">
        <v>0</v>
      </c>
      <c r="E17" s="103">
        <v>4277.96</v>
      </c>
      <c r="F17" s="98"/>
    </row>
    <row r="18" spans="1:7" s="77" customFormat="1" ht="15" customHeight="1" x14ac:dyDescent="0.2">
      <c r="A18" s="85" t="s">
        <v>155</v>
      </c>
      <c r="B18" s="86"/>
      <c r="C18" s="89"/>
      <c r="D18" s="90">
        <v>0</v>
      </c>
      <c r="E18" s="91">
        <v>39984.269999999997</v>
      </c>
      <c r="F18" s="100"/>
    </row>
    <row r="19" spans="1:7" s="109" customFormat="1" ht="15" customHeight="1" x14ac:dyDescent="0.2">
      <c r="A19" s="105"/>
      <c r="B19" s="101" t="s">
        <v>156</v>
      </c>
      <c r="C19" s="102" t="s">
        <v>157</v>
      </c>
      <c r="D19" s="104">
        <v>0</v>
      </c>
      <c r="E19" s="103">
        <v>39984.269999999997</v>
      </c>
      <c r="F19" s="98"/>
      <c r="G19" s="108"/>
    </row>
    <row r="20" spans="1:7" s="77" customFormat="1" ht="15" customHeight="1" x14ac:dyDescent="0.2">
      <c r="A20" s="85" t="s">
        <v>139</v>
      </c>
      <c r="B20" s="86"/>
      <c r="C20" s="89"/>
      <c r="D20" s="90">
        <v>7025000</v>
      </c>
      <c r="E20" s="91">
        <v>7372487.3200000003</v>
      </c>
      <c r="F20" s="100">
        <v>1.0494643871886122</v>
      </c>
      <c r="G20" s="76"/>
    </row>
    <row r="21" spans="1:7" s="53" customFormat="1" ht="15" customHeight="1" x14ac:dyDescent="0.2">
      <c r="A21" s="78"/>
      <c r="B21" s="79" t="s">
        <v>175</v>
      </c>
      <c r="C21" s="80" t="s">
        <v>176</v>
      </c>
      <c r="D21" s="81">
        <v>0</v>
      </c>
      <c r="E21" s="82">
        <v>84559.99</v>
      </c>
      <c r="F21" s="98"/>
      <c r="G21" s="99"/>
    </row>
    <row r="22" spans="1:7" s="53" customFormat="1" ht="15" customHeight="1" x14ac:dyDescent="0.2">
      <c r="A22" s="78"/>
      <c r="B22" s="79" t="s">
        <v>177</v>
      </c>
      <c r="C22" s="80" t="s">
        <v>178</v>
      </c>
      <c r="D22" s="81">
        <v>2000000</v>
      </c>
      <c r="E22" s="82">
        <v>2229206.7599999998</v>
      </c>
      <c r="F22" s="98">
        <v>1.1146033799999999</v>
      </c>
      <c r="G22" s="99"/>
    </row>
    <row r="23" spans="1:7" s="53" customFormat="1" ht="15" customHeight="1" x14ac:dyDescent="0.2">
      <c r="A23" s="78"/>
      <c r="B23" s="79" t="s">
        <v>196</v>
      </c>
      <c r="C23" s="80" t="s">
        <v>197</v>
      </c>
      <c r="D23" s="81">
        <v>5025000</v>
      </c>
      <c r="E23" s="82">
        <v>5053217.49</v>
      </c>
      <c r="F23" s="98">
        <v>1.0056154208955224</v>
      </c>
      <c r="G23" s="99"/>
    </row>
    <row r="24" spans="1:7" s="53" customFormat="1" ht="15" customHeight="1" x14ac:dyDescent="0.2">
      <c r="A24" s="78"/>
      <c r="B24" s="79" t="s">
        <v>144</v>
      </c>
      <c r="C24" s="80" t="s">
        <v>145</v>
      </c>
      <c r="D24" s="81">
        <v>0</v>
      </c>
      <c r="E24" s="82">
        <v>5503.08</v>
      </c>
      <c r="F24" s="98"/>
      <c r="G24" s="99"/>
    </row>
    <row r="25" spans="1:7" s="77" customFormat="1" ht="15" customHeight="1" x14ac:dyDescent="0.2">
      <c r="A25" s="85" t="s">
        <v>183</v>
      </c>
      <c r="B25" s="86"/>
      <c r="C25" s="89"/>
      <c r="D25" s="90">
        <v>0</v>
      </c>
      <c r="E25" s="91">
        <v>45577.69</v>
      </c>
      <c r="F25" s="100"/>
      <c r="G25" s="76"/>
    </row>
    <row r="26" spans="1:7" s="53" customFormat="1" ht="15" customHeight="1" x14ac:dyDescent="0.2">
      <c r="A26" s="78"/>
      <c r="B26" s="79" t="s">
        <v>184</v>
      </c>
      <c r="C26" s="80" t="s">
        <v>185</v>
      </c>
      <c r="D26" s="81">
        <v>0</v>
      </c>
      <c r="E26" s="82">
        <v>45577.69</v>
      </c>
      <c r="F26" s="100"/>
      <c r="G26" s="99"/>
    </row>
    <row r="27" spans="1:7" s="77" customFormat="1" ht="15" customHeight="1" x14ac:dyDescent="0.2">
      <c r="A27" s="85" t="s">
        <v>146</v>
      </c>
      <c r="B27" s="86"/>
      <c r="C27" s="89"/>
      <c r="D27" s="90">
        <v>6000</v>
      </c>
      <c r="E27" s="91">
        <v>10888.28</v>
      </c>
      <c r="F27" s="100">
        <v>1.8147133333333334</v>
      </c>
      <c r="G27" s="76"/>
    </row>
    <row r="28" spans="1:7" s="53" customFormat="1" ht="15" customHeight="1" x14ac:dyDescent="0.2">
      <c r="A28" s="78"/>
      <c r="B28" s="79" t="s">
        <v>186</v>
      </c>
      <c r="C28" s="80" t="s">
        <v>187</v>
      </c>
      <c r="D28" s="81">
        <v>0</v>
      </c>
      <c r="E28" s="82">
        <v>1388.28</v>
      </c>
      <c r="F28" s="98"/>
      <c r="G28" s="99"/>
    </row>
    <row r="29" spans="1:7" s="53" customFormat="1" ht="15" customHeight="1" x14ac:dyDescent="0.2">
      <c r="A29" s="78"/>
      <c r="B29" s="79" t="s">
        <v>202</v>
      </c>
      <c r="C29" s="80" t="s">
        <v>203</v>
      </c>
      <c r="D29" s="81">
        <v>6000</v>
      </c>
      <c r="E29" s="82">
        <v>9500</v>
      </c>
      <c r="F29" s="98">
        <v>1.5833333333333333</v>
      </c>
      <c r="G29" s="99"/>
    </row>
    <row r="30" spans="1:7" s="109" customFormat="1" ht="15" customHeight="1" x14ac:dyDescent="0.2">
      <c r="A30" s="148" t="s">
        <v>27</v>
      </c>
      <c r="B30" s="149"/>
      <c r="C30" s="150"/>
      <c r="D30" s="92">
        <v>12031000</v>
      </c>
      <c r="E30" s="92">
        <v>8182380.8000000007</v>
      </c>
      <c r="F30" s="113">
        <v>0.68010812068822213</v>
      </c>
      <c r="G30" s="108"/>
    </row>
    <row r="31" spans="1:7" ht="15" customHeight="1" x14ac:dyDescent="0.2">
      <c r="A31" s="93" t="s">
        <v>7</v>
      </c>
      <c r="B31" s="94"/>
      <c r="C31" s="94"/>
      <c r="D31" s="94"/>
      <c r="E31" s="94"/>
      <c r="F31" s="94"/>
    </row>
    <row r="32" spans="1:7" x14ac:dyDescent="0.2">
      <c r="E32" s="65"/>
    </row>
    <row r="33" spans="4:5" x14ac:dyDescent="0.2">
      <c r="D33" s="65"/>
      <c r="E33" s="65"/>
    </row>
  </sheetData>
  <mergeCells count="1">
    <mergeCell ref="A30:C30"/>
  </mergeCells>
  <pageMargins left="0.39370078740157483" right="0.39370078740157483" top="0.59055118110236227" bottom="0.39370078740157483" header="0" footer="0"/>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11</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33</v>
      </c>
      <c r="B9" s="15" t="s">
        <v>34</v>
      </c>
      <c r="C9" s="16">
        <v>0</v>
      </c>
      <c r="D9" s="16">
        <v>38611.78</v>
      </c>
      <c r="E9" s="17">
        <v>0</v>
      </c>
    </row>
    <row r="10" spans="1:5" s="12" customFormat="1" ht="12.75" customHeight="1" x14ac:dyDescent="0.2">
      <c r="A10" s="28" t="s">
        <v>35</v>
      </c>
      <c r="B10" s="15" t="s">
        <v>36</v>
      </c>
      <c r="C10" s="16">
        <v>2000010</v>
      </c>
      <c r="D10" s="16">
        <v>177199.66</v>
      </c>
      <c r="E10" s="17">
        <v>8.859938700306498E-2</v>
      </c>
    </row>
    <row r="11" spans="1:5" s="12" customFormat="1" ht="12.75" customHeight="1" x14ac:dyDescent="0.2">
      <c r="A11" s="28" t="s">
        <v>37</v>
      </c>
      <c r="B11" s="15" t="s">
        <v>38</v>
      </c>
      <c r="C11" s="16">
        <v>0</v>
      </c>
      <c r="D11" s="16">
        <v>2479053.7799999998</v>
      </c>
      <c r="E11" s="17">
        <v>0</v>
      </c>
    </row>
    <row r="12" spans="1:5" s="12" customFormat="1" ht="12.75" customHeight="1" x14ac:dyDescent="0.2">
      <c r="A12" s="28" t="s">
        <v>39</v>
      </c>
      <c r="B12" s="15" t="s">
        <v>40</v>
      </c>
      <c r="C12" s="16">
        <v>2971190</v>
      </c>
      <c r="D12" s="16">
        <v>204043.36</v>
      </c>
      <c r="E12" s="17">
        <v>6.8673952187507353E-2</v>
      </c>
    </row>
    <row r="13" spans="1:5" s="12" customFormat="1" ht="12.75" customHeight="1" x14ac:dyDescent="0.2">
      <c r="A13" s="28" t="s">
        <v>41</v>
      </c>
      <c r="B13" s="15" t="s">
        <v>42</v>
      </c>
      <c r="C13" s="16">
        <v>174629930</v>
      </c>
      <c r="D13" s="16">
        <v>24365947.690000001</v>
      </c>
      <c r="E13" s="17">
        <v>0.13952904688216963</v>
      </c>
    </row>
    <row r="14" spans="1:5" s="12" customFormat="1" ht="12.75" customHeight="1" x14ac:dyDescent="0.2">
      <c r="A14" s="28" t="s">
        <v>43</v>
      </c>
      <c r="B14" s="15" t="s">
        <v>44</v>
      </c>
      <c r="C14" s="16">
        <v>0</v>
      </c>
      <c r="D14" s="16">
        <v>9777.99</v>
      </c>
      <c r="E14" s="17">
        <v>0</v>
      </c>
    </row>
    <row r="15" spans="1:5" s="12" customFormat="1" ht="22.5" x14ac:dyDescent="0.2">
      <c r="A15" s="28" t="s">
        <v>45</v>
      </c>
      <c r="B15" s="15" t="s">
        <v>46</v>
      </c>
      <c r="C15" s="16">
        <v>5873860</v>
      </c>
      <c r="D15" s="16">
        <v>2235655.33</v>
      </c>
      <c r="E15" s="17">
        <v>0.38061093216385822</v>
      </c>
    </row>
    <row r="16" spans="1:5" s="12" customFormat="1" ht="22.5" x14ac:dyDescent="0.2">
      <c r="A16" s="28" t="s">
        <v>47</v>
      </c>
      <c r="B16" s="15" t="s">
        <v>48</v>
      </c>
      <c r="C16" s="16">
        <v>0</v>
      </c>
      <c r="D16" s="16">
        <v>2069.5</v>
      </c>
      <c r="E16" s="17">
        <v>0</v>
      </c>
    </row>
    <row r="17" spans="1:5" s="12" customFormat="1" ht="12.75" customHeight="1" x14ac:dyDescent="0.2">
      <c r="A17" s="28" t="s">
        <v>49</v>
      </c>
      <c r="B17" s="15" t="s">
        <v>50</v>
      </c>
      <c r="C17" s="16">
        <v>0</v>
      </c>
      <c r="D17" s="16">
        <v>826.43</v>
      </c>
      <c r="E17" s="17">
        <v>0</v>
      </c>
    </row>
    <row r="18" spans="1:5" x14ac:dyDescent="0.2">
      <c r="A18" s="29" t="s">
        <v>27</v>
      </c>
      <c r="B18" s="18"/>
      <c r="C18" s="19">
        <f>SUM(C9:C17)</f>
        <v>185474990</v>
      </c>
      <c r="D18" s="19">
        <f>SUM(D9:D17)</f>
        <v>29513185.519999996</v>
      </c>
      <c r="E18" s="20">
        <f>IF(C18&gt;0,D18/C18,0)</f>
        <v>0.15912218418235255</v>
      </c>
    </row>
    <row r="19" spans="1:5" x14ac:dyDescent="0.2">
      <c r="A19"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7" width="11.7109375" style="44" bestFit="1" customWidth="1"/>
    <col min="8" max="16384" width="11.42578125" style="44"/>
  </cols>
  <sheetData>
    <row r="1" spans="1:6" ht="39" customHeight="1" x14ac:dyDescent="0.2">
      <c r="A1" s="40"/>
      <c r="B1" s="41"/>
      <c r="C1" s="41"/>
      <c r="D1" s="41"/>
      <c r="E1" s="42"/>
      <c r="F1" s="43" t="s">
        <v>97</v>
      </c>
    </row>
    <row r="3" spans="1:6" s="49" customFormat="1" ht="38.25" x14ac:dyDescent="0.2">
      <c r="A3" s="45" t="s">
        <v>98</v>
      </c>
      <c r="B3" s="45"/>
      <c r="C3" s="45"/>
      <c r="D3" s="45"/>
      <c r="E3" s="45"/>
      <c r="F3" s="45"/>
    </row>
    <row r="4" spans="1:6" s="49" customFormat="1" x14ac:dyDescent="0.2">
      <c r="A4" s="45" t="s">
        <v>25</v>
      </c>
      <c r="B4" s="45"/>
      <c r="C4" s="45"/>
      <c r="D4" s="45"/>
      <c r="E4" s="45"/>
      <c r="F4" s="45"/>
    </row>
    <row r="5" spans="1:6" s="49" customFormat="1" x14ac:dyDescent="0.2">
      <c r="A5" s="45" t="s">
        <v>124</v>
      </c>
      <c r="B5" s="45"/>
      <c r="C5" s="45"/>
      <c r="D5" s="45"/>
      <c r="E5" s="45"/>
      <c r="F5" s="45"/>
    </row>
    <row r="6" spans="1:6" s="49" customFormat="1" x14ac:dyDescent="0.2"/>
    <row r="7" spans="1:6" s="49" customFormat="1" x14ac:dyDescent="0.2">
      <c r="F7" s="66" t="s">
        <v>1</v>
      </c>
    </row>
    <row r="8" spans="1:6" s="49" customFormat="1" ht="36" customHeight="1" x14ac:dyDescent="0.2">
      <c r="A8" s="47" t="s">
        <v>125</v>
      </c>
      <c r="B8" s="67"/>
      <c r="C8" s="68"/>
      <c r="D8" s="48" t="s">
        <v>3</v>
      </c>
      <c r="E8" s="69" t="s">
        <v>4</v>
      </c>
      <c r="F8" s="48" t="s">
        <v>5</v>
      </c>
    </row>
    <row r="9" spans="1:6" s="107" customFormat="1" ht="15" customHeight="1" x14ac:dyDescent="0.2">
      <c r="A9" s="70" t="s">
        <v>126</v>
      </c>
      <c r="B9" s="71"/>
      <c r="C9" s="72"/>
      <c r="D9" s="73">
        <v>0</v>
      </c>
      <c r="E9" s="74">
        <v>19529.3</v>
      </c>
      <c r="F9" s="97"/>
    </row>
    <row r="10" spans="1:6" s="53" customFormat="1" ht="15" customHeight="1" x14ac:dyDescent="0.2">
      <c r="A10" s="78"/>
      <c r="B10" s="79" t="s">
        <v>127</v>
      </c>
      <c r="C10" s="80" t="s">
        <v>128</v>
      </c>
      <c r="D10" s="81">
        <v>0</v>
      </c>
      <c r="E10" s="82">
        <v>19529.3</v>
      </c>
      <c r="F10" s="98"/>
    </row>
    <row r="11" spans="1:6" s="53" customFormat="1" ht="15" customHeight="1" x14ac:dyDescent="0.2">
      <c r="A11" s="70" t="s">
        <v>149</v>
      </c>
      <c r="B11" s="71"/>
      <c r="C11" s="72"/>
      <c r="D11" s="73">
        <v>0</v>
      </c>
      <c r="E11" s="74">
        <v>32440.62</v>
      </c>
      <c r="F11" s="98"/>
    </row>
    <row r="12" spans="1:6" s="53" customFormat="1" ht="15" customHeight="1" x14ac:dyDescent="0.2">
      <c r="A12" s="78"/>
      <c r="B12" s="79" t="s">
        <v>150</v>
      </c>
      <c r="C12" s="80" t="s">
        <v>151</v>
      </c>
      <c r="D12" s="81">
        <v>0</v>
      </c>
      <c r="E12" s="82">
        <v>32440.62</v>
      </c>
      <c r="F12" s="98"/>
    </row>
    <row r="13" spans="1:6" s="77" customFormat="1" ht="15" customHeight="1" x14ac:dyDescent="0.2">
      <c r="A13" s="70" t="s">
        <v>129</v>
      </c>
      <c r="B13" s="71"/>
      <c r="C13" s="72"/>
      <c r="D13" s="73">
        <v>0</v>
      </c>
      <c r="E13" s="74">
        <v>497022.4</v>
      </c>
      <c r="F13" s="100"/>
    </row>
    <row r="14" spans="1:6" s="53" customFormat="1" ht="15" customHeight="1" x14ac:dyDescent="0.2">
      <c r="A14" s="78"/>
      <c r="B14" s="79" t="s">
        <v>130</v>
      </c>
      <c r="C14" s="80" t="s">
        <v>131</v>
      </c>
      <c r="D14" s="81">
        <v>0</v>
      </c>
      <c r="E14" s="82">
        <v>497022.4</v>
      </c>
      <c r="F14" s="98"/>
    </row>
    <row r="15" spans="1:6" s="77" customFormat="1" ht="15" customHeight="1" x14ac:dyDescent="0.2">
      <c r="A15" s="70" t="s">
        <v>170</v>
      </c>
      <c r="B15" s="71"/>
      <c r="C15" s="72"/>
      <c r="D15" s="73">
        <v>0</v>
      </c>
      <c r="E15" s="74">
        <v>333.2</v>
      </c>
      <c r="F15" s="100"/>
    </row>
    <row r="16" spans="1:6" s="53" customFormat="1" ht="15" customHeight="1" x14ac:dyDescent="0.2">
      <c r="A16" s="78"/>
      <c r="B16" s="79" t="s">
        <v>171</v>
      </c>
      <c r="C16" s="80" t="s">
        <v>172</v>
      </c>
      <c r="D16" s="81">
        <v>0</v>
      </c>
      <c r="E16" s="82">
        <v>333.2</v>
      </c>
      <c r="F16" s="98"/>
    </row>
    <row r="17" spans="1:7" s="53" customFormat="1" ht="15" customHeight="1" x14ac:dyDescent="0.2">
      <c r="A17" s="70" t="s">
        <v>152</v>
      </c>
      <c r="B17" s="71"/>
      <c r="C17" s="72"/>
      <c r="D17" s="73">
        <v>400000</v>
      </c>
      <c r="E17" s="74">
        <v>46822.720000000001</v>
      </c>
      <c r="F17" s="100">
        <v>0.1170568</v>
      </c>
    </row>
    <row r="18" spans="1:7" s="109" customFormat="1" ht="15" customHeight="1" x14ac:dyDescent="0.2">
      <c r="A18" s="78"/>
      <c r="B18" s="79" t="s">
        <v>153</v>
      </c>
      <c r="C18" s="80" t="s">
        <v>154</v>
      </c>
      <c r="D18" s="81">
        <v>400000</v>
      </c>
      <c r="E18" s="82">
        <v>46822.720000000001</v>
      </c>
      <c r="F18" s="98">
        <v>0.1170568</v>
      </c>
    </row>
    <row r="19" spans="1:7" s="77" customFormat="1" ht="15" customHeight="1" x14ac:dyDescent="0.2">
      <c r="A19" s="70" t="s">
        <v>155</v>
      </c>
      <c r="B19" s="71"/>
      <c r="C19" s="72"/>
      <c r="D19" s="73">
        <v>0</v>
      </c>
      <c r="E19" s="74">
        <v>158837.18</v>
      </c>
      <c r="F19" s="100"/>
    </row>
    <row r="20" spans="1:7" s="109" customFormat="1" ht="15" customHeight="1" x14ac:dyDescent="0.2">
      <c r="A20" s="78"/>
      <c r="B20" s="79" t="s">
        <v>156</v>
      </c>
      <c r="C20" s="80" t="s">
        <v>157</v>
      </c>
      <c r="D20" s="81">
        <v>0</v>
      </c>
      <c r="E20" s="82">
        <v>158837.18</v>
      </c>
      <c r="F20" s="98"/>
    </row>
    <row r="21" spans="1:7" s="77" customFormat="1" ht="15" customHeight="1" x14ac:dyDescent="0.2">
      <c r="A21" s="70" t="s">
        <v>146</v>
      </c>
      <c r="B21" s="71"/>
      <c r="C21" s="72"/>
      <c r="D21" s="73">
        <v>0</v>
      </c>
      <c r="E21" s="74">
        <v>898981.91999999993</v>
      </c>
      <c r="F21" s="100"/>
    </row>
    <row r="22" spans="1:7" s="109" customFormat="1" ht="15" customHeight="1" x14ac:dyDescent="0.2">
      <c r="A22" s="78"/>
      <c r="B22" s="79" t="s">
        <v>166</v>
      </c>
      <c r="C22" s="80" t="s">
        <v>167</v>
      </c>
      <c r="D22" s="81">
        <v>0</v>
      </c>
      <c r="E22" s="82">
        <v>265124.21999999997</v>
      </c>
      <c r="F22" s="98"/>
    </row>
    <row r="23" spans="1:7" s="53" customFormat="1" ht="15" customHeight="1" x14ac:dyDescent="0.2">
      <c r="A23" s="105"/>
      <c r="B23" s="101" t="s">
        <v>188</v>
      </c>
      <c r="C23" s="102" t="s">
        <v>189</v>
      </c>
      <c r="D23" s="104">
        <v>0</v>
      </c>
      <c r="E23" s="103">
        <v>159.88999999999999</v>
      </c>
      <c r="F23" s="98"/>
    </row>
    <row r="24" spans="1:7" s="53" customFormat="1" ht="15" customHeight="1" x14ac:dyDescent="0.2">
      <c r="A24" s="105"/>
      <c r="B24" s="101" t="s">
        <v>147</v>
      </c>
      <c r="C24" s="102" t="s">
        <v>148</v>
      </c>
      <c r="D24" s="104">
        <v>0</v>
      </c>
      <c r="E24" s="103">
        <v>633697.80999999994</v>
      </c>
      <c r="F24" s="98"/>
    </row>
    <row r="25" spans="1:7" s="49" customFormat="1" ht="15" customHeight="1" x14ac:dyDescent="0.2">
      <c r="A25" s="148" t="s">
        <v>27</v>
      </c>
      <c r="B25" s="149"/>
      <c r="C25" s="150"/>
      <c r="D25" s="92">
        <v>400000</v>
      </c>
      <c r="E25" s="92">
        <v>1653967.3399999999</v>
      </c>
      <c r="F25" s="62">
        <v>4.1349183499999995</v>
      </c>
      <c r="G25" s="76"/>
    </row>
    <row r="26" spans="1:7" ht="15" customHeight="1" x14ac:dyDescent="0.2">
      <c r="A26" s="93" t="s">
        <v>7</v>
      </c>
      <c r="B26" s="94"/>
      <c r="C26" s="94"/>
      <c r="D26" s="94"/>
      <c r="E26" s="94"/>
      <c r="F26" s="94"/>
    </row>
    <row r="27" spans="1:7" x14ac:dyDescent="0.2">
      <c r="E27" s="65"/>
    </row>
    <row r="28" spans="1:7" x14ac:dyDescent="0.2">
      <c r="D28" s="65"/>
      <c r="E28" s="65"/>
    </row>
  </sheetData>
  <mergeCells count="1">
    <mergeCell ref="A25:C25"/>
  </mergeCells>
  <pageMargins left="0.39370078740157483" right="0.39370078740157483" top="0.59055118110236227" bottom="0.39370078740157483" header="0" footer="0"/>
  <pageSetup paperSize="9" scale="94"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showZeros="0" zoomScaleNormal="10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9" width="11.42578125" style="114"/>
    <col min="10" max="16384" width="11.42578125" style="44"/>
  </cols>
  <sheetData>
    <row r="1" spans="1:9" ht="39" customHeight="1" x14ac:dyDescent="0.2">
      <c r="A1" s="40"/>
      <c r="B1" s="41"/>
      <c r="C1" s="41"/>
      <c r="D1" s="41"/>
      <c r="E1" s="42"/>
      <c r="F1" s="43" t="s">
        <v>97</v>
      </c>
    </row>
    <row r="3" spans="1:9" s="49" customFormat="1" ht="38.25" x14ac:dyDescent="0.2">
      <c r="A3" s="45" t="s">
        <v>98</v>
      </c>
      <c r="B3" s="45"/>
      <c r="C3" s="45"/>
      <c r="D3" s="45"/>
      <c r="E3" s="45"/>
      <c r="F3" s="45"/>
      <c r="G3" s="115"/>
      <c r="H3" s="115"/>
      <c r="I3" s="115"/>
    </row>
    <row r="4" spans="1:9" s="49" customFormat="1" x14ac:dyDescent="0.2">
      <c r="A4" s="45" t="s">
        <v>95</v>
      </c>
      <c r="B4" s="45"/>
      <c r="C4" s="45"/>
      <c r="D4" s="45"/>
      <c r="E4" s="45"/>
      <c r="F4" s="45"/>
      <c r="G4" s="115"/>
      <c r="H4" s="115"/>
      <c r="I4" s="115"/>
    </row>
    <row r="5" spans="1:9" s="49" customFormat="1" x14ac:dyDescent="0.2">
      <c r="A5" s="45" t="s">
        <v>124</v>
      </c>
      <c r="B5" s="45"/>
      <c r="C5" s="45"/>
      <c r="D5" s="45"/>
      <c r="E5" s="45"/>
      <c r="F5" s="45"/>
      <c r="G5" s="115"/>
      <c r="H5" s="115"/>
      <c r="I5" s="115"/>
    </row>
    <row r="6" spans="1:9" s="49" customFormat="1" x14ac:dyDescent="0.2">
      <c r="G6" s="115"/>
      <c r="H6" s="115"/>
      <c r="I6" s="115"/>
    </row>
    <row r="7" spans="1:9" s="49" customFormat="1" x14ac:dyDescent="0.2">
      <c r="F7" s="66" t="s">
        <v>1</v>
      </c>
      <c r="G7" s="115"/>
      <c r="H7" s="115"/>
      <c r="I7" s="115"/>
    </row>
    <row r="8" spans="1:9" s="49" customFormat="1" ht="36" customHeight="1" x14ac:dyDescent="0.2">
      <c r="A8" s="47" t="s">
        <v>125</v>
      </c>
      <c r="B8" s="67"/>
      <c r="C8" s="68"/>
      <c r="D8" s="48" t="s">
        <v>3</v>
      </c>
      <c r="E8" s="69" t="s">
        <v>4</v>
      </c>
      <c r="F8" s="48" t="s">
        <v>5</v>
      </c>
      <c r="G8" s="115"/>
      <c r="H8" s="115"/>
      <c r="I8" s="115"/>
    </row>
    <row r="9" spans="1:9" s="107" customFormat="1" ht="15" customHeight="1" x14ac:dyDescent="0.2">
      <c r="A9" s="70" t="s">
        <v>204</v>
      </c>
      <c r="B9" s="71"/>
      <c r="C9" s="72"/>
      <c r="D9" s="73">
        <v>4091100</v>
      </c>
      <c r="E9" s="74">
        <v>1201457.25</v>
      </c>
      <c r="F9" s="97">
        <v>0.29367584512722739</v>
      </c>
      <c r="G9" s="106"/>
    </row>
    <row r="10" spans="1:9" s="107" customFormat="1" ht="15" customHeight="1" x14ac:dyDescent="0.2">
      <c r="A10" s="78"/>
      <c r="B10" s="79" t="s">
        <v>205</v>
      </c>
      <c r="C10" s="80" t="s">
        <v>206</v>
      </c>
      <c r="D10" s="81">
        <v>297000</v>
      </c>
      <c r="E10" s="82">
        <v>783396.88</v>
      </c>
      <c r="F10" s="98">
        <v>2.6376999326599329</v>
      </c>
      <c r="G10" s="106"/>
    </row>
    <row r="11" spans="1:9" s="107" customFormat="1" ht="15" customHeight="1" x14ac:dyDescent="0.2">
      <c r="A11" s="78"/>
      <c r="B11" s="79" t="s">
        <v>207</v>
      </c>
      <c r="C11" s="80" t="s">
        <v>208</v>
      </c>
      <c r="D11" s="81">
        <v>3794100</v>
      </c>
      <c r="E11" s="82">
        <v>418060.37</v>
      </c>
      <c r="F11" s="98">
        <v>0.11018696660604622</v>
      </c>
      <c r="G11" s="106"/>
    </row>
    <row r="12" spans="1:9" s="107" customFormat="1" ht="15" customHeight="1" x14ac:dyDescent="0.2">
      <c r="A12" s="70" t="s">
        <v>209</v>
      </c>
      <c r="B12" s="71"/>
      <c r="C12" s="72"/>
      <c r="D12" s="73">
        <v>10420</v>
      </c>
      <c r="E12" s="74">
        <v>240336.22000000003</v>
      </c>
      <c r="F12" s="100">
        <v>23.06489635316699</v>
      </c>
      <c r="G12" s="106"/>
    </row>
    <row r="13" spans="1:9" s="107" customFormat="1" ht="15" customHeight="1" x14ac:dyDescent="0.2">
      <c r="A13" s="78"/>
      <c r="B13" s="79" t="s">
        <v>210</v>
      </c>
      <c r="C13" s="80" t="s">
        <v>211</v>
      </c>
      <c r="D13" s="81">
        <v>0</v>
      </c>
      <c r="E13" s="82">
        <v>65920.63</v>
      </c>
      <c r="F13" s="98"/>
      <c r="G13" s="106"/>
    </row>
    <row r="14" spans="1:9" s="107" customFormat="1" ht="15" customHeight="1" x14ac:dyDescent="0.2">
      <c r="A14" s="78"/>
      <c r="B14" s="79" t="s">
        <v>212</v>
      </c>
      <c r="C14" s="80" t="s">
        <v>213</v>
      </c>
      <c r="D14" s="81">
        <v>10420</v>
      </c>
      <c r="E14" s="82">
        <v>671.55</v>
      </c>
      <c r="F14" s="98">
        <v>6.4448176583493277E-2</v>
      </c>
      <c r="G14" s="106"/>
    </row>
    <row r="15" spans="1:9" s="107" customFormat="1" ht="15" customHeight="1" x14ac:dyDescent="0.2">
      <c r="A15" s="78"/>
      <c r="B15" s="79" t="s">
        <v>214</v>
      </c>
      <c r="C15" s="80" t="s">
        <v>215</v>
      </c>
      <c r="D15" s="81">
        <v>0</v>
      </c>
      <c r="E15" s="82">
        <v>173744.04</v>
      </c>
      <c r="F15" s="98"/>
      <c r="G15" s="106"/>
    </row>
    <row r="16" spans="1:9" s="107" customFormat="1" ht="15" customHeight="1" x14ac:dyDescent="0.2">
      <c r="A16" s="70" t="s">
        <v>126</v>
      </c>
      <c r="B16" s="71"/>
      <c r="C16" s="72"/>
      <c r="D16" s="73">
        <v>17536760</v>
      </c>
      <c r="E16" s="74">
        <v>4401965.8299999991</v>
      </c>
      <c r="F16" s="100">
        <v>0.25101363250680281</v>
      </c>
      <c r="G16" s="106"/>
    </row>
    <row r="17" spans="1:7" s="107" customFormat="1" ht="15" customHeight="1" x14ac:dyDescent="0.2">
      <c r="A17" s="78"/>
      <c r="B17" s="79" t="s">
        <v>168</v>
      </c>
      <c r="C17" s="80" t="s">
        <v>169</v>
      </c>
      <c r="D17" s="81">
        <v>17536760</v>
      </c>
      <c r="E17" s="82">
        <v>3319999.63</v>
      </c>
      <c r="F17" s="98">
        <v>0.18931659154826774</v>
      </c>
      <c r="G17" s="106"/>
    </row>
    <row r="18" spans="1:7" s="107" customFormat="1" ht="15" customHeight="1" x14ac:dyDescent="0.2">
      <c r="A18" s="78"/>
      <c r="B18" s="79" t="s">
        <v>127</v>
      </c>
      <c r="C18" s="80" t="s">
        <v>128</v>
      </c>
      <c r="D18" s="81">
        <v>0</v>
      </c>
      <c r="E18" s="82">
        <v>976088.39</v>
      </c>
      <c r="F18" s="98"/>
      <c r="G18" s="106"/>
    </row>
    <row r="19" spans="1:7" s="107" customFormat="1" ht="15" customHeight="1" x14ac:dyDescent="0.2">
      <c r="A19" s="78"/>
      <c r="B19" s="79" t="s">
        <v>216</v>
      </c>
      <c r="C19" s="80" t="s">
        <v>217</v>
      </c>
      <c r="D19" s="81">
        <v>0</v>
      </c>
      <c r="E19" s="82">
        <v>105877.81</v>
      </c>
      <c r="F19" s="98"/>
      <c r="G19" s="106"/>
    </row>
    <row r="20" spans="1:7" s="107" customFormat="1" ht="15" customHeight="1" x14ac:dyDescent="0.2">
      <c r="A20" s="70" t="s">
        <v>149</v>
      </c>
      <c r="B20" s="71"/>
      <c r="C20" s="72"/>
      <c r="D20" s="73">
        <v>0</v>
      </c>
      <c r="E20" s="74">
        <v>939514.55</v>
      </c>
      <c r="F20" s="100"/>
      <c r="G20" s="106"/>
    </row>
    <row r="21" spans="1:7" s="107" customFormat="1" ht="15" customHeight="1" x14ac:dyDescent="0.2">
      <c r="A21" s="78"/>
      <c r="B21" s="79" t="s">
        <v>218</v>
      </c>
      <c r="C21" s="80" t="s">
        <v>219</v>
      </c>
      <c r="D21" s="81">
        <v>0</v>
      </c>
      <c r="E21" s="82">
        <v>345586.06</v>
      </c>
      <c r="F21" s="98"/>
      <c r="G21" s="106"/>
    </row>
    <row r="22" spans="1:7" s="107" customFormat="1" ht="15" customHeight="1" x14ac:dyDescent="0.2">
      <c r="A22" s="78"/>
      <c r="B22" s="79" t="s">
        <v>220</v>
      </c>
      <c r="C22" s="80" t="s">
        <v>221</v>
      </c>
      <c r="D22" s="81">
        <v>0</v>
      </c>
      <c r="E22" s="82">
        <v>10065.950000000001</v>
      </c>
      <c r="F22" s="98"/>
      <c r="G22" s="106"/>
    </row>
    <row r="23" spans="1:7" s="107" customFormat="1" ht="15" customHeight="1" x14ac:dyDescent="0.2">
      <c r="A23" s="78"/>
      <c r="B23" s="79" t="s">
        <v>200</v>
      </c>
      <c r="C23" s="80" t="s">
        <v>201</v>
      </c>
      <c r="D23" s="81">
        <v>0</v>
      </c>
      <c r="E23" s="82">
        <v>249623.54</v>
      </c>
      <c r="F23" s="98"/>
      <c r="G23" s="106"/>
    </row>
    <row r="24" spans="1:7" s="107" customFormat="1" ht="15" customHeight="1" x14ac:dyDescent="0.2">
      <c r="A24" s="78"/>
      <c r="B24" s="79" t="s">
        <v>222</v>
      </c>
      <c r="C24" s="80" t="s">
        <v>223</v>
      </c>
      <c r="D24" s="81">
        <v>0</v>
      </c>
      <c r="E24" s="82">
        <v>246607.41</v>
      </c>
      <c r="F24" s="98"/>
      <c r="G24" s="106"/>
    </row>
    <row r="25" spans="1:7" s="107" customFormat="1" ht="15" customHeight="1" x14ac:dyDescent="0.2">
      <c r="A25" s="78"/>
      <c r="B25" s="79" t="s">
        <v>224</v>
      </c>
      <c r="C25" s="80" t="s">
        <v>225</v>
      </c>
      <c r="D25" s="81">
        <v>0</v>
      </c>
      <c r="E25" s="82">
        <v>47725.85</v>
      </c>
      <c r="F25" s="98"/>
      <c r="G25" s="106"/>
    </row>
    <row r="26" spans="1:7" s="107" customFormat="1" ht="15" customHeight="1" x14ac:dyDescent="0.2">
      <c r="A26" s="78"/>
      <c r="B26" s="79" t="s">
        <v>150</v>
      </c>
      <c r="C26" s="80" t="s">
        <v>151</v>
      </c>
      <c r="D26" s="81">
        <v>0</v>
      </c>
      <c r="E26" s="82">
        <v>37989.74</v>
      </c>
      <c r="F26" s="98"/>
      <c r="G26" s="106"/>
    </row>
    <row r="27" spans="1:7" s="107" customFormat="1" ht="15" customHeight="1" x14ac:dyDescent="0.2">
      <c r="A27" s="78"/>
      <c r="B27" s="79" t="s">
        <v>226</v>
      </c>
      <c r="C27" s="80" t="s">
        <v>227</v>
      </c>
      <c r="D27" s="81">
        <v>0</v>
      </c>
      <c r="E27" s="82">
        <v>1916</v>
      </c>
      <c r="F27" s="98"/>
      <c r="G27" s="106"/>
    </row>
    <row r="28" spans="1:7" s="107" customFormat="1" ht="15" customHeight="1" x14ac:dyDescent="0.2">
      <c r="A28" s="85" t="s">
        <v>129</v>
      </c>
      <c r="B28" s="86"/>
      <c r="C28" s="89"/>
      <c r="D28" s="90">
        <v>1000000</v>
      </c>
      <c r="E28" s="91">
        <v>6783489.79</v>
      </c>
      <c r="F28" s="100">
        <v>6.78348979</v>
      </c>
      <c r="G28" s="106"/>
    </row>
    <row r="29" spans="1:7" s="109" customFormat="1" ht="15" customHeight="1" x14ac:dyDescent="0.2">
      <c r="A29" s="105"/>
      <c r="B29" s="101" t="s">
        <v>130</v>
      </c>
      <c r="C29" s="102" t="s">
        <v>131</v>
      </c>
      <c r="D29" s="104">
        <v>1000000</v>
      </c>
      <c r="E29" s="103">
        <v>6783489.79</v>
      </c>
      <c r="F29" s="98">
        <v>6.78348979</v>
      </c>
      <c r="G29" s="108"/>
    </row>
    <row r="30" spans="1:7" s="107" customFormat="1" ht="15" customHeight="1" x14ac:dyDescent="0.2">
      <c r="A30" s="70" t="s">
        <v>170</v>
      </c>
      <c r="B30" s="71"/>
      <c r="C30" s="72"/>
      <c r="D30" s="73">
        <v>7358670</v>
      </c>
      <c r="E30" s="74">
        <v>790764.59</v>
      </c>
      <c r="F30" s="100">
        <v>0.10746025980238276</v>
      </c>
      <c r="G30" s="106"/>
    </row>
    <row r="31" spans="1:7" s="109" customFormat="1" ht="15" customHeight="1" x14ac:dyDescent="0.2">
      <c r="A31" s="105"/>
      <c r="B31" s="101" t="s">
        <v>228</v>
      </c>
      <c r="C31" s="102" t="s">
        <v>229</v>
      </c>
      <c r="D31" s="104">
        <v>2760000</v>
      </c>
      <c r="E31" s="103">
        <v>262293.59999999998</v>
      </c>
      <c r="F31" s="98">
        <v>9.5033913043478246E-2</v>
      </c>
      <c r="G31" s="108"/>
    </row>
    <row r="32" spans="1:7" s="109" customFormat="1" ht="15" customHeight="1" x14ac:dyDescent="0.2">
      <c r="A32" s="105"/>
      <c r="B32" s="101" t="s">
        <v>198</v>
      </c>
      <c r="C32" s="102" t="s">
        <v>199</v>
      </c>
      <c r="D32" s="104">
        <v>0</v>
      </c>
      <c r="E32" s="103">
        <v>329508.59999999998</v>
      </c>
      <c r="F32" s="98"/>
      <c r="G32" s="108"/>
    </row>
    <row r="33" spans="1:7" s="109" customFormat="1" ht="15" customHeight="1" x14ac:dyDescent="0.2">
      <c r="A33" s="105"/>
      <c r="B33" s="101" t="s">
        <v>171</v>
      </c>
      <c r="C33" s="102" t="s">
        <v>172</v>
      </c>
      <c r="D33" s="104">
        <v>4188670</v>
      </c>
      <c r="E33" s="103">
        <v>198962.39</v>
      </c>
      <c r="F33" s="98">
        <v>4.7500134887685112E-2</v>
      </c>
      <c r="G33" s="108"/>
    </row>
    <row r="34" spans="1:7" s="109" customFormat="1" ht="15" customHeight="1" x14ac:dyDescent="0.2">
      <c r="A34" s="105"/>
      <c r="B34" s="101" t="s">
        <v>230</v>
      </c>
      <c r="C34" s="102" t="s">
        <v>231</v>
      </c>
      <c r="D34" s="104">
        <v>410000</v>
      </c>
      <c r="E34" s="103">
        <v>0</v>
      </c>
      <c r="F34" s="98">
        <v>0</v>
      </c>
      <c r="G34" s="108"/>
    </row>
    <row r="35" spans="1:7" s="107" customFormat="1" ht="15" customHeight="1" x14ac:dyDescent="0.2">
      <c r="A35" s="70" t="s">
        <v>152</v>
      </c>
      <c r="B35" s="71"/>
      <c r="C35" s="72"/>
      <c r="D35" s="73">
        <v>26251360</v>
      </c>
      <c r="E35" s="74">
        <v>3265904.6999999997</v>
      </c>
      <c r="F35" s="100">
        <v>0.12440897157328229</v>
      </c>
      <c r="G35" s="106"/>
    </row>
    <row r="36" spans="1:7" s="109" customFormat="1" ht="15" customHeight="1" x14ac:dyDescent="0.2">
      <c r="A36" s="105"/>
      <c r="B36" s="101" t="s">
        <v>190</v>
      </c>
      <c r="C36" s="102" t="s">
        <v>191</v>
      </c>
      <c r="D36" s="104">
        <v>574660</v>
      </c>
      <c r="E36" s="103">
        <v>48087.11</v>
      </c>
      <c r="F36" s="98">
        <v>8.36792364180559E-2</v>
      </c>
      <c r="G36" s="108"/>
    </row>
    <row r="37" spans="1:7" s="109" customFormat="1" ht="15" customHeight="1" x14ac:dyDescent="0.2">
      <c r="A37" s="105"/>
      <c r="B37" s="101" t="s">
        <v>232</v>
      </c>
      <c r="C37" s="102" t="s">
        <v>233</v>
      </c>
      <c r="D37" s="104">
        <v>546290</v>
      </c>
      <c r="E37" s="103">
        <v>367440.05</v>
      </c>
      <c r="F37" s="98">
        <v>0.67260987753757162</v>
      </c>
      <c r="G37" s="108"/>
    </row>
    <row r="38" spans="1:7" s="109" customFormat="1" ht="15" customHeight="1" x14ac:dyDescent="0.2">
      <c r="A38" s="105"/>
      <c r="B38" s="101" t="s">
        <v>234</v>
      </c>
      <c r="C38" s="102" t="s">
        <v>235</v>
      </c>
      <c r="D38" s="104">
        <v>725000</v>
      </c>
      <c r="E38" s="103">
        <v>163300.54999999999</v>
      </c>
      <c r="F38" s="98">
        <v>0.22524213793103445</v>
      </c>
      <c r="G38" s="108"/>
    </row>
    <row r="39" spans="1:7" s="109" customFormat="1" ht="15" customHeight="1" x14ac:dyDescent="0.2">
      <c r="A39" s="105"/>
      <c r="B39" s="101" t="s">
        <v>236</v>
      </c>
      <c r="C39" s="102" t="s">
        <v>237</v>
      </c>
      <c r="D39" s="104">
        <v>4894180</v>
      </c>
      <c r="E39" s="103">
        <v>862568.74</v>
      </c>
      <c r="F39" s="98">
        <v>0.17624377117310766</v>
      </c>
      <c r="G39" s="108"/>
    </row>
    <row r="40" spans="1:7" s="109" customFormat="1" ht="15" customHeight="1" x14ac:dyDescent="0.2">
      <c r="A40" s="105"/>
      <c r="B40" s="101" t="s">
        <v>153</v>
      </c>
      <c r="C40" s="102" t="s">
        <v>154</v>
      </c>
      <c r="D40" s="104">
        <v>3185000</v>
      </c>
      <c r="E40" s="103">
        <v>133020.69</v>
      </c>
      <c r="F40" s="98">
        <v>4.1764737833594974E-2</v>
      </c>
      <c r="G40" s="108"/>
    </row>
    <row r="41" spans="1:7" s="109" customFormat="1" ht="15" customHeight="1" x14ac:dyDescent="0.2">
      <c r="A41" s="105"/>
      <c r="B41" s="101" t="s">
        <v>238</v>
      </c>
      <c r="C41" s="102" t="s">
        <v>239</v>
      </c>
      <c r="D41" s="104">
        <v>2428000</v>
      </c>
      <c r="E41" s="103">
        <v>41147.35</v>
      </c>
      <c r="F41" s="98">
        <v>1.6947014003294892E-2</v>
      </c>
      <c r="G41" s="108"/>
    </row>
    <row r="42" spans="1:7" s="109" customFormat="1" ht="15" customHeight="1" x14ac:dyDescent="0.2">
      <c r="A42" s="105"/>
      <c r="B42" s="101" t="s">
        <v>240</v>
      </c>
      <c r="C42" s="102" t="s">
        <v>241</v>
      </c>
      <c r="D42" s="104">
        <v>4304040</v>
      </c>
      <c r="E42" s="103">
        <v>136740.01</v>
      </c>
      <c r="F42" s="98">
        <v>3.1770153158427898E-2</v>
      </c>
      <c r="G42" s="108"/>
    </row>
    <row r="43" spans="1:7" s="109" customFormat="1" ht="15" customHeight="1" x14ac:dyDescent="0.2">
      <c r="A43" s="105"/>
      <c r="B43" s="101" t="s">
        <v>242</v>
      </c>
      <c r="C43" s="102" t="s">
        <v>243</v>
      </c>
      <c r="D43" s="104">
        <v>30000</v>
      </c>
      <c r="E43" s="103">
        <v>0</v>
      </c>
      <c r="F43" s="98">
        <v>0</v>
      </c>
      <c r="G43" s="108"/>
    </row>
    <row r="44" spans="1:7" s="109" customFormat="1" ht="15" customHeight="1" x14ac:dyDescent="0.2">
      <c r="A44" s="105"/>
      <c r="B44" s="101" t="s">
        <v>244</v>
      </c>
      <c r="C44" s="102" t="s">
        <v>245</v>
      </c>
      <c r="D44" s="104">
        <v>6100000</v>
      </c>
      <c r="E44" s="103">
        <v>1009522.34</v>
      </c>
      <c r="F44" s="98">
        <v>0.16549546557377048</v>
      </c>
      <c r="G44" s="108"/>
    </row>
    <row r="45" spans="1:7" s="109" customFormat="1" ht="15" customHeight="1" x14ac:dyDescent="0.2">
      <c r="A45" s="105"/>
      <c r="B45" s="101" t="s">
        <v>246</v>
      </c>
      <c r="C45" s="102" t="s">
        <v>247</v>
      </c>
      <c r="D45" s="104">
        <v>3039620</v>
      </c>
      <c r="E45" s="103">
        <v>500988.73</v>
      </c>
      <c r="F45" s="98">
        <v>0.16481952678295311</v>
      </c>
      <c r="G45" s="108"/>
    </row>
    <row r="46" spans="1:7" s="109" customFormat="1" ht="15" customHeight="1" x14ac:dyDescent="0.2">
      <c r="A46" s="105"/>
      <c r="B46" s="101" t="s">
        <v>248</v>
      </c>
      <c r="C46" s="102" t="s">
        <v>249</v>
      </c>
      <c r="D46" s="104">
        <v>424570</v>
      </c>
      <c r="E46" s="103">
        <v>3089.13</v>
      </c>
      <c r="F46" s="98">
        <v>7.2759026780036271E-3</v>
      </c>
      <c r="G46" s="108"/>
    </row>
    <row r="47" spans="1:7" s="107" customFormat="1" ht="15" customHeight="1" x14ac:dyDescent="0.2">
      <c r="A47" s="70" t="s">
        <v>134</v>
      </c>
      <c r="B47" s="71"/>
      <c r="C47" s="72"/>
      <c r="D47" s="73">
        <v>0</v>
      </c>
      <c r="E47" s="74">
        <v>73041.460000000006</v>
      </c>
      <c r="F47" s="100"/>
      <c r="G47" s="106"/>
    </row>
    <row r="48" spans="1:7" s="109" customFormat="1" ht="15" customHeight="1" x14ac:dyDescent="0.2">
      <c r="A48" s="78"/>
      <c r="B48" s="79" t="s">
        <v>137</v>
      </c>
      <c r="C48" s="80" t="s">
        <v>138</v>
      </c>
      <c r="D48" s="81">
        <v>0</v>
      </c>
      <c r="E48" s="82">
        <v>10523.73</v>
      </c>
      <c r="F48" s="98"/>
      <c r="G48" s="108"/>
    </row>
    <row r="49" spans="1:9" s="107" customFormat="1" ht="15" customHeight="1" x14ac:dyDescent="0.2">
      <c r="A49" s="78"/>
      <c r="B49" s="79" t="s">
        <v>250</v>
      </c>
      <c r="C49" s="80" t="s">
        <v>251</v>
      </c>
      <c r="D49" s="81">
        <v>0</v>
      </c>
      <c r="E49" s="82">
        <v>62517.73</v>
      </c>
      <c r="F49" s="98"/>
      <c r="G49" s="106"/>
    </row>
    <row r="50" spans="1:9" s="107" customFormat="1" ht="15" customHeight="1" x14ac:dyDescent="0.2">
      <c r="A50" s="70" t="s">
        <v>155</v>
      </c>
      <c r="B50" s="71"/>
      <c r="C50" s="72"/>
      <c r="D50" s="73">
        <v>15295790</v>
      </c>
      <c r="E50" s="74">
        <v>2050733.9700000002</v>
      </c>
      <c r="F50" s="100">
        <v>0.13407179164985922</v>
      </c>
      <c r="G50" s="106"/>
    </row>
    <row r="51" spans="1:9" s="109" customFormat="1" ht="15" customHeight="1" x14ac:dyDescent="0.2">
      <c r="A51" s="78"/>
      <c r="B51" s="79" t="s">
        <v>252</v>
      </c>
      <c r="C51" s="80" t="s">
        <v>253</v>
      </c>
      <c r="D51" s="81">
        <v>110000</v>
      </c>
      <c r="E51" s="82">
        <v>4396.29</v>
      </c>
      <c r="F51" s="98">
        <v>3.9966272727272725E-2</v>
      </c>
      <c r="G51" s="108"/>
    </row>
    <row r="52" spans="1:9" s="109" customFormat="1" ht="15" customHeight="1" x14ac:dyDescent="0.2">
      <c r="A52" s="78"/>
      <c r="B52" s="79" t="s">
        <v>254</v>
      </c>
      <c r="C52" s="80" t="s">
        <v>255</v>
      </c>
      <c r="D52" s="81">
        <v>9945000</v>
      </c>
      <c r="E52" s="82">
        <v>1290632.8700000001</v>
      </c>
      <c r="F52" s="98">
        <v>0.12977706083459026</v>
      </c>
      <c r="G52" s="108"/>
    </row>
    <row r="53" spans="1:9" s="53" customFormat="1" ht="15" customHeight="1" x14ac:dyDescent="0.2">
      <c r="A53" s="78"/>
      <c r="B53" s="79" t="s">
        <v>156</v>
      </c>
      <c r="C53" s="80" t="s">
        <v>157</v>
      </c>
      <c r="D53" s="81">
        <v>0</v>
      </c>
      <c r="E53" s="82">
        <v>219966.32</v>
      </c>
      <c r="F53" s="98"/>
      <c r="G53" s="108"/>
      <c r="H53" s="109"/>
      <c r="I53" s="109"/>
    </row>
    <row r="54" spans="1:9" s="53" customFormat="1" ht="15" customHeight="1" x14ac:dyDescent="0.2">
      <c r="A54" s="105"/>
      <c r="B54" s="101" t="s">
        <v>256</v>
      </c>
      <c r="C54" s="102" t="s">
        <v>257</v>
      </c>
      <c r="D54" s="104">
        <v>5240790</v>
      </c>
      <c r="E54" s="103">
        <v>535738.49</v>
      </c>
      <c r="F54" s="98">
        <v>0.10222475809944684</v>
      </c>
      <c r="G54" s="108"/>
      <c r="H54" s="109"/>
      <c r="I54" s="109"/>
    </row>
    <row r="55" spans="1:9" s="107" customFormat="1" ht="15" customHeight="1" x14ac:dyDescent="0.2">
      <c r="A55" s="85" t="s">
        <v>139</v>
      </c>
      <c r="B55" s="86"/>
      <c r="C55" s="89"/>
      <c r="D55" s="90">
        <v>9680420</v>
      </c>
      <c r="E55" s="91">
        <v>8297761.8600000003</v>
      </c>
      <c r="F55" s="100">
        <v>0.85716961247549184</v>
      </c>
      <c r="G55" s="106"/>
    </row>
    <row r="56" spans="1:9" s="53" customFormat="1" ht="15" customHeight="1" x14ac:dyDescent="0.2">
      <c r="A56" s="78"/>
      <c r="B56" s="79" t="s">
        <v>173</v>
      </c>
      <c r="C56" s="80" t="s">
        <v>174</v>
      </c>
      <c r="D56" s="81">
        <v>0</v>
      </c>
      <c r="E56" s="82">
        <v>343548.5</v>
      </c>
      <c r="F56" s="98"/>
      <c r="G56" s="108"/>
      <c r="H56" s="109"/>
      <c r="I56" s="109"/>
    </row>
    <row r="57" spans="1:9" s="53" customFormat="1" ht="15" customHeight="1" x14ac:dyDescent="0.2">
      <c r="A57" s="78"/>
      <c r="B57" s="79" t="s">
        <v>196</v>
      </c>
      <c r="C57" s="80" t="s">
        <v>197</v>
      </c>
      <c r="D57" s="81">
        <v>2650000</v>
      </c>
      <c r="E57" s="82">
        <v>1709829.57</v>
      </c>
      <c r="F57" s="98">
        <v>0.64521870566037742</v>
      </c>
      <c r="G57" s="108"/>
      <c r="H57" s="109"/>
      <c r="I57" s="109"/>
    </row>
    <row r="58" spans="1:9" s="53" customFormat="1" ht="15" customHeight="1" x14ac:dyDescent="0.2">
      <c r="A58" s="78"/>
      <c r="B58" s="79" t="s">
        <v>258</v>
      </c>
      <c r="C58" s="80" t="s">
        <v>259</v>
      </c>
      <c r="D58" s="81">
        <v>739000</v>
      </c>
      <c r="E58" s="82">
        <v>17874.93</v>
      </c>
      <c r="F58" s="98">
        <v>2.4187997293640056E-2</v>
      </c>
      <c r="G58" s="108"/>
      <c r="H58" s="109"/>
      <c r="I58" s="109"/>
    </row>
    <row r="59" spans="1:9" s="109" customFormat="1" ht="15" customHeight="1" x14ac:dyDescent="0.2">
      <c r="A59" s="78"/>
      <c r="B59" s="79" t="s">
        <v>260</v>
      </c>
      <c r="C59" s="80" t="s">
        <v>261</v>
      </c>
      <c r="D59" s="81">
        <v>748810</v>
      </c>
      <c r="E59" s="82">
        <v>0</v>
      </c>
      <c r="F59" s="98">
        <v>0</v>
      </c>
      <c r="G59" s="108"/>
    </row>
    <row r="60" spans="1:9" s="53" customFormat="1" ht="15" customHeight="1" x14ac:dyDescent="0.2">
      <c r="A60" s="78"/>
      <c r="B60" s="79" t="s">
        <v>181</v>
      </c>
      <c r="C60" s="80" t="s">
        <v>182</v>
      </c>
      <c r="D60" s="81">
        <v>5522610</v>
      </c>
      <c r="E60" s="82">
        <v>5789330.5300000003</v>
      </c>
      <c r="F60" s="98">
        <v>1.0482961009377814</v>
      </c>
      <c r="G60" s="108"/>
      <c r="H60" s="109"/>
      <c r="I60" s="109"/>
    </row>
    <row r="61" spans="1:9" s="53" customFormat="1" ht="15" customHeight="1" x14ac:dyDescent="0.2">
      <c r="A61" s="78"/>
      <c r="B61" s="79" t="s">
        <v>144</v>
      </c>
      <c r="C61" s="80" t="s">
        <v>145</v>
      </c>
      <c r="D61" s="81">
        <v>20000</v>
      </c>
      <c r="E61" s="82">
        <v>437178.33</v>
      </c>
      <c r="F61" s="98">
        <v>21.858916499999999</v>
      </c>
      <c r="G61" s="108"/>
      <c r="H61" s="109"/>
      <c r="I61" s="109"/>
    </row>
    <row r="62" spans="1:9" s="77" customFormat="1" ht="15" customHeight="1" x14ac:dyDescent="0.2">
      <c r="A62" s="85" t="s">
        <v>183</v>
      </c>
      <c r="B62" s="86"/>
      <c r="C62" s="89"/>
      <c r="D62" s="90">
        <v>4089460</v>
      </c>
      <c r="E62" s="91">
        <v>2853581.22</v>
      </c>
      <c r="F62" s="100">
        <v>0.69778924845823165</v>
      </c>
      <c r="G62" s="106"/>
      <c r="H62" s="107"/>
      <c r="I62" s="107"/>
    </row>
    <row r="63" spans="1:9" s="53" customFormat="1" ht="15" customHeight="1" x14ac:dyDescent="0.2">
      <c r="A63" s="78"/>
      <c r="B63" s="79" t="s">
        <v>262</v>
      </c>
      <c r="C63" s="80" t="s">
        <v>263</v>
      </c>
      <c r="D63" s="81">
        <v>289460</v>
      </c>
      <c r="E63" s="82">
        <v>89661.64</v>
      </c>
      <c r="F63" s="98">
        <v>0.30975485386581914</v>
      </c>
      <c r="G63" s="108"/>
      <c r="H63" s="109"/>
      <c r="I63" s="109"/>
    </row>
    <row r="64" spans="1:9" s="53" customFormat="1" ht="15" customHeight="1" x14ac:dyDescent="0.2">
      <c r="A64" s="78"/>
      <c r="B64" s="79" t="s">
        <v>264</v>
      </c>
      <c r="C64" s="80" t="s">
        <v>265</v>
      </c>
      <c r="D64" s="81">
        <v>300000</v>
      </c>
      <c r="E64" s="82">
        <v>114146.22</v>
      </c>
      <c r="F64" s="98">
        <v>0.38048740000000003</v>
      </c>
      <c r="G64" s="108"/>
      <c r="H64" s="109"/>
      <c r="I64" s="109"/>
    </row>
    <row r="65" spans="1:9" s="109" customFormat="1" ht="15" customHeight="1" x14ac:dyDescent="0.2">
      <c r="A65" s="105"/>
      <c r="B65" s="101" t="s">
        <v>184</v>
      </c>
      <c r="C65" s="102" t="s">
        <v>185</v>
      </c>
      <c r="D65" s="104">
        <v>1900000</v>
      </c>
      <c r="E65" s="103">
        <v>2453726.2000000002</v>
      </c>
      <c r="F65" s="98">
        <v>1.2914348421052633</v>
      </c>
      <c r="G65" s="108"/>
    </row>
    <row r="66" spans="1:9" s="53" customFormat="1" ht="15" customHeight="1" x14ac:dyDescent="0.2">
      <c r="A66" s="78"/>
      <c r="B66" s="79" t="s">
        <v>266</v>
      </c>
      <c r="C66" s="80" t="s">
        <v>267</v>
      </c>
      <c r="D66" s="81">
        <v>1600000</v>
      </c>
      <c r="E66" s="82">
        <v>196047.16</v>
      </c>
      <c r="F66" s="98">
        <v>0.122529475</v>
      </c>
      <c r="G66" s="108"/>
      <c r="H66" s="109"/>
      <c r="I66" s="109"/>
    </row>
    <row r="67" spans="1:9" s="77" customFormat="1" ht="15" customHeight="1" x14ac:dyDescent="0.2">
      <c r="A67" s="85" t="s">
        <v>268</v>
      </c>
      <c r="B67" s="86"/>
      <c r="C67" s="89"/>
      <c r="D67" s="90">
        <v>6108740</v>
      </c>
      <c r="E67" s="91">
        <v>326300.63</v>
      </c>
      <c r="F67" s="100">
        <v>5.3415373710454205E-2</v>
      </c>
      <c r="G67" s="106"/>
      <c r="H67" s="107"/>
      <c r="I67" s="107"/>
    </row>
    <row r="68" spans="1:9" s="53" customFormat="1" ht="15" customHeight="1" x14ac:dyDescent="0.2">
      <c r="A68" s="105"/>
      <c r="B68" s="101" t="s">
        <v>269</v>
      </c>
      <c r="C68" s="102" t="s">
        <v>270</v>
      </c>
      <c r="D68" s="104">
        <v>267550</v>
      </c>
      <c r="E68" s="103">
        <v>67200.78</v>
      </c>
      <c r="F68" s="98">
        <v>0.25117092132311719</v>
      </c>
      <c r="G68" s="108"/>
      <c r="H68" s="109"/>
      <c r="I68" s="109"/>
    </row>
    <row r="69" spans="1:9" s="53" customFormat="1" ht="15" customHeight="1" x14ac:dyDescent="0.2">
      <c r="A69" s="78"/>
      <c r="B69" s="79" t="s">
        <v>271</v>
      </c>
      <c r="C69" s="80" t="s">
        <v>272</v>
      </c>
      <c r="D69" s="81">
        <v>0</v>
      </c>
      <c r="E69" s="82">
        <v>1269.69</v>
      </c>
      <c r="F69" s="98"/>
      <c r="G69" s="108"/>
      <c r="H69" s="109"/>
      <c r="I69" s="109"/>
    </row>
    <row r="70" spans="1:9" s="53" customFormat="1" ht="15" customHeight="1" x14ac:dyDescent="0.2">
      <c r="A70" s="78"/>
      <c r="B70" s="79" t="s">
        <v>273</v>
      </c>
      <c r="C70" s="80" t="s">
        <v>274</v>
      </c>
      <c r="D70" s="81">
        <v>50000</v>
      </c>
      <c r="E70" s="82">
        <v>3209.31</v>
      </c>
      <c r="F70" s="98">
        <v>6.4186199999999999E-2</v>
      </c>
      <c r="G70" s="108"/>
      <c r="H70" s="109"/>
      <c r="I70" s="109"/>
    </row>
    <row r="71" spans="1:9" s="53" customFormat="1" ht="15" customHeight="1" x14ac:dyDescent="0.2">
      <c r="A71" s="78"/>
      <c r="B71" s="79" t="s">
        <v>275</v>
      </c>
      <c r="C71" s="80" t="s">
        <v>276</v>
      </c>
      <c r="D71" s="81">
        <v>0</v>
      </c>
      <c r="E71" s="82">
        <v>3065.08</v>
      </c>
      <c r="F71" s="98"/>
      <c r="G71" s="106"/>
      <c r="H71" s="109"/>
      <c r="I71" s="109"/>
    </row>
    <row r="72" spans="1:9" s="109" customFormat="1" ht="15" customHeight="1" x14ac:dyDescent="0.2">
      <c r="A72" s="78"/>
      <c r="B72" s="79" t="s">
        <v>277</v>
      </c>
      <c r="C72" s="80" t="s">
        <v>278</v>
      </c>
      <c r="D72" s="81">
        <v>1909800</v>
      </c>
      <c r="E72" s="82">
        <v>96199.91</v>
      </c>
      <c r="F72" s="98">
        <v>5.0371719551785529E-2</v>
      </c>
      <c r="G72" s="106"/>
    </row>
    <row r="73" spans="1:9" s="53" customFormat="1" ht="15" customHeight="1" x14ac:dyDescent="0.2">
      <c r="A73" s="78"/>
      <c r="B73" s="79" t="s">
        <v>279</v>
      </c>
      <c r="C73" s="80" t="s">
        <v>280</v>
      </c>
      <c r="D73" s="81">
        <v>3881390</v>
      </c>
      <c r="E73" s="82">
        <v>155355.85999999999</v>
      </c>
      <c r="F73" s="98">
        <v>4.0025830952313469E-2</v>
      </c>
      <c r="G73" s="106"/>
      <c r="H73" s="109"/>
      <c r="I73" s="109"/>
    </row>
    <row r="74" spans="1:9" s="107" customFormat="1" ht="15" customHeight="1" x14ac:dyDescent="0.2">
      <c r="A74" s="70" t="s">
        <v>146</v>
      </c>
      <c r="B74" s="71"/>
      <c r="C74" s="72"/>
      <c r="D74" s="73">
        <v>44430500</v>
      </c>
      <c r="E74" s="74">
        <v>46101554.669999972</v>
      </c>
      <c r="F74" s="100">
        <v>1.0376105303789058</v>
      </c>
      <c r="G74" s="106"/>
    </row>
    <row r="75" spans="1:9" s="77" customFormat="1" ht="15" customHeight="1" x14ac:dyDescent="0.2">
      <c r="A75" s="78"/>
      <c r="B75" s="79" t="s">
        <v>164</v>
      </c>
      <c r="C75" s="80" t="s">
        <v>165</v>
      </c>
      <c r="D75" s="81">
        <v>0</v>
      </c>
      <c r="E75" s="82">
        <v>4577624.6900000004</v>
      </c>
      <c r="F75" s="98"/>
      <c r="G75" s="106"/>
      <c r="H75" s="107"/>
      <c r="I75" s="107"/>
    </row>
    <row r="76" spans="1:9" s="53" customFormat="1" ht="15" customHeight="1" x14ac:dyDescent="0.2">
      <c r="A76" s="78"/>
      <c r="B76" s="79" t="s">
        <v>281</v>
      </c>
      <c r="C76" s="80" t="s">
        <v>282</v>
      </c>
      <c r="D76" s="81">
        <v>1141760</v>
      </c>
      <c r="E76" s="82">
        <v>194140.04</v>
      </c>
      <c r="F76" s="98">
        <v>0.17003576933856504</v>
      </c>
      <c r="G76" s="108"/>
      <c r="H76" s="109"/>
      <c r="I76" s="109"/>
    </row>
    <row r="77" spans="1:9" s="53" customFormat="1" ht="15" customHeight="1" x14ac:dyDescent="0.2">
      <c r="A77" s="78"/>
      <c r="B77" s="79" t="s">
        <v>186</v>
      </c>
      <c r="C77" s="80" t="s">
        <v>187</v>
      </c>
      <c r="D77" s="81">
        <v>20175440</v>
      </c>
      <c r="E77" s="82">
        <v>7496805.79</v>
      </c>
      <c r="F77" s="98">
        <v>0.37158078287264118</v>
      </c>
      <c r="G77" s="108"/>
      <c r="H77" s="109"/>
      <c r="I77" s="109"/>
    </row>
    <row r="78" spans="1:9" s="109" customFormat="1" ht="15" customHeight="1" x14ac:dyDescent="0.2">
      <c r="A78" s="78"/>
      <c r="B78" s="79" t="s">
        <v>202</v>
      </c>
      <c r="C78" s="80" t="s">
        <v>203</v>
      </c>
      <c r="D78" s="81">
        <v>0</v>
      </c>
      <c r="E78" s="82">
        <v>503190.25</v>
      </c>
      <c r="F78" s="98"/>
      <c r="G78" s="106"/>
    </row>
    <row r="79" spans="1:9" s="77" customFormat="1" ht="15" customHeight="1" x14ac:dyDescent="0.2">
      <c r="A79" s="78"/>
      <c r="B79" s="79" t="s">
        <v>166</v>
      </c>
      <c r="C79" s="80" t="s">
        <v>167</v>
      </c>
      <c r="D79" s="81">
        <v>620000</v>
      </c>
      <c r="E79" s="82">
        <v>202209.43</v>
      </c>
      <c r="F79" s="98">
        <v>0.32614424193548386</v>
      </c>
      <c r="G79" s="106"/>
      <c r="H79" s="107"/>
      <c r="I79" s="107"/>
    </row>
    <row r="80" spans="1:9" s="53" customFormat="1" ht="15" customHeight="1" x14ac:dyDescent="0.2">
      <c r="A80" s="78"/>
      <c r="B80" s="79" t="s">
        <v>188</v>
      </c>
      <c r="C80" s="80" t="s">
        <v>189</v>
      </c>
      <c r="D80" s="81">
        <v>0</v>
      </c>
      <c r="E80" s="82">
        <v>1136462.22</v>
      </c>
      <c r="F80" s="98"/>
      <c r="G80" s="106"/>
      <c r="H80" s="109"/>
      <c r="I80" s="109"/>
    </row>
    <row r="81" spans="1:9" s="53" customFormat="1" ht="15" customHeight="1" x14ac:dyDescent="0.2">
      <c r="A81" s="105"/>
      <c r="B81" s="101" t="s">
        <v>283</v>
      </c>
      <c r="C81" s="102" t="s">
        <v>284</v>
      </c>
      <c r="D81" s="104">
        <v>11387390</v>
      </c>
      <c r="E81" s="103">
        <v>0</v>
      </c>
      <c r="F81" s="98">
        <v>0</v>
      </c>
      <c r="G81" s="108"/>
      <c r="H81" s="109"/>
      <c r="I81" s="109"/>
    </row>
    <row r="82" spans="1:9" s="53" customFormat="1" ht="15" customHeight="1" x14ac:dyDescent="0.2">
      <c r="A82" s="78"/>
      <c r="B82" s="79" t="s">
        <v>285</v>
      </c>
      <c r="C82" s="80" t="s">
        <v>286</v>
      </c>
      <c r="D82" s="81">
        <v>2669610</v>
      </c>
      <c r="E82" s="82">
        <v>175467.39</v>
      </c>
      <c r="F82" s="98">
        <v>6.5727724274332211E-2</v>
      </c>
      <c r="G82" s="106"/>
      <c r="H82" s="109"/>
      <c r="I82" s="109"/>
    </row>
    <row r="83" spans="1:9" s="77" customFormat="1" ht="15" customHeight="1" x14ac:dyDescent="0.2">
      <c r="A83" s="78"/>
      <c r="B83" s="79" t="s">
        <v>160</v>
      </c>
      <c r="C83" s="80" t="s">
        <v>161</v>
      </c>
      <c r="D83" s="81">
        <v>5413710</v>
      </c>
      <c r="E83" s="82">
        <v>1115443.6599999999</v>
      </c>
      <c r="F83" s="98">
        <v>0.20604052673674797</v>
      </c>
      <c r="G83" s="106"/>
      <c r="H83" s="107"/>
      <c r="I83" s="107"/>
    </row>
    <row r="84" spans="1:9" s="53" customFormat="1" ht="15" customHeight="1" x14ac:dyDescent="0.2">
      <c r="A84" s="78"/>
      <c r="B84" s="79" t="s">
        <v>147</v>
      </c>
      <c r="C84" s="80" t="s">
        <v>148</v>
      </c>
      <c r="D84" s="81">
        <v>3022590</v>
      </c>
      <c r="E84" s="82">
        <v>30700211.199999973</v>
      </c>
      <c r="F84" s="98">
        <v>10.156922109846183</v>
      </c>
      <c r="G84" s="106"/>
      <c r="H84" s="109"/>
      <c r="I84" s="109"/>
    </row>
    <row r="85" spans="1:9" s="49" customFormat="1" ht="15" customHeight="1" x14ac:dyDescent="0.2">
      <c r="A85" s="148" t="s">
        <v>27</v>
      </c>
      <c r="B85" s="149"/>
      <c r="C85" s="150"/>
      <c r="D85" s="92">
        <v>135853220</v>
      </c>
      <c r="E85" s="92">
        <v>77326406.739999965</v>
      </c>
      <c r="F85" s="62">
        <v>0.56919082771832696</v>
      </c>
      <c r="G85" s="106"/>
      <c r="H85" s="115"/>
      <c r="I85" s="115"/>
    </row>
    <row r="86" spans="1:9" ht="15" customHeight="1" x14ac:dyDescent="0.2">
      <c r="A86" s="93" t="s">
        <v>7</v>
      </c>
      <c r="B86" s="94"/>
      <c r="C86" s="94"/>
      <c r="D86" s="94"/>
      <c r="E86" s="94"/>
      <c r="F86" s="94"/>
    </row>
    <row r="87" spans="1:9" x14ac:dyDescent="0.2">
      <c r="E87" s="65"/>
    </row>
    <row r="88" spans="1:9" x14ac:dyDescent="0.2">
      <c r="D88" s="65"/>
      <c r="E88" s="65"/>
    </row>
  </sheetData>
  <mergeCells count="1">
    <mergeCell ref="A85:C85"/>
  </mergeCells>
  <pageMargins left="0.39370078740157483" right="0.39370078740157483" top="0.59055118110236227" bottom="0.39370078740157483" header="0" footer="0"/>
  <pageSetup paperSize="9" scale="94" fitToHeight="0" orientation="portrait" r:id="rId1"/>
  <headerFooter alignWithMargins="0"/>
  <rowBreaks count="1" manualBreakCount="1">
    <brk id="49" max="5"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7" width="12.7109375" style="44" bestFit="1" customWidth="1"/>
    <col min="8" max="16384" width="11.42578125" style="44"/>
  </cols>
  <sheetData>
    <row r="1" spans="1:6" ht="39" customHeight="1" x14ac:dyDescent="0.2">
      <c r="A1" s="40"/>
      <c r="B1" s="41"/>
      <c r="C1" s="41"/>
      <c r="D1" s="41"/>
      <c r="E1" s="42"/>
      <c r="F1" s="43" t="s">
        <v>97</v>
      </c>
    </row>
    <row r="3" spans="1:6" s="49" customFormat="1" ht="38.25" x14ac:dyDescent="0.2">
      <c r="A3" s="45" t="s">
        <v>98</v>
      </c>
      <c r="B3" s="45"/>
      <c r="C3" s="45"/>
      <c r="D3" s="45"/>
      <c r="E3" s="45"/>
      <c r="F3" s="45"/>
    </row>
    <row r="4" spans="1:6" s="49" customFormat="1" x14ac:dyDescent="0.2">
      <c r="A4" s="45" t="s">
        <v>96</v>
      </c>
      <c r="B4" s="45"/>
      <c r="C4" s="45"/>
      <c r="D4" s="45"/>
      <c r="E4" s="45"/>
      <c r="F4" s="45"/>
    </row>
    <row r="5" spans="1:6" s="49" customFormat="1" x14ac:dyDescent="0.2">
      <c r="A5" s="45" t="s">
        <v>124</v>
      </c>
      <c r="B5" s="45"/>
      <c r="C5" s="45"/>
      <c r="D5" s="45"/>
      <c r="E5" s="45"/>
      <c r="F5" s="45"/>
    </row>
    <row r="6" spans="1:6" s="49" customFormat="1" x14ac:dyDescent="0.2"/>
    <row r="7" spans="1:6" s="49" customFormat="1" x14ac:dyDescent="0.2">
      <c r="F7" s="66" t="s">
        <v>1</v>
      </c>
    </row>
    <row r="8" spans="1:6" s="49" customFormat="1" ht="36" customHeight="1" x14ac:dyDescent="0.2">
      <c r="A8" s="47" t="s">
        <v>125</v>
      </c>
      <c r="B8" s="67"/>
      <c r="C8" s="68"/>
      <c r="D8" s="48" t="s">
        <v>3</v>
      </c>
      <c r="E8" s="69" t="s">
        <v>4</v>
      </c>
      <c r="F8" s="48" t="s">
        <v>5</v>
      </c>
    </row>
    <row r="9" spans="1:6" s="107" customFormat="1" ht="15" customHeight="1" x14ac:dyDescent="0.2">
      <c r="A9" s="70" t="s">
        <v>126</v>
      </c>
      <c r="B9" s="71"/>
      <c r="C9" s="72"/>
      <c r="D9" s="73">
        <v>0</v>
      </c>
      <c r="E9" s="74">
        <v>162612.1</v>
      </c>
      <c r="F9" s="97"/>
    </row>
    <row r="10" spans="1:6" s="53" customFormat="1" ht="15" customHeight="1" x14ac:dyDescent="0.2">
      <c r="A10" s="78"/>
      <c r="B10" s="79" t="s">
        <v>127</v>
      </c>
      <c r="C10" s="80" t="s">
        <v>128</v>
      </c>
      <c r="D10" s="81">
        <v>0</v>
      </c>
      <c r="E10" s="82">
        <v>162612.1</v>
      </c>
      <c r="F10" s="98"/>
    </row>
    <row r="11" spans="1:6" s="77" customFormat="1" ht="15" customHeight="1" x14ac:dyDescent="0.2">
      <c r="A11" s="70" t="s">
        <v>149</v>
      </c>
      <c r="B11" s="71"/>
      <c r="C11" s="72"/>
      <c r="D11" s="73">
        <v>0</v>
      </c>
      <c r="E11" s="74">
        <v>339294.64999999997</v>
      </c>
      <c r="F11" s="100"/>
    </row>
    <row r="12" spans="1:6" s="53" customFormat="1" ht="15" customHeight="1" x14ac:dyDescent="0.2">
      <c r="A12" s="78"/>
      <c r="B12" s="79" t="s">
        <v>200</v>
      </c>
      <c r="C12" s="80" t="s">
        <v>201</v>
      </c>
      <c r="D12" s="81">
        <v>0</v>
      </c>
      <c r="E12" s="82">
        <v>8684.4699999999993</v>
      </c>
      <c r="F12" s="98"/>
    </row>
    <row r="13" spans="1:6" s="109" customFormat="1" ht="15" customHeight="1" x14ac:dyDescent="0.2">
      <c r="A13" s="105"/>
      <c r="B13" s="101" t="s">
        <v>150</v>
      </c>
      <c r="C13" s="102" t="s">
        <v>151</v>
      </c>
      <c r="D13" s="104">
        <v>0</v>
      </c>
      <c r="E13" s="103">
        <v>330610.18</v>
      </c>
      <c r="F13" s="98"/>
    </row>
    <row r="14" spans="1:6" s="77" customFormat="1" ht="15" customHeight="1" x14ac:dyDescent="0.2">
      <c r="A14" s="85" t="s">
        <v>129</v>
      </c>
      <c r="B14" s="86"/>
      <c r="C14" s="89"/>
      <c r="D14" s="90">
        <v>0</v>
      </c>
      <c r="E14" s="91">
        <v>2053237.9700000002</v>
      </c>
      <c r="F14" s="100"/>
    </row>
    <row r="15" spans="1:6" s="53" customFormat="1" ht="15" customHeight="1" x14ac:dyDescent="0.2">
      <c r="A15" s="105"/>
      <c r="B15" s="101" t="s">
        <v>130</v>
      </c>
      <c r="C15" s="102" t="s">
        <v>131</v>
      </c>
      <c r="D15" s="104">
        <v>0</v>
      </c>
      <c r="E15" s="103">
        <v>2053237.9700000002</v>
      </c>
      <c r="F15" s="98"/>
    </row>
    <row r="16" spans="1:6" s="107" customFormat="1" ht="15" customHeight="1" x14ac:dyDescent="0.2">
      <c r="A16" s="85" t="s">
        <v>152</v>
      </c>
      <c r="B16" s="86"/>
      <c r="C16" s="89"/>
      <c r="D16" s="90">
        <v>3200000</v>
      </c>
      <c r="E16" s="91">
        <v>175786.15000000002</v>
      </c>
      <c r="F16" s="100">
        <v>5.4933171875000006E-2</v>
      </c>
    </row>
    <row r="17" spans="1:7" s="77" customFormat="1" ht="15" customHeight="1" x14ac:dyDescent="0.2">
      <c r="A17" s="78"/>
      <c r="B17" s="79" t="s">
        <v>153</v>
      </c>
      <c r="C17" s="80" t="s">
        <v>154</v>
      </c>
      <c r="D17" s="81">
        <v>3050000</v>
      </c>
      <c r="E17" s="82">
        <v>162837.09000000003</v>
      </c>
      <c r="F17" s="98">
        <v>5.3389209836065585E-2</v>
      </c>
    </row>
    <row r="18" spans="1:7" s="109" customFormat="1" ht="15" customHeight="1" x14ac:dyDescent="0.2">
      <c r="A18" s="105"/>
      <c r="B18" s="101" t="s">
        <v>240</v>
      </c>
      <c r="C18" s="102" t="s">
        <v>241</v>
      </c>
      <c r="D18" s="104">
        <v>150000</v>
      </c>
      <c r="E18" s="103">
        <v>12949.06</v>
      </c>
      <c r="F18" s="98">
        <v>8.632706666666666E-2</v>
      </c>
    </row>
    <row r="19" spans="1:7" s="77" customFormat="1" ht="15" customHeight="1" x14ac:dyDescent="0.2">
      <c r="A19" s="85" t="s">
        <v>134</v>
      </c>
      <c r="B19" s="86"/>
      <c r="C19" s="89"/>
      <c r="D19" s="90">
        <v>0</v>
      </c>
      <c r="E19" s="91">
        <v>13274.630000000001</v>
      </c>
      <c r="F19" s="100"/>
    </row>
    <row r="20" spans="1:7" s="53" customFormat="1" ht="15" customHeight="1" x14ac:dyDescent="0.2">
      <c r="A20" s="105"/>
      <c r="B20" s="101" t="s">
        <v>135</v>
      </c>
      <c r="C20" s="102" t="s">
        <v>136</v>
      </c>
      <c r="D20" s="104">
        <v>0</v>
      </c>
      <c r="E20" s="103">
        <v>13274.630000000001</v>
      </c>
      <c r="F20" s="98"/>
    </row>
    <row r="21" spans="1:7" s="107" customFormat="1" ht="15" customHeight="1" x14ac:dyDescent="0.2">
      <c r="A21" s="85" t="s">
        <v>155</v>
      </c>
      <c r="B21" s="86"/>
      <c r="C21" s="89"/>
      <c r="D21" s="90">
        <v>0</v>
      </c>
      <c r="E21" s="91">
        <v>661825.96</v>
      </c>
      <c r="F21" s="100"/>
    </row>
    <row r="22" spans="1:7" s="53" customFormat="1" ht="15" customHeight="1" x14ac:dyDescent="0.2">
      <c r="A22" s="105"/>
      <c r="B22" s="101" t="s">
        <v>156</v>
      </c>
      <c r="C22" s="102" t="s">
        <v>157</v>
      </c>
      <c r="D22" s="104">
        <v>0</v>
      </c>
      <c r="E22" s="103">
        <v>661825.96</v>
      </c>
      <c r="F22" s="98"/>
      <c r="G22" s="99"/>
    </row>
    <row r="23" spans="1:7" s="77" customFormat="1" ht="15" customHeight="1" x14ac:dyDescent="0.2">
      <c r="A23" s="85" t="s">
        <v>139</v>
      </c>
      <c r="B23" s="86"/>
      <c r="C23" s="89"/>
      <c r="D23" s="90">
        <v>29300000</v>
      </c>
      <c r="E23" s="91">
        <v>13433815.380000001</v>
      </c>
      <c r="F23" s="100">
        <v>0.4584919924914676</v>
      </c>
      <c r="G23" s="76"/>
    </row>
    <row r="24" spans="1:7" s="109" customFormat="1" ht="15" customHeight="1" x14ac:dyDescent="0.2">
      <c r="A24" s="78"/>
      <c r="B24" s="79" t="s">
        <v>173</v>
      </c>
      <c r="C24" s="80" t="s">
        <v>174</v>
      </c>
      <c r="D24" s="81">
        <v>0</v>
      </c>
      <c r="E24" s="103">
        <v>237471.25</v>
      </c>
      <c r="F24" s="98"/>
      <c r="G24" s="108"/>
    </row>
    <row r="25" spans="1:7" s="53" customFormat="1" ht="15" customHeight="1" x14ac:dyDescent="0.2">
      <c r="A25" s="78"/>
      <c r="B25" s="79" t="s">
        <v>140</v>
      </c>
      <c r="C25" s="80" t="s">
        <v>141</v>
      </c>
      <c r="D25" s="81">
        <v>0</v>
      </c>
      <c r="E25" s="82">
        <v>15553.76</v>
      </c>
      <c r="F25" s="98"/>
      <c r="G25" s="99"/>
    </row>
    <row r="26" spans="1:7" s="53" customFormat="1" ht="15" customHeight="1" x14ac:dyDescent="0.2">
      <c r="A26" s="78"/>
      <c r="B26" s="79" t="s">
        <v>287</v>
      </c>
      <c r="C26" s="80" t="s">
        <v>288</v>
      </c>
      <c r="D26" s="81">
        <v>28440000</v>
      </c>
      <c r="E26" s="82">
        <v>11442865.449999999</v>
      </c>
      <c r="F26" s="98">
        <v>0.40235110583684947</v>
      </c>
      <c r="G26" s="99"/>
    </row>
    <row r="27" spans="1:7" s="77" customFormat="1" ht="15" customHeight="1" x14ac:dyDescent="0.2">
      <c r="A27" s="78"/>
      <c r="B27" s="79" t="s">
        <v>142</v>
      </c>
      <c r="C27" s="80" t="s">
        <v>143</v>
      </c>
      <c r="D27" s="81">
        <v>0</v>
      </c>
      <c r="E27" s="82">
        <v>151215.5</v>
      </c>
      <c r="F27" s="98"/>
      <c r="G27" s="99"/>
    </row>
    <row r="28" spans="1:7" s="77" customFormat="1" ht="15" customHeight="1" x14ac:dyDescent="0.2">
      <c r="A28" s="78"/>
      <c r="B28" s="79" t="s">
        <v>162</v>
      </c>
      <c r="C28" s="80" t="s">
        <v>163</v>
      </c>
      <c r="D28" s="81">
        <v>835000</v>
      </c>
      <c r="E28" s="82">
        <v>979863.39</v>
      </c>
      <c r="F28" s="98">
        <v>1.1734890898203594</v>
      </c>
      <c r="G28" s="99"/>
    </row>
    <row r="29" spans="1:7" s="77" customFormat="1" ht="15" customHeight="1" x14ac:dyDescent="0.2">
      <c r="A29" s="78"/>
      <c r="B29" s="79" t="s">
        <v>196</v>
      </c>
      <c r="C29" s="80" t="s">
        <v>197</v>
      </c>
      <c r="D29" s="81">
        <v>25000</v>
      </c>
      <c r="E29" s="82">
        <v>525792.97</v>
      </c>
      <c r="F29" s="98">
        <v>21.0317188</v>
      </c>
      <c r="G29" s="99"/>
    </row>
    <row r="30" spans="1:7" s="77" customFormat="1" ht="15" customHeight="1" x14ac:dyDescent="0.2">
      <c r="A30" s="78"/>
      <c r="B30" s="79" t="s">
        <v>181</v>
      </c>
      <c r="C30" s="80" t="s">
        <v>182</v>
      </c>
      <c r="D30" s="81">
        <v>0</v>
      </c>
      <c r="E30" s="82">
        <v>81053.06</v>
      </c>
      <c r="F30" s="98"/>
      <c r="G30" s="99"/>
    </row>
    <row r="31" spans="1:7" s="77" customFormat="1" ht="15" customHeight="1" x14ac:dyDescent="0.2">
      <c r="A31" s="85" t="s">
        <v>183</v>
      </c>
      <c r="B31" s="86"/>
      <c r="C31" s="89"/>
      <c r="D31" s="90">
        <v>0</v>
      </c>
      <c r="E31" s="91">
        <v>127313.66</v>
      </c>
      <c r="F31" s="100"/>
      <c r="G31" s="76"/>
    </row>
    <row r="32" spans="1:7" s="77" customFormat="1" ht="15" customHeight="1" x14ac:dyDescent="0.2">
      <c r="A32" s="78"/>
      <c r="B32" s="79" t="s">
        <v>184</v>
      </c>
      <c r="C32" s="80" t="s">
        <v>185</v>
      </c>
      <c r="D32" s="81">
        <v>0</v>
      </c>
      <c r="E32" s="82">
        <v>127313.66</v>
      </c>
      <c r="F32" s="98"/>
      <c r="G32" s="99"/>
    </row>
    <row r="33" spans="1:7" s="77" customFormat="1" ht="15" customHeight="1" x14ac:dyDescent="0.2">
      <c r="A33" s="85" t="s">
        <v>146</v>
      </c>
      <c r="B33" s="86"/>
      <c r="C33" s="89"/>
      <c r="D33" s="90">
        <v>6000</v>
      </c>
      <c r="E33" s="91">
        <v>1305271.6100000003</v>
      </c>
      <c r="F33" s="100">
        <v>217.54526833333335</v>
      </c>
      <c r="G33" s="76"/>
    </row>
    <row r="34" spans="1:7" s="77" customFormat="1" ht="15" customHeight="1" x14ac:dyDescent="0.2">
      <c r="A34" s="78"/>
      <c r="B34" s="79" t="s">
        <v>186</v>
      </c>
      <c r="C34" s="80" t="s">
        <v>187</v>
      </c>
      <c r="D34" s="81">
        <v>0</v>
      </c>
      <c r="E34" s="82">
        <v>592.08000000000004</v>
      </c>
      <c r="F34" s="98"/>
      <c r="G34" s="99"/>
    </row>
    <row r="35" spans="1:7" s="53" customFormat="1" ht="15" customHeight="1" x14ac:dyDescent="0.2">
      <c r="A35" s="78"/>
      <c r="B35" s="79" t="s">
        <v>202</v>
      </c>
      <c r="C35" s="80" t="s">
        <v>203</v>
      </c>
      <c r="D35" s="81">
        <v>6000</v>
      </c>
      <c r="E35" s="82">
        <v>0</v>
      </c>
      <c r="F35" s="98">
        <v>0</v>
      </c>
      <c r="G35" s="99"/>
    </row>
    <row r="36" spans="1:7" s="53" customFormat="1" ht="15" customHeight="1" x14ac:dyDescent="0.2">
      <c r="A36" s="105"/>
      <c r="B36" s="101" t="s">
        <v>147</v>
      </c>
      <c r="C36" s="102" t="s">
        <v>148</v>
      </c>
      <c r="D36" s="104">
        <v>0</v>
      </c>
      <c r="E36" s="103">
        <v>1304679.5300000003</v>
      </c>
      <c r="F36" s="98"/>
      <c r="G36" s="99"/>
    </row>
    <row r="37" spans="1:7" s="49" customFormat="1" ht="15" customHeight="1" x14ac:dyDescent="0.2">
      <c r="A37" s="148" t="s">
        <v>27</v>
      </c>
      <c r="B37" s="149"/>
      <c r="C37" s="150"/>
      <c r="D37" s="92">
        <v>32506000</v>
      </c>
      <c r="E37" s="92">
        <v>18272432.109999999</v>
      </c>
      <c r="F37" s="62">
        <v>0.56212490340244869</v>
      </c>
      <c r="G37" s="99"/>
    </row>
    <row r="38" spans="1:7" ht="15" customHeight="1" x14ac:dyDescent="0.2">
      <c r="A38" s="93" t="s">
        <v>7</v>
      </c>
      <c r="B38" s="94"/>
      <c r="C38" s="94"/>
      <c r="D38" s="94"/>
      <c r="E38" s="94"/>
      <c r="F38" s="94"/>
    </row>
    <row r="39" spans="1:7" x14ac:dyDescent="0.2">
      <c r="E39" s="65"/>
    </row>
    <row r="40" spans="1:7" x14ac:dyDescent="0.2">
      <c r="D40" s="65"/>
      <c r="E40" s="65"/>
    </row>
  </sheetData>
  <mergeCells count="1">
    <mergeCell ref="A37:C37"/>
  </mergeCells>
  <pageMargins left="0.39370078740157483" right="0.39370078740157483" top="0.59055118110236227" bottom="0.39370078740157483" header="0" footer="0"/>
  <pageSetup paperSize="9" scale="94"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16384" width="11.42578125" style="44"/>
  </cols>
  <sheetData>
    <row r="1" spans="1:6" ht="39" customHeight="1" x14ac:dyDescent="0.2">
      <c r="A1" s="40"/>
      <c r="B1" s="41"/>
      <c r="C1" s="41"/>
      <c r="D1" s="41"/>
      <c r="E1" s="42"/>
      <c r="F1" s="43" t="s">
        <v>97</v>
      </c>
    </row>
    <row r="3" spans="1:6" s="49" customFormat="1" ht="38.25" customHeight="1" x14ac:dyDescent="0.2">
      <c r="A3" s="146" t="s">
        <v>98</v>
      </c>
      <c r="B3" s="146"/>
      <c r="C3" s="146"/>
      <c r="D3" s="146"/>
      <c r="E3" s="146"/>
      <c r="F3" s="146"/>
    </row>
    <row r="4" spans="1:6" s="49" customFormat="1" x14ac:dyDescent="0.2">
      <c r="A4" s="45" t="s">
        <v>20</v>
      </c>
      <c r="B4" s="45"/>
      <c r="C4" s="45"/>
      <c r="D4" s="45"/>
      <c r="E4" s="45"/>
      <c r="F4" s="45"/>
    </row>
    <row r="5" spans="1:6" s="49" customFormat="1" x14ac:dyDescent="0.2">
      <c r="A5" s="45" t="s">
        <v>124</v>
      </c>
      <c r="B5" s="45"/>
      <c r="C5" s="45"/>
      <c r="D5" s="45"/>
      <c r="E5" s="45"/>
      <c r="F5" s="45"/>
    </row>
    <row r="6" spans="1:6" s="49" customFormat="1" x14ac:dyDescent="0.2"/>
    <row r="7" spans="1:6" s="49" customFormat="1" x14ac:dyDescent="0.2">
      <c r="F7" s="66" t="s">
        <v>1</v>
      </c>
    </row>
    <row r="8" spans="1:6" s="49" customFormat="1" ht="36" customHeight="1" x14ac:dyDescent="0.2">
      <c r="A8" s="47" t="s">
        <v>125</v>
      </c>
      <c r="B8" s="67"/>
      <c r="C8" s="68"/>
      <c r="D8" s="48" t="s">
        <v>3</v>
      </c>
      <c r="E8" s="69" t="s">
        <v>4</v>
      </c>
      <c r="F8" s="48" t="s">
        <v>5</v>
      </c>
    </row>
    <row r="9" spans="1:6" s="107" customFormat="1" ht="15" customHeight="1" x14ac:dyDescent="0.2">
      <c r="A9" s="70" t="s">
        <v>126</v>
      </c>
      <c r="B9" s="71"/>
      <c r="C9" s="72"/>
      <c r="D9" s="73">
        <v>0</v>
      </c>
      <c r="E9" s="74">
        <v>390900.63</v>
      </c>
      <c r="F9" s="100"/>
    </row>
    <row r="10" spans="1:6" s="77" customFormat="1" ht="15" customHeight="1" x14ac:dyDescent="0.2">
      <c r="A10" s="78"/>
      <c r="B10" s="79" t="s">
        <v>127</v>
      </c>
      <c r="C10" s="80" t="s">
        <v>128</v>
      </c>
      <c r="D10" s="81">
        <v>0</v>
      </c>
      <c r="E10" s="82">
        <v>390900.63</v>
      </c>
      <c r="F10" s="98"/>
    </row>
    <row r="11" spans="1:6" s="77" customFormat="1" ht="15" customHeight="1" x14ac:dyDescent="0.2">
      <c r="A11" s="85" t="s">
        <v>152</v>
      </c>
      <c r="B11" s="86"/>
      <c r="C11" s="89"/>
      <c r="D11" s="90">
        <v>2400000</v>
      </c>
      <c r="E11" s="91">
        <v>485353.57</v>
      </c>
      <c r="F11" s="100">
        <v>0.20223065416666666</v>
      </c>
    </row>
    <row r="12" spans="1:6" s="109" customFormat="1" ht="15" customHeight="1" x14ac:dyDescent="0.2">
      <c r="A12" s="105"/>
      <c r="B12" s="101" t="s">
        <v>153</v>
      </c>
      <c r="C12" s="102" t="s">
        <v>154</v>
      </c>
      <c r="D12" s="104">
        <v>2400000</v>
      </c>
      <c r="E12" s="103">
        <v>485353.57</v>
      </c>
      <c r="F12" s="98">
        <v>0.20223065416666666</v>
      </c>
    </row>
    <row r="13" spans="1:6" s="77" customFormat="1" ht="15" customHeight="1" x14ac:dyDescent="0.2">
      <c r="A13" s="85" t="s">
        <v>139</v>
      </c>
      <c r="B13" s="86"/>
      <c r="C13" s="89"/>
      <c r="D13" s="90">
        <v>0</v>
      </c>
      <c r="E13" s="91">
        <v>254002.24</v>
      </c>
      <c r="F13" s="100"/>
    </row>
    <row r="14" spans="1:6" s="109" customFormat="1" ht="15" customHeight="1" x14ac:dyDescent="0.2">
      <c r="A14" s="105"/>
      <c r="B14" s="101" t="s">
        <v>175</v>
      </c>
      <c r="C14" s="102" t="s">
        <v>176</v>
      </c>
      <c r="D14" s="104">
        <v>0</v>
      </c>
      <c r="E14" s="103">
        <v>254002.24</v>
      </c>
      <c r="F14" s="98"/>
    </row>
    <row r="15" spans="1:6" s="107" customFormat="1" ht="15" customHeight="1" x14ac:dyDescent="0.2">
      <c r="A15" s="70" t="s">
        <v>146</v>
      </c>
      <c r="B15" s="71"/>
      <c r="C15" s="72"/>
      <c r="D15" s="73">
        <v>0</v>
      </c>
      <c r="E15" s="74">
        <v>6812.5</v>
      </c>
      <c r="F15" s="100"/>
    </row>
    <row r="16" spans="1:6" s="109" customFormat="1" ht="15" customHeight="1" x14ac:dyDescent="0.2">
      <c r="A16" s="105"/>
      <c r="B16" s="101" t="s">
        <v>164</v>
      </c>
      <c r="C16" s="102" t="s">
        <v>165</v>
      </c>
      <c r="D16" s="104">
        <v>0</v>
      </c>
      <c r="E16" s="103">
        <v>6812.5</v>
      </c>
      <c r="F16" s="98"/>
    </row>
    <row r="17" spans="1:7" s="49" customFormat="1" ht="15" customHeight="1" x14ac:dyDescent="0.2">
      <c r="A17" s="148" t="s">
        <v>27</v>
      </c>
      <c r="B17" s="149"/>
      <c r="C17" s="150"/>
      <c r="D17" s="92">
        <v>2400000</v>
      </c>
      <c r="E17" s="92">
        <v>1137068.94</v>
      </c>
      <c r="F17" s="62">
        <v>0.47377872499999996</v>
      </c>
      <c r="G17" s="99"/>
    </row>
    <row r="18" spans="1:7" ht="15" customHeight="1" x14ac:dyDescent="0.2">
      <c r="A18" s="93" t="s">
        <v>7</v>
      </c>
      <c r="B18" s="94"/>
      <c r="C18" s="94"/>
      <c r="D18" s="94"/>
      <c r="E18" s="94"/>
      <c r="F18" s="94"/>
    </row>
    <row r="19" spans="1:7" x14ac:dyDescent="0.2">
      <c r="E19" s="65"/>
    </row>
    <row r="20" spans="1:7" x14ac:dyDescent="0.2">
      <c r="E20" s="65"/>
    </row>
    <row r="21" spans="1:7" ht="12.75" customHeight="1" x14ac:dyDescent="0.2"/>
  </sheetData>
  <mergeCells count="2">
    <mergeCell ref="A3:F3"/>
    <mergeCell ref="A17:C17"/>
  </mergeCells>
  <pageMargins left="0.39370078740157483" right="0.39370078740157483" top="0.59055118110236227" bottom="0.39370078740157483" header="0" footer="0"/>
  <pageSetup paperSize="9" scale="94"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16384" width="11.42578125" style="44"/>
  </cols>
  <sheetData>
    <row r="1" spans="1:6" ht="39" customHeight="1" x14ac:dyDescent="0.2">
      <c r="A1" s="40"/>
      <c r="B1" s="41"/>
      <c r="C1" s="41"/>
      <c r="D1" s="41"/>
      <c r="E1" s="42"/>
      <c r="F1" s="43" t="s">
        <v>97</v>
      </c>
    </row>
    <row r="3" spans="1:6" s="49" customFormat="1" ht="38.25" x14ac:dyDescent="0.2">
      <c r="A3" s="45" t="s">
        <v>98</v>
      </c>
      <c r="B3" s="45"/>
      <c r="C3" s="45"/>
      <c r="D3" s="45"/>
      <c r="E3" s="45"/>
      <c r="F3" s="45"/>
    </row>
    <row r="4" spans="1:6" s="49" customFormat="1" x14ac:dyDescent="0.2">
      <c r="A4" s="45" t="s">
        <v>21</v>
      </c>
      <c r="B4" s="45"/>
      <c r="C4" s="45"/>
      <c r="D4" s="45"/>
      <c r="E4" s="45"/>
      <c r="F4" s="45"/>
    </row>
    <row r="5" spans="1:6" s="49" customFormat="1" x14ac:dyDescent="0.2">
      <c r="A5" s="45" t="s">
        <v>124</v>
      </c>
      <c r="B5" s="45"/>
      <c r="C5" s="45"/>
      <c r="D5" s="45"/>
      <c r="E5" s="45"/>
      <c r="F5" s="45"/>
    </row>
    <row r="6" spans="1:6" s="49" customFormat="1" x14ac:dyDescent="0.2"/>
    <row r="7" spans="1:6" s="49" customFormat="1" x14ac:dyDescent="0.2">
      <c r="F7" s="66" t="s">
        <v>1</v>
      </c>
    </row>
    <row r="8" spans="1:6" s="49" customFormat="1" ht="36" customHeight="1" x14ac:dyDescent="0.2">
      <c r="A8" s="47" t="s">
        <v>125</v>
      </c>
      <c r="B8" s="67"/>
      <c r="C8" s="68"/>
      <c r="D8" s="48" t="s">
        <v>3</v>
      </c>
      <c r="E8" s="69" t="s">
        <v>4</v>
      </c>
      <c r="F8" s="48" t="s">
        <v>5</v>
      </c>
    </row>
    <row r="9" spans="1:6" s="107" customFormat="1" ht="15" customHeight="1" x14ac:dyDescent="0.2">
      <c r="A9" s="70" t="s">
        <v>126</v>
      </c>
      <c r="B9" s="71"/>
      <c r="C9" s="72"/>
      <c r="D9" s="73">
        <v>0</v>
      </c>
      <c r="E9" s="74">
        <v>468653.42</v>
      </c>
      <c r="F9" s="97"/>
    </row>
    <row r="10" spans="1:6" s="77" customFormat="1" ht="15" customHeight="1" x14ac:dyDescent="0.2">
      <c r="A10" s="78"/>
      <c r="B10" s="79" t="s">
        <v>127</v>
      </c>
      <c r="C10" s="80" t="s">
        <v>128</v>
      </c>
      <c r="D10" s="81">
        <v>0</v>
      </c>
      <c r="E10" s="82">
        <v>468653.42</v>
      </c>
      <c r="F10" s="98"/>
    </row>
    <row r="11" spans="1:6" s="77" customFormat="1" ht="15" customHeight="1" x14ac:dyDescent="0.2">
      <c r="A11" s="70" t="s">
        <v>149</v>
      </c>
      <c r="B11" s="71"/>
      <c r="C11" s="72"/>
      <c r="D11" s="73">
        <v>0</v>
      </c>
      <c r="E11" s="74">
        <v>2817</v>
      </c>
      <c r="F11" s="98"/>
    </row>
    <row r="12" spans="1:6" s="107" customFormat="1" ht="15" customHeight="1" x14ac:dyDescent="0.2">
      <c r="A12" s="78"/>
      <c r="B12" s="79" t="s">
        <v>150</v>
      </c>
      <c r="C12" s="80" t="s">
        <v>151</v>
      </c>
      <c r="D12" s="81">
        <v>0</v>
      </c>
      <c r="E12" s="82">
        <v>2817</v>
      </c>
      <c r="F12" s="100"/>
    </row>
    <row r="13" spans="1:6" s="77" customFormat="1" ht="15" customHeight="1" x14ac:dyDescent="0.2">
      <c r="A13" s="70" t="s">
        <v>152</v>
      </c>
      <c r="B13" s="71"/>
      <c r="C13" s="72"/>
      <c r="D13" s="73">
        <v>4300000</v>
      </c>
      <c r="E13" s="74">
        <v>1262918.02</v>
      </c>
      <c r="F13" s="100">
        <v>0.29370186511627905</v>
      </c>
    </row>
    <row r="14" spans="1:6" s="107" customFormat="1" ht="15" customHeight="1" x14ac:dyDescent="0.2">
      <c r="A14" s="78"/>
      <c r="B14" s="79" t="s">
        <v>153</v>
      </c>
      <c r="C14" s="80" t="s">
        <v>154</v>
      </c>
      <c r="D14" s="81">
        <v>4300000</v>
      </c>
      <c r="E14" s="82">
        <v>1262918.02</v>
      </c>
      <c r="F14" s="98">
        <v>0.29370186511627905</v>
      </c>
    </row>
    <row r="15" spans="1:6" s="77" customFormat="1" ht="15" customHeight="1" x14ac:dyDescent="0.2">
      <c r="A15" s="70" t="s">
        <v>139</v>
      </c>
      <c r="B15" s="71"/>
      <c r="C15" s="72"/>
      <c r="D15" s="73">
        <v>0</v>
      </c>
      <c r="E15" s="74">
        <v>84468.709999999992</v>
      </c>
      <c r="F15" s="100"/>
    </row>
    <row r="16" spans="1:6" s="53" customFormat="1" ht="15" customHeight="1" x14ac:dyDescent="0.2">
      <c r="A16" s="105"/>
      <c r="B16" s="101" t="s">
        <v>175</v>
      </c>
      <c r="C16" s="102" t="s">
        <v>176</v>
      </c>
      <c r="D16" s="104">
        <v>0</v>
      </c>
      <c r="E16" s="103">
        <v>53856.17</v>
      </c>
      <c r="F16" s="98"/>
    </row>
    <row r="17" spans="1:6" s="53" customFormat="1" ht="15" customHeight="1" x14ac:dyDescent="0.2">
      <c r="A17" s="105"/>
      <c r="B17" s="101" t="s">
        <v>144</v>
      </c>
      <c r="C17" s="102" t="s">
        <v>145</v>
      </c>
      <c r="D17" s="104">
        <v>0</v>
      </c>
      <c r="E17" s="103">
        <v>30612.54</v>
      </c>
      <c r="F17" s="98"/>
    </row>
    <row r="18" spans="1:6" s="49" customFormat="1" ht="15" customHeight="1" x14ac:dyDescent="0.2">
      <c r="A18" s="148" t="s">
        <v>27</v>
      </c>
      <c r="B18" s="149"/>
      <c r="C18" s="150"/>
      <c r="D18" s="92">
        <v>4300000</v>
      </c>
      <c r="E18" s="92">
        <v>1818857.15</v>
      </c>
      <c r="F18" s="62">
        <v>0.42299003488372089</v>
      </c>
    </row>
    <row r="19" spans="1:6" ht="15" customHeight="1" x14ac:dyDescent="0.2">
      <c r="A19" s="93" t="s">
        <v>7</v>
      </c>
      <c r="B19" s="94"/>
      <c r="C19" s="94"/>
      <c r="D19" s="94"/>
      <c r="E19" s="94"/>
      <c r="F19" s="94"/>
    </row>
    <row r="20" spans="1:6" x14ac:dyDescent="0.2">
      <c r="E20" s="65"/>
    </row>
    <row r="21" spans="1:6" x14ac:dyDescent="0.2">
      <c r="E21" s="65"/>
    </row>
    <row r="27" spans="1:6" ht="12.75" customHeight="1" x14ac:dyDescent="0.2"/>
  </sheetData>
  <mergeCells count="1">
    <mergeCell ref="A18:C18"/>
  </mergeCells>
  <pageMargins left="0.39370078740157483" right="0.39370078740157483" top="0.59055118110236227" bottom="0.39370078740157483" header="0" footer="0"/>
  <pageSetup paperSize="9" scale="94"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16384" width="11.42578125" style="44"/>
  </cols>
  <sheetData>
    <row r="1" spans="1:6" ht="39" customHeight="1" x14ac:dyDescent="0.2">
      <c r="A1" s="40"/>
      <c r="B1" s="41"/>
      <c r="C1" s="41"/>
      <c r="D1" s="41"/>
      <c r="E1" s="42"/>
      <c r="F1" s="43" t="s">
        <v>97</v>
      </c>
    </row>
    <row r="3" spans="1:6" s="49" customFormat="1" ht="38.25" x14ac:dyDescent="0.2">
      <c r="A3" s="45" t="s">
        <v>98</v>
      </c>
      <c r="B3" s="45"/>
      <c r="C3" s="45"/>
      <c r="D3" s="45"/>
      <c r="E3" s="45"/>
      <c r="F3" s="45"/>
    </row>
    <row r="4" spans="1:6" s="49" customFormat="1" x14ac:dyDescent="0.2">
      <c r="A4" s="116" t="s">
        <v>22</v>
      </c>
      <c r="B4" s="45"/>
      <c r="C4" s="45"/>
      <c r="D4" s="45"/>
      <c r="E4" s="45"/>
      <c r="F4" s="45"/>
    </row>
    <row r="5" spans="1:6" s="49" customFormat="1" x14ac:dyDescent="0.2">
      <c r="A5" s="45" t="s">
        <v>124</v>
      </c>
      <c r="B5" s="45"/>
      <c r="C5" s="45"/>
      <c r="D5" s="45"/>
      <c r="E5" s="45"/>
      <c r="F5" s="45"/>
    </row>
    <row r="6" spans="1:6" s="49" customFormat="1" x14ac:dyDescent="0.2"/>
    <row r="7" spans="1:6" s="49" customFormat="1" x14ac:dyDescent="0.2">
      <c r="F7" s="66" t="s">
        <v>1</v>
      </c>
    </row>
    <row r="8" spans="1:6" s="49" customFormat="1" ht="36" customHeight="1" x14ac:dyDescent="0.2">
      <c r="A8" s="47" t="s">
        <v>125</v>
      </c>
      <c r="B8" s="67"/>
      <c r="C8" s="68"/>
      <c r="D8" s="48" t="s">
        <v>3</v>
      </c>
      <c r="E8" s="69" t="s">
        <v>4</v>
      </c>
      <c r="F8" s="48" t="s">
        <v>5</v>
      </c>
    </row>
    <row r="9" spans="1:6" s="107" customFormat="1" ht="15" customHeight="1" x14ac:dyDescent="0.2">
      <c r="A9" s="70" t="s">
        <v>126</v>
      </c>
      <c r="B9" s="71"/>
      <c r="C9" s="72"/>
      <c r="D9" s="73">
        <v>550330</v>
      </c>
      <c r="E9" s="74">
        <v>0</v>
      </c>
      <c r="F9" s="97">
        <v>0</v>
      </c>
    </row>
    <row r="10" spans="1:6" s="53" customFormat="1" ht="15" customHeight="1" x14ac:dyDescent="0.2">
      <c r="A10" s="78"/>
      <c r="B10" s="79" t="s">
        <v>216</v>
      </c>
      <c r="C10" s="80" t="s">
        <v>217</v>
      </c>
      <c r="D10" s="81">
        <v>550330</v>
      </c>
      <c r="E10" s="82">
        <v>0</v>
      </c>
      <c r="F10" s="98">
        <v>0</v>
      </c>
    </row>
    <row r="11" spans="1:6" s="107" customFormat="1" ht="15" customHeight="1" x14ac:dyDescent="0.2">
      <c r="A11" s="70" t="s">
        <v>149</v>
      </c>
      <c r="B11" s="71"/>
      <c r="C11" s="72"/>
      <c r="D11" s="73">
        <v>33634350</v>
      </c>
      <c r="E11" s="74">
        <v>0</v>
      </c>
      <c r="F11" s="100">
        <v>0</v>
      </c>
    </row>
    <row r="12" spans="1:6" s="53" customFormat="1" ht="15" customHeight="1" x14ac:dyDescent="0.2">
      <c r="A12" s="78"/>
      <c r="B12" s="79" t="s">
        <v>218</v>
      </c>
      <c r="C12" s="80" t="s">
        <v>219</v>
      </c>
      <c r="D12" s="81">
        <v>545890</v>
      </c>
      <c r="E12" s="82">
        <v>0</v>
      </c>
      <c r="F12" s="98">
        <v>0</v>
      </c>
    </row>
    <row r="13" spans="1:6" s="77" customFormat="1" ht="15" customHeight="1" x14ac:dyDescent="0.2">
      <c r="A13" s="78"/>
      <c r="B13" s="79" t="s">
        <v>222</v>
      </c>
      <c r="C13" s="80" t="s">
        <v>223</v>
      </c>
      <c r="D13" s="81">
        <v>1125140</v>
      </c>
      <c r="E13" s="82">
        <v>0</v>
      </c>
      <c r="F13" s="98">
        <v>0</v>
      </c>
    </row>
    <row r="14" spans="1:6" s="109" customFormat="1" ht="15" customHeight="1" x14ac:dyDescent="0.2">
      <c r="A14" s="105"/>
      <c r="B14" s="101" t="s">
        <v>150</v>
      </c>
      <c r="C14" s="102" t="s">
        <v>151</v>
      </c>
      <c r="D14" s="104">
        <v>31963320</v>
      </c>
      <c r="E14" s="103">
        <v>0</v>
      </c>
      <c r="F14" s="98">
        <v>0</v>
      </c>
    </row>
    <row r="15" spans="1:6" s="107" customFormat="1" ht="15" customHeight="1" x14ac:dyDescent="0.2">
      <c r="A15" s="85" t="s">
        <v>170</v>
      </c>
      <c r="B15" s="86"/>
      <c r="C15" s="89"/>
      <c r="D15" s="90">
        <v>3600000</v>
      </c>
      <c r="E15" s="91">
        <v>0</v>
      </c>
      <c r="F15" s="100"/>
    </row>
    <row r="16" spans="1:6" s="109" customFormat="1" ht="15" customHeight="1" x14ac:dyDescent="0.2">
      <c r="A16" s="78"/>
      <c r="B16" s="79" t="s">
        <v>198</v>
      </c>
      <c r="C16" s="80" t="s">
        <v>199</v>
      </c>
      <c r="D16" s="81">
        <v>3600000</v>
      </c>
      <c r="E16" s="82">
        <v>0</v>
      </c>
      <c r="F16" s="98"/>
    </row>
    <row r="17" spans="1:6" s="107" customFormat="1" ht="15" customHeight="1" x14ac:dyDescent="0.2">
      <c r="A17" s="85" t="s">
        <v>139</v>
      </c>
      <c r="B17" s="86"/>
      <c r="C17" s="89"/>
      <c r="D17" s="90">
        <v>147359060</v>
      </c>
      <c r="E17" s="91">
        <v>0</v>
      </c>
      <c r="F17" s="100"/>
    </row>
    <row r="18" spans="1:6" s="109" customFormat="1" ht="15" customHeight="1" x14ac:dyDescent="0.2">
      <c r="A18" s="78"/>
      <c r="B18" s="79" t="s">
        <v>173</v>
      </c>
      <c r="C18" s="80" t="s">
        <v>174</v>
      </c>
      <c r="D18" s="81">
        <v>8198590</v>
      </c>
      <c r="E18" s="82">
        <v>0</v>
      </c>
      <c r="F18" s="98"/>
    </row>
    <row r="19" spans="1:6" s="109" customFormat="1" ht="15" customHeight="1" x14ac:dyDescent="0.2">
      <c r="A19" s="78"/>
      <c r="B19" s="79" t="s">
        <v>140</v>
      </c>
      <c r="C19" s="80" t="s">
        <v>141</v>
      </c>
      <c r="D19" s="81">
        <v>7480700</v>
      </c>
      <c r="E19" s="82">
        <v>0</v>
      </c>
      <c r="F19" s="98"/>
    </row>
    <row r="20" spans="1:6" s="109" customFormat="1" ht="15" customHeight="1" x14ac:dyDescent="0.2">
      <c r="A20" s="78"/>
      <c r="B20" s="79" t="s">
        <v>287</v>
      </c>
      <c r="C20" s="80" t="s">
        <v>288</v>
      </c>
      <c r="D20" s="81">
        <v>9390000</v>
      </c>
      <c r="E20" s="82">
        <v>0</v>
      </c>
      <c r="F20" s="98">
        <v>0</v>
      </c>
    </row>
    <row r="21" spans="1:6" s="109" customFormat="1" ht="15" customHeight="1" x14ac:dyDescent="0.2">
      <c r="A21" s="78"/>
      <c r="B21" s="79" t="s">
        <v>142</v>
      </c>
      <c r="C21" s="80" t="s">
        <v>143</v>
      </c>
      <c r="D21" s="81">
        <v>17041930</v>
      </c>
      <c r="E21" s="82">
        <v>0</v>
      </c>
      <c r="F21" s="98">
        <v>0</v>
      </c>
    </row>
    <row r="22" spans="1:6" s="109" customFormat="1" ht="15" customHeight="1" x14ac:dyDescent="0.2">
      <c r="A22" s="78"/>
      <c r="B22" s="79" t="s">
        <v>175</v>
      </c>
      <c r="C22" s="80" t="s">
        <v>176</v>
      </c>
      <c r="D22" s="81">
        <v>30446000</v>
      </c>
      <c r="E22" s="82">
        <v>0</v>
      </c>
      <c r="F22" s="98">
        <v>0</v>
      </c>
    </row>
    <row r="23" spans="1:6" s="109" customFormat="1" ht="15" customHeight="1" x14ac:dyDescent="0.2">
      <c r="A23" s="78"/>
      <c r="B23" s="79" t="s">
        <v>177</v>
      </c>
      <c r="C23" s="80" t="s">
        <v>178</v>
      </c>
      <c r="D23" s="81">
        <v>14800000</v>
      </c>
      <c r="E23" s="82">
        <v>0</v>
      </c>
      <c r="F23" s="98">
        <v>0</v>
      </c>
    </row>
    <row r="24" spans="1:6" s="109" customFormat="1" ht="15" customHeight="1" x14ac:dyDescent="0.2">
      <c r="A24" s="78"/>
      <c r="B24" s="79" t="s">
        <v>158</v>
      </c>
      <c r="C24" s="80" t="s">
        <v>159</v>
      </c>
      <c r="D24" s="81">
        <v>9247790</v>
      </c>
      <c r="E24" s="82">
        <v>0</v>
      </c>
      <c r="F24" s="98">
        <v>0</v>
      </c>
    </row>
    <row r="25" spans="1:6" s="109" customFormat="1" ht="15" customHeight="1" x14ac:dyDescent="0.2">
      <c r="A25" s="78"/>
      <c r="B25" s="79" t="s">
        <v>162</v>
      </c>
      <c r="C25" s="80" t="s">
        <v>163</v>
      </c>
      <c r="D25" s="81">
        <v>16771000</v>
      </c>
      <c r="E25" s="82">
        <v>0</v>
      </c>
      <c r="F25" s="98">
        <v>0</v>
      </c>
    </row>
    <row r="26" spans="1:6" s="109" customFormat="1" ht="15" customHeight="1" x14ac:dyDescent="0.2">
      <c r="A26" s="78"/>
      <c r="B26" s="79" t="s">
        <v>196</v>
      </c>
      <c r="C26" s="80" t="s">
        <v>197</v>
      </c>
      <c r="D26" s="81">
        <v>21470000</v>
      </c>
      <c r="E26" s="82">
        <v>0</v>
      </c>
      <c r="F26" s="98">
        <v>0</v>
      </c>
    </row>
    <row r="27" spans="1:6" s="109" customFormat="1" ht="15" customHeight="1" x14ac:dyDescent="0.2">
      <c r="A27" s="78"/>
      <c r="B27" s="79" t="s">
        <v>181</v>
      </c>
      <c r="C27" s="80" t="s">
        <v>182</v>
      </c>
      <c r="D27" s="81">
        <v>325000</v>
      </c>
      <c r="E27" s="82">
        <v>0</v>
      </c>
      <c r="F27" s="98">
        <v>0</v>
      </c>
    </row>
    <row r="28" spans="1:6" s="109" customFormat="1" ht="15" customHeight="1" x14ac:dyDescent="0.2">
      <c r="A28" s="78"/>
      <c r="B28" s="79" t="s">
        <v>144</v>
      </c>
      <c r="C28" s="80" t="s">
        <v>145</v>
      </c>
      <c r="D28" s="81">
        <v>12188050</v>
      </c>
      <c r="E28" s="82">
        <v>0</v>
      </c>
      <c r="F28" s="98">
        <v>0</v>
      </c>
    </row>
    <row r="29" spans="1:6" s="107" customFormat="1" ht="15" customHeight="1" x14ac:dyDescent="0.2">
      <c r="A29" s="85" t="s">
        <v>183</v>
      </c>
      <c r="B29" s="86"/>
      <c r="C29" s="89"/>
      <c r="D29" s="90">
        <v>3950520</v>
      </c>
      <c r="E29" s="91">
        <v>0</v>
      </c>
      <c r="F29" s="100">
        <v>0</v>
      </c>
    </row>
    <row r="30" spans="1:6" s="107" customFormat="1" ht="15" customHeight="1" x14ac:dyDescent="0.2">
      <c r="A30" s="78"/>
      <c r="B30" s="79" t="s">
        <v>184</v>
      </c>
      <c r="C30" s="80" t="s">
        <v>185</v>
      </c>
      <c r="D30" s="81">
        <v>3950520</v>
      </c>
      <c r="E30" s="82">
        <v>0</v>
      </c>
      <c r="F30" s="100">
        <v>0</v>
      </c>
    </row>
    <row r="31" spans="1:6" s="107" customFormat="1" ht="15" customHeight="1" x14ac:dyDescent="0.2">
      <c r="A31" s="85" t="s">
        <v>146</v>
      </c>
      <c r="B31" s="86"/>
      <c r="C31" s="89"/>
      <c r="D31" s="90">
        <v>13470400</v>
      </c>
      <c r="E31" s="91">
        <v>0</v>
      </c>
      <c r="F31" s="100">
        <v>0</v>
      </c>
    </row>
    <row r="32" spans="1:6" s="107" customFormat="1" ht="15" customHeight="1" x14ac:dyDescent="0.2">
      <c r="A32" s="78"/>
      <c r="B32" s="79" t="s">
        <v>164</v>
      </c>
      <c r="C32" s="80" t="s">
        <v>165</v>
      </c>
      <c r="D32" s="81">
        <v>12220400</v>
      </c>
      <c r="E32" s="82">
        <v>0</v>
      </c>
      <c r="F32" s="100">
        <v>0</v>
      </c>
    </row>
    <row r="33" spans="1:6" s="107" customFormat="1" ht="15" customHeight="1" x14ac:dyDescent="0.2">
      <c r="A33" s="78"/>
      <c r="B33" s="79" t="s">
        <v>202</v>
      </c>
      <c r="C33" s="80" t="s">
        <v>203</v>
      </c>
      <c r="D33" s="81">
        <v>1250000</v>
      </c>
      <c r="E33" s="82">
        <v>0</v>
      </c>
      <c r="F33" s="100">
        <v>0</v>
      </c>
    </row>
    <row r="34" spans="1:6" s="49" customFormat="1" ht="15" customHeight="1" x14ac:dyDescent="0.2">
      <c r="A34" s="148" t="s">
        <v>27</v>
      </c>
      <c r="B34" s="149"/>
      <c r="C34" s="150"/>
      <c r="D34" s="92">
        <v>202564660</v>
      </c>
      <c r="E34" s="92">
        <v>0</v>
      </c>
      <c r="F34" s="62">
        <v>0</v>
      </c>
    </row>
    <row r="35" spans="1:6" ht="15" customHeight="1" x14ac:dyDescent="0.2">
      <c r="A35" s="93" t="s">
        <v>7</v>
      </c>
      <c r="B35" s="94"/>
      <c r="C35" s="94"/>
      <c r="D35" s="94"/>
      <c r="E35" s="94"/>
      <c r="F35" s="94"/>
    </row>
    <row r="36" spans="1:6" x14ac:dyDescent="0.2">
      <c r="E36" s="65"/>
    </row>
    <row r="37" spans="1:6" x14ac:dyDescent="0.2">
      <c r="D37" s="65"/>
      <c r="E37" s="65"/>
    </row>
    <row r="38" spans="1:6" x14ac:dyDescent="0.2">
      <c r="D38" s="65"/>
    </row>
  </sheetData>
  <mergeCells count="1">
    <mergeCell ref="A34:C34"/>
  </mergeCells>
  <pageMargins left="0.39370078740157483" right="0.39370078740157483" top="0.59055118110236227" bottom="0.39370078740157483" header="0" footer="0"/>
  <pageSetup paperSize="9" scale="94"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7" width="12.7109375" style="44" bestFit="1" customWidth="1"/>
    <col min="8" max="16384" width="11.42578125" style="44"/>
  </cols>
  <sheetData>
    <row r="1" spans="1:7" ht="39" customHeight="1" x14ac:dyDescent="0.2">
      <c r="A1" s="40"/>
      <c r="B1" s="41"/>
      <c r="C1" s="41"/>
      <c r="D1" s="41"/>
      <c r="E1" s="42"/>
      <c r="F1" s="43" t="s">
        <v>97</v>
      </c>
    </row>
    <row r="3" spans="1:7" s="49" customFormat="1" ht="38.25" x14ac:dyDescent="0.2">
      <c r="A3" s="45" t="s">
        <v>98</v>
      </c>
      <c r="B3" s="45"/>
      <c r="C3" s="45"/>
      <c r="D3" s="45"/>
      <c r="E3" s="45"/>
      <c r="F3" s="45"/>
    </row>
    <row r="4" spans="1:7" s="49" customFormat="1" x14ac:dyDescent="0.2">
      <c r="A4" s="45" t="s">
        <v>29</v>
      </c>
      <c r="B4" s="45"/>
      <c r="C4" s="45"/>
      <c r="D4" s="45"/>
      <c r="E4" s="45"/>
      <c r="F4" s="45"/>
    </row>
    <row r="5" spans="1:7" s="49" customFormat="1" x14ac:dyDescent="0.2">
      <c r="A5" s="45" t="s">
        <v>124</v>
      </c>
      <c r="B5" s="45"/>
      <c r="C5" s="45"/>
      <c r="D5" s="45"/>
      <c r="E5" s="45"/>
      <c r="F5" s="45"/>
    </row>
    <row r="6" spans="1:7" s="49" customFormat="1" x14ac:dyDescent="0.2"/>
    <row r="7" spans="1:7" s="49" customFormat="1" x14ac:dyDescent="0.2">
      <c r="F7" s="66" t="s">
        <v>1</v>
      </c>
    </row>
    <row r="8" spans="1:7" s="49" customFormat="1" ht="36" customHeight="1" x14ac:dyDescent="0.2">
      <c r="A8" s="47" t="s">
        <v>125</v>
      </c>
      <c r="B8" s="67"/>
      <c r="C8" s="68"/>
      <c r="D8" s="48" t="s">
        <v>3</v>
      </c>
      <c r="E8" s="69" t="s">
        <v>4</v>
      </c>
      <c r="F8" s="48" t="s">
        <v>5</v>
      </c>
    </row>
    <row r="9" spans="1:7" s="107" customFormat="1" ht="15" customHeight="1" x14ac:dyDescent="0.2">
      <c r="A9" s="70" t="s">
        <v>209</v>
      </c>
      <c r="B9" s="71"/>
      <c r="C9" s="72"/>
      <c r="D9" s="73">
        <v>0</v>
      </c>
      <c r="E9" s="74">
        <v>19789.34</v>
      </c>
      <c r="F9" s="97"/>
      <c r="G9" s="106"/>
    </row>
    <row r="10" spans="1:7" s="53" customFormat="1" ht="15" customHeight="1" x14ac:dyDescent="0.2">
      <c r="A10" s="78"/>
      <c r="B10" s="79" t="s">
        <v>212</v>
      </c>
      <c r="C10" s="80" t="s">
        <v>213</v>
      </c>
      <c r="D10" s="81">
        <v>0</v>
      </c>
      <c r="E10" s="82">
        <v>19789.34</v>
      </c>
      <c r="F10" s="98"/>
      <c r="G10" s="76"/>
    </row>
    <row r="11" spans="1:7" s="107" customFormat="1" ht="15" customHeight="1" x14ac:dyDescent="0.2">
      <c r="A11" s="85" t="s">
        <v>149</v>
      </c>
      <c r="B11" s="86"/>
      <c r="C11" s="89"/>
      <c r="D11" s="90">
        <v>0</v>
      </c>
      <c r="E11" s="91">
        <v>9278063.8999999985</v>
      </c>
      <c r="F11" s="100"/>
      <c r="G11" s="106"/>
    </row>
    <row r="12" spans="1:7" s="53" customFormat="1" ht="15" customHeight="1" x14ac:dyDescent="0.2">
      <c r="A12" s="105"/>
      <c r="B12" s="101" t="s">
        <v>150</v>
      </c>
      <c r="C12" s="102" t="s">
        <v>151</v>
      </c>
      <c r="D12" s="104">
        <v>0</v>
      </c>
      <c r="E12" s="103">
        <v>9278063.8999999985</v>
      </c>
      <c r="F12" s="98"/>
      <c r="G12" s="99"/>
    </row>
    <row r="13" spans="1:7" s="107" customFormat="1" ht="15" customHeight="1" x14ac:dyDescent="0.2">
      <c r="A13" s="85" t="s">
        <v>170</v>
      </c>
      <c r="B13" s="86"/>
      <c r="C13" s="89"/>
      <c r="D13" s="90">
        <v>0</v>
      </c>
      <c r="E13" s="91">
        <v>4547.9799999999996</v>
      </c>
      <c r="F13" s="100"/>
      <c r="G13" s="106"/>
    </row>
    <row r="14" spans="1:7" s="109" customFormat="1" ht="15" customHeight="1" x14ac:dyDescent="0.2">
      <c r="A14" s="105"/>
      <c r="B14" s="101" t="s">
        <v>171</v>
      </c>
      <c r="C14" s="102" t="s">
        <v>172</v>
      </c>
      <c r="D14" s="104">
        <v>0</v>
      </c>
      <c r="E14" s="103">
        <v>4547.9799999999996</v>
      </c>
      <c r="F14" s="98"/>
      <c r="G14" s="108"/>
    </row>
    <row r="15" spans="1:7" s="107" customFormat="1" ht="15" customHeight="1" x14ac:dyDescent="0.2">
      <c r="A15" s="85" t="s">
        <v>152</v>
      </c>
      <c r="B15" s="86"/>
      <c r="C15" s="89"/>
      <c r="D15" s="90">
        <v>0</v>
      </c>
      <c r="E15" s="91">
        <v>411074.44999999995</v>
      </c>
      <c r="F15" s="100"/>
      <c r="G15" s="106"/>
    </row>
    <row r="16" spans="1:7" s="109" customFormat="1" ht="15" customHeight="1" x14ac:dyDescent="0.2">
      <c r="A16" s="78"/>
      <c r="B16" s="79" t="s">
        <v>153</v>
      </c>
      <c r="C16" s="80" t="s">
        <v>154</v>
      </c>
      <c r="D16" s="81">
        <v>0</v>
      </c>
      <c r="E16" s="82">
        <v>28995.53</v>
      </c>
      <c r="F16" s="100"/>
      <c r="G16" s="106"/>
    </row>
    <row r="17" spans="1:7" s="109" customFormat="1" ht="15" customHeight="1" x14ac:dyDescent="0.2">
      <c r="A17" s="105"/>
      <c r="B17" s="101" t="s">
        <v>246</v>
      </c>
      <c r="C17" s="102" t="s">
        <v>247</v>
      </c>
      <c r="D17" s="104">
        <v>0</v>
      </c>
      <c r="E17" s="103">
        <v>382078.92</v>
      </c>
      <c r="F17" s="98"/>
      <c r="G17" s="108"/>
    </row>
    <row r="18" spans="1:7" s="107" customFormat="1" ht="15" customHeight="1" x14ac:dyDescent="0.2">
      <c r="A18" s="85" t="s">
        <v>134</v>
      </c>
      <c r="B18" s="86"/>
      <c r="C18" s="89"/>
      <c r="D18" s="90">
        <v>0</v>
      </c>
      <c r="E18" s="91">
        <v>609636.43999999994</v>
      </c>
      <c r="F18" s="100"/>
      <c r="G18" s="106"/>
    </row>
    <row r="19" spans="1:7" s="53" customFormat="1" ht="15" customHeight="1" x14ac:dyDescent="0.2">
      <c r="A19" s="78"/>
      <c r="B19" s="79" t="s">
        <v>135</v>
      </c>
      <c r="C19" s="80" t="s">
        <v>136</v>
      </c>
      <c r="D19" s="81">
        <v>0</v>
      </c>
      <c r="E19" s="82">
        <v>467842.34</v>
      </c>
      <c r="F19" s="98"/>
      <c r="G19" s="99"/>
    </row>
    <row r="20" spans="1:7" s="53" customFormat="1" ht="15" customHeight="1" x14ac:dyDescent="0.2">
      <c r="A20" s="78"/>
      <c r="B20" s="79" t="s">
        <v>289</v>
      </c>
      <c r="C20" s="80" t="s">
        <v>290</v>
      </c>
      <c r="D20" s="81">
        <v>0</v>
      </c>
      <c r="E20" s="82">
        <v>101784.39</v>
      </c>
      <c r="F20" s="98"/>
      <c r="G20" s="99"/>
    </row>
    <row r="21" spans="1:7" s="109" customFormat="1" ht="15" customHeight="1" x14ac:dyDescent="0.2">
      <c r="A21" s="105"/>
      <c r="B21" s="101" t="s">
        <v>137</v>
      </c>
      <c r="C21" s="80" t="s">
        <v>138</v>
      </c>
      <c r="D21" s="104">
        <v>0</v>
      </c>
      <c r="E21" s="103">
        <v>40009.71</v>
      </c>
      <c r="F21" s="98"/>
      <c r="G21" s="108"/>
    </row>
    <row r="22" spans="1:7" s="77" customFormat="1" ht="15" customHeight="1" x14ac:dyDescent="0.2">
      <c r="A22" s="85" t="s">
        <v>155</v>
      </c>
      <c r="B22" s="86"/>
      <c r="C22" s="89"/>
      <c r="D22" s="90">
        <v>0</v>
      </c>
      <c r="E22" s="91">
        <v>262193.90000000002</v>
      </c>
      <c r="F22" s="100"/>
      <c r="G22" s="76"/>
    </row>
    <row r="23" spans="1:7" s="53" customFormat="1" ht="15" customHeight="1" x14ac:dyDescent="0.2">
      <c r="A23" s="78"/>
      <c r="B23" s="79" t="s">
        <v>156</v>
      </c>
      <c r="C23" s="80" t="s">
        <v>157</v>
      </c>
      <c r="D23" s="81">
        <v>0</v>
      </c>
      <c r="E23" s="82">
        <v>262193.90000000002</v>
      </c>
      <c r="F23" s="98"/>
      <c r="G23" s="99"/>
    </row>
    <row r="24" spans="1:7" s="77" customFormat="1" ht="15" customHeight="1" x14ac:dyDescent="0.2">
      <c r="A24" s="85" t="s">
        <v>139</v>
      </c>
      <c r="B24" s="86"/>
      <c r="C24" s="89"/>
      <c r="D24" s="90">
        <v>0</v>
      </c>
      <c r="E24" s="91">
        <v>253013.69</v>
      </c>
      <c r="F24" s="100"/>
      <c r="G24" s="76"/>
    </row>
    <row r="25" spans="1:7" s="53" customFormat="1" ht="15" customHeight="1" x14ac:dyDescent="0.2">
      <c r="A25" s="78"/>
      <c r="B25" s="79" t="s">
        <v>144</v>
      </c>
      <c r="C25" s="80" t="s">
        <v>145</v>
      </c>
      <c r="D25" s="81">
        <v>0</v>
      </c>
      <c r="E25" s="82">
        <v>253013.69</v>
      </c>
      <c r="F25" s="98"/>
      <c r="G25" s="99"/>
    </row>
    <row r="26" spans="1:7" s="77" customFormat="1" ht="15" customHeight="1" x14ac:dyDescent="0.2">
      <c r="A26" s="85" t="s">
        <v>146</v>
      </c>
      <c r="B26" s="86"/>
      <c r="C26" s="89"/>
      <c r="D26" s="90">
        <v>0</v>
      </c>
      <c r="E26" s="91">
        <v>2308499.7400000002</v>
      </c>
      <c r="F26" s="100"/>
      <c r="G26" s="76"/>
    </row>
    <row r="27" spans="1:7" s="53" customFormat="1" ht="15" customHeight="1" x14ac:dyDescent="0.2">
      <c r="A27" s="78"/>
      <c r="B27" s="79" t="s">
        <v>283</v>
      </c>
      <c r="C27" s="80" t="s">
        <v>284</v>
      </c>
      <c r="D27" s="81">
        <v>0</v>
      </c>
      <c r="E27" s="82">
        <v>2308499.7400000002</v>
      </c>
      <c r="F27" s="98"/>
      <c r="G27" s="76"/>
    </row>
    <row r="28" spans="1:7" s="49" customFormat="1" ht="15" customHeight="1" x14ac:dyDescent="0.2">
      <c r="A28" s="148" t="s">
        <v>27</v>
      </c>
      <c r="B28" s="149"/>
      <c r="C28" s="150"/>
      <c r="D28" s="92"/>
      <c r="E28" s="92">
        <v>13146819.439999999</v>
      </c>
      <c r="F28" s="62"/>
      <c r="G28" s="76"/>
    </row>
    <row r="29" spans="1:7" ht="15" customHeight="1" x14ac:dyDescent="0.2">
      <c r="A29" s="93" t="s">
        <v>7</v>
      </c>
      <c r="B29" s="94"/>
      <c r="C29" s="94"/>
      <c r="D29" s="94"/>
      <c r="E29" s="94"/>
      <c r="F29" s="94"/>
    </row>
    <row r="30" spans="1:7" x14ac:dyDescent="0.2">
      <c r="D30" s="65"/>
      <c r="E30" s="65"/>
    </row>
    <row r="31" spans="1:7" ht="12.75" customHeight="1" x14ac:dyDescent="0.2"/>
  </sheetData>
  <mergeCells count="1">
    <mergeCell ref="A28:C28"/>
  </mergeCells>
  <pageMargins left="0.39370078740157483" right="0.39370078740157483" top="0.59055118110236227" bottom="0.39370078740157483" header="0" footer="0"/>
  <pageSetup paperSize="9" scale="94"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showZeros="0" workbookViewId="0">
      <selection activeCell="A8" sqref="A8"/>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7" width="12.7109375" style="44" bestFit="1" customWidth="1"/>
    <col min="8" max="16384" width="11.42578125" style="44"/>
  </cols>
  <sheetData>
    <row r="1" spans="1:7" ht="39" customHeight="1" x14ac:dyDescent="0.2">
      <c r="A1" s="40"/>
      <c r="B1" s="41"/>
      <c r="C1" s="41"/>
      <c r="D1" s="41"/>
      <c r="E1" s="42"/>
      <c r="F1" s="43" t="s">
        <v>97</v>
      </c>
    </row>
    <row r="3" spans="1:7" s="49" customFormat="1" ht="38.25" x14ac:dyDescent="0.2">
      <c r="A3" s="45" t="s">
        <v>98</v>
      </c>
      <c r="B3" s="45"/>
      <c r="C3" s="45"/>
      <c r="D3" s="45"/>
      <c r="E3" s="45"/>
      <c r="F3" s="45"/>
    </row>
    <row r="4" spans="1:7" s="49" customFormat="1" x14ac:dyDescent="0.2">
      <c r="A4" s="45" t="s">
        <v>23</v>
      </c>
      <c r="B4" s="45"/>
      <c r="C4" s="45"/>
      <c r="D4" s="45"/>
      <c r="E4" s="45"/>
      <c r="F4" s="45"/>
    </row>
    <row r="5" spans="1:7" s="49" customFormat="1" x14ac:dyDescent="0.2">
      <c r="A5" s="45" t="s">
        <v>124</v>
      </c>
      <c r="B5" s="45"/>
      <c r="C5" s="45"/>
      <c r="D5" s="45"/>
      <c r="E5" s="45"/>
      <c r="F5" s="45"/>
    </row>
    <row r="6" spans="1:7" s="49" customFormat="1" x14ac:dyDescent="0.2"/>
    <row r="7" spans="1:7" s="49" customFormat="1" x14ac:dyDescent="0.2">
      <c r="F7" s="66" t="s">
        <v>1</v>
      </c>
    </row>
    <row r="8" spans="1:7" s="49" customFormat="1" ht="36" customHeight="1" x14ac:dyDescent="0.2">
      <c r="A8" s="47" t="s">
        <v>125</v>
      </c>
      <c r="B8" s="67"/>
      <c r="C8" s="68"/>
      <c r="D8" s="48" t="s">
        <v>3</v>
      </c>
      <c r="E8" s="69" t="s">
        <v>4</v>
      </c>
      <c r="F8" s="48" t="s">
        <v>5</v>
      </c>
    </row>
    <row r="9" spans="1:7" s="107" customFormat="1" ht="15" customHeight="1" x14ac:dyDescent="0.2">
      <c r="A9" s="70" t="s">
        <v>204</v>
      </c>
      <c r="B9" s="71"/>
      <c r="C9" s="72"/>
      <c r="D9" s="73">
        <v>5468950</v>
      </c>
      <c r="E9" s="74">
        <v>1269066.3</v>
      </c>
      <c r="F9" s="97">
        <v>0.23204935133800822</v>
      </c>
      <c r="G9" s="106"/>
    </row>
    <row r="10" spans="1:7" s="53" customFormat="1" ht="15" customHeight="1" x14ac:dyDescent="0.2">
      <c r="A10" s="78"/>
      <c r="B10" s="79" t="s">
        <v>205</v>
      </c>
      <c r="C10" s="80" t="s">
        <v>206</v>
      </c>
      <c r="D10" s="81">
        <v>4115740</v>
      </c>
      <c r="E10" s="82">
        <v>1074314.81</v>
      </c>
      <c r="F10" s="98">
        <v>0.26102591757496829</v>
      </c>
      <c r="G10" s="76"/>
    </row>
    <row r="11" spans="1:7" s="53" customFormat="1" ht="15" customHeight="1" x14ac:dyDescent="0.2">
      <c r="A11" s="78"/>
      <c r="B11" s="79" t="s">
        <v>207</v>
      </c>
      <c r="C11" s="80" t="s">
        <v>208</v>
      </c>
      <c r="D11" s="81">
        <v>1353210</v>
      </c>
      <c r="E11" s="82">
        <v>194751.49</v>
      </c>
      <c r="F11" s="98">
        <v>0.14391815756608362</v>
      </c>
      <c r="G11" s="76"/>
    </row>
    <row r="12" spans="1:7" s="53" customFormat="1" ht="15" customHeight="1" x14ac:dyDescent="0.2">
      <c r="A12" s="70" t="s">
        <v>152</v>
      </c>
      <c r="B12" s="71"/>
      <c r="C12" s="72"/>
      <c r="D12" s="73">
        <v>500000</v>
      </c>
      <c r="E12" s="74">
        <v>39533.72</v>
      </c>
      <c r="F12" s="100">
        <v>7.9067440000000003E-2</v>
      </c>
      <c r="G12" s="76"/>
    </row>
    <row r="13" spans="1:7" s="53" customFormat="1" ht="15" customHeight="1" x14ac:dyDescent="0.2">
      <c r="A13" s="78"/>
      <c r="B13" s="79" t="s">
        <v>153</v>
      </c>
      <c r="C13" s="80" t="s">
        <v>154</v>
      </c>
      <c r="D13" s="81">
        <v>500000</v>
      </c>
      <c r="E13" s="82">
        <v>39533.72</v>
      </c>
      <c r="F13" s="98">
        <v>7.9067440000000003E-2</v>
      </c>
      <c r="G13" s="76"/>
    </row>
    <row r="14" spans="1:7" s="77" customFormat="1" ht="15" customHeight="1" x14ac:dyDescent="0.2">
      <c r="A14" s="85" t="s">
        <v>155</v>
      </c>
      <c r="B14" s="86"/>
      <c r="C14" s="89"/>
      <c r="D14" s="90">
        <v>0</v>
      </c>
      <c r="E14" s="91">
        <v>8705641.8599999994</v>
      </c>
      <c r="F14" s="100"/>
      <c r="G14" s="76"/>
    </row>
    <row r="15" spans="1:7" s="53" customFormat="1" ht="15" customHeight="1" x14ac:dyDescent="0.2">
      <c r="A15" s="105"/>
      <c r="B15" s="101" t="s">
        <v>156</v>
      </c>
      <c r="C15" s="102" t="s">
        <v>157</v>
      </c>
      <c r="D15" s="104">
        <v>0</v>
      </c>
      <c r="E15" s="103">
        <v>8705641.8599999994</v>
      </c>
      <c r="F15" s="98"/>
      <c r="G15" s="99"/>
    </row>
    <row r="16" spans="1:7" s="77" customFormat="1" ht="15" customHeight="1" x14ac:dyDescent="0.2">
      <c r="A16" s="85" t="s">
        <v>146</v>
      </c>
      <c r="B16" s="86"/>
      <c r="C16" s="89"/>
      <c r="D16" s="90">
        <v>0</v>
      </c>
      <c r="E16" s="91">
        <v>273054.08999999997</v>
      </c>
      <c r="F16" s="100"/>
      <c r="G16" s="76"/>
    </row>
    <row r="17" spans="1:7" s="53" customFormat="1" ht="15" customHeight="1" x14ac:dyDescent="0.2">
      <c r="A17" s="105"/>
      <c r="B17" s="101" t="s">
        <v>147</v>
      </c>
      <c r="C17" s="102" t="s">
        <v>148</v>
      </c>
      <c r="D17" s="104">
        <v>0</v>
      </c>
      <c r="E17" s="103">
        <v>273054.08999999997</v>
      </c>
      <c r="F17" s="98"/>
      <c r="G17" s="99"/>
    </row>
    <row r="18" spans="1:7" s="49" customFormat="1" ht="15" customHeight="1" x14ac:dyDescent="0.2">
      <c r="A18" s="151" t="s">
        <v>27</v>
      </c>
      <c r="B18" s="151"/>
      <c r="C18" s="151"/>
      <c r="D18" s="92">
        <v>5968950</v>
      </c>
      <c r="E18" s="92">
        <v>10287295.969999999</v>
      </c>
      <c r="F18" s="62">
        <v>1.7234682766650748</v>
      </c>
      <c r="G18" s="76"/>
    </row>
    <row r="19" spans="1:7" ht="15" customHeight="1" x14ac:dyDescent="0.2">
      <c r="A19" s="93" t="s">
        <v>7</v>
      </c>
      <c r="B19" s="94"/>
      <c r="C19" s="94"/>
      <c r="D19" s="94"/>
      <c r="E19" s="94"/>
      <c r="F19" s="94"/>
    </row>
    <row r="20" spans="1:7" x14ac:dyDescent="0.2">
      <c r="D20" s="65"/>
      <c r="E20" s="65"/>
    </row>
    <row r="21" spans="1:7" ht="12.75" customHeight="1" x14ac:dyDescent="0.2"/>
  </sheetData>
  <mergeCells count="1">
    <mergeCell ref="A18:C18"/>
  </mergeCells>
  <pageMargins left="0.39370078740157483" right="0.39370078740157483" top="0.59055118110236227" bottom="0.39370078740157483" header="0" footer="0"/>
  <pageSetup paperSize="9" scale="94"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Zeros="0" zoomScaleNormal="100" workbookViewId="0">
      <selection activeCell="A7" sqref="A7"/>
    </sheetView>
  </sheetViews>
  <sheetFormatPr baseColWidth="10" defaultRowHeight="12.75" x14ac:dyDescent="0.2"/>
  <cols>
    <col min="1" max="1" width="1.7109375" style="44" customWidth="1"/>
    <col min="2" max="2" width="5.7109375" style="44" customWidth="1"/>
    <col min="3" max="3" width="53.7109375" style="44" customWidth="1"/>
    <col min="4" max="5" width="16.7109375" style="44" customWidth="1"/>
    <col min="6" max="6" width="8.28515625" style="44" customWidth="1"/>
    <col min="7" max="7" width="12.7109375" style="44" bestFit="1" customWidth="1"/>
    <col min="8" max="16384" width="11.42578125" style="44"/>
  </cols>
  <sheetData>
    <row r="1" spans="1:6" ht="39" customHeight="1" x14ac:dyDescent="0.2">
      <c r="A1" s="40"/>
      <c r="B1" s="41"/>
      <c r="C1" s="41"/>
      <c r="D1" s="41"/>
      <c r="E1" s="42"/>
      <c r="F1" s="43" t="s">
        <v>97</v>
      </c>
    </row>
    <row r="3" spans="1:6" s="49" customFormat="1" ht="38.25" x14ac:dyDescent="0.2">
      <c r="A3" s="45" t="s">
        <v>98</v>
      </c>
      <c r="B3" s="45"/>
      <c r="C3" s="45"/>
      <c r="D3" s="45"/>
      <c r="E3" s="45"/>
      <c r="F3" s="45"/>
    </row>
    <row r="4" spans="1:6" s="49" customFormat="1" x14ac:dyDescent="0.2">
      <c r="A4" s="45" t="s">
        <v>24</v>
      </c>
      <c r="B4" s="45"/>
      <c r="C4" s="45"/>
      <c r="D4" s="45"/>
      <c r="E4" s="45"/>
      <c r="F4" s="45"/>
    </row>
    <row r="5" spans="1:6" s="49" customFormat="1" x14ac:dyDescent="0.2">
      <c r="A5" s="45" t="s">
        <v>124</v>
      </c>
      <c r="B5" s="45"/>
      <c r="C5" s="45"/>
      <c r="D5" s="45"/>
      <c r="E5" s="45"/>
      <c r="F5" s="45"/>
    </row>
    <row r="6" spans="1:6" s="49" customFormat="1" x14ac:dyDescent="0.2"/>
    <row r="7" spans="1:6" s="49" customFormat="1" x14ac:dyDescent="0.2">
      <c r="F7" s="66" t="s">
        <v>1</v>
      </c>
    </row>
    <row r="8" spans="1:6" s="49" customFormat="1" ht="36" customHeight="1" x14ac:dyDescent="0.2">
      <c r="A8" s="47" t="s">
        <v>125</v>
      </c>
      <c r="B8" s="67"/>
      <c r="C8" s="68"/>
      <c r="D8" s="48" t="s">
        <v>3</v>
      </c>
      <c r="E8" s="69" t="s">
        <v>4</v>
      </c>
      <c r="F8" s="48" t="s">
        <v>5</v>
      </c>
    </row>
    <row r="9" spans="1:6" s="107" customFormat="1" ht="15" customHeight="1" x14ac:dyDescent="0.2">
      <c r="A9" s="70" t="s">
        <v>204</v>
      </c>
      <c r="B9" s="71"/>
      <c r="C9" s="72"/>
      <c r="D9" s="73">
        <v>100000</v>
      </c>
      <c r="E9" s="74"/>
      <c r="F9" s="97"/>
    </row>
    <row r="10" spans="1:6" s="107" customFormat="1" ht="15" customHeight="1" x14ac:dyDescent="0.2">
      <c r="A10" s="78"/>
      <c r="B10" s="79" t="s">
        <v>205</v>
      </c>
      <c r="C10" s="80" t="s">
        <v>206</v>
      </c>
      <c r="D10" s="81">
        <v>100000</v>
      </c>
      <c r="E10" s="82"/>
      <c r="F10" s="98"/>
    </row>
    <row r="11" spans="1:6" s="107" customFormat="1" ht="15" customHeight="1" x14ac:dyDescent="0.2">
      <c r="A11" s="70" t="s">
        <v>209</v>
      </c>
      <c r="B11" s="71"/>
      <c r="C11" s="72"/>
      <c r="D11" s="73">
        <v>2111710</v>
      </c>
      <c r="E11" s="74">
        <v>0</v>
      </c>
      <c r="F11" s="100">
        <v>0</v>
      </c>
    </row>
    <row r="12" spans="1:6" s="107" customFormat="1" ht="15" customHeight="1" x14ac:dyDescent="0.2">
      <c r="A12" s="78"/>
      <c r="B12" s="79" t="s">
        <v>210</v>
      </c>
      <c r="C12" s="80" t="s">
        <v>211</v>
      </c>
      <c r="D12" s="81">
        <v>711460</v>
      </c>
      <c r="E12" s="82">
        <v>0</v>
      </c>
      <c r="F12" s="100">
        <v>0</v>
      </c>
    </row>
    <row r="13" spans="1:6" s="107" customFormat="1" ht="15" customHeight="1" x14ac:dyDescent="0.2">
      <c r="A13" s="78"/>
      <c r="B13" s="79" t="s">
        <v>212</v>
      </c>
      <c r="C13" s="80" t="s">
        <v>213</v>
      </c>
      <c r="D13" s="81">
        <v>84250</v>
      </c>
      <c r="E13" s="82">
        <v>0</v>
      </c>
      <c r="F13" s="100">
        <v>0</v>
      </c>
    </row>
    <row r="14" spans="1:6" s="107" customFormat="1" ht="15" customHeight="1" x14ac:dyDescent="0.2">
      <c r="A14" s="78"/>
      <c r="B14" s="79" t="s">
        <v>214</v>
      </c>
      <c r="C14" s="80" t="s">
        <v>215</v>
      </c>
      <c r="D14" s="81">
        <v>1316000</v>
      </c>
      <c r="E14" s="82">
        <v>0</v>
      </c>
      <c r="F14" s="100">
        <v>0</v>
      </c>
    </row>
    <row r="15" spans="1:6" s="107" customFormat="1" ht="15" customHeight="1" x14ac:dyDescent="0.2">
      <c r="A15" s="70" t="s">
        <v>126</v>
      </c>
      <c r="B15" s="71"/>
      <c r="C15" s="72"/>
      <c r="D15" s="73">
        <v>85653240</v>
      </c>
      <c r="E15" s="74">
        <v>0</v>
      </c>
      <c r="F15" s="100">
        <v>0</v>
      </c>
    </row>
    <row r="16" spans="1:6" s="109" customFormat="1" ht="15" customHeight="1" x14ac:dyDescent="0.2">
      <c r="A16" s="105"/>
      <c r="B16" s="101" t="s">
        <v>168</v>
      </c>
      <c r="C16" s="102" t="s">
        <v>169</v>
      </c>
      <c r="D16" s="104">
        <v>7209830</v>
      </c>
      <c r="E16" s="103">
        <v>0</v>
      </c>
      <c r="F16" s="98">
        <v>0</v>
      </c>
    </row>
    <row r="17" spans="1:6" s="109" customFormat="1" ht="15" customHeight="1" x14ac:dyDescent="0.2">
      <c r="A17" s="105"/>
      <c r="B17" s="101" t="s">
        <v>127</v>
      </c>
      <c r="C17" s="102" t="s">
        <v>128</v>
      </c>
      <c r="D17" s="104">
        <v>78443410</v>
      </c>
      <c r="E17" s="103">
        <v>0</v>
      </c>
      <c r="F17" s="98">
        <v>0</v>
      </c>
    </row>
    <row r="18" spans="1:6" s="107" customFormat="1" ht="15" customHeight="1" x14ac:dyDescent="0.2">
      <c r="A18" s="70" t="s">
        <v>149</v>
      </c>
      <c r="B18" s="71"/>
      <c r="C18" s="72"/>
      <c r="D18" s="73">
        <v>5023670</v>
      </c>
      <c r="E18" s="74">
        <v>99059.66</v>
      </c>
      <c r="F18" s="100">
        <v>1.9718584222291672E-2</v>
      </c>
    </row>
    <row r="19" spans="1:6" s="109" customFormat="1" ht="15" customHeight="1" x14ac:dyDescent="0.2">
      <c r="A19" s="105"/>
      <c r="B19" s="101" t="s">
        <v>218</v>
      </c>
      <c r="C19" s="102" t="s">
        <v>219</v>
      </c>
      <c r="D19" s="104">
        <v>643490</v>
      </c>
      <c r="E19" s="103">
        <v>0</v>
      </c>
      <c r="F19" s="98">
        <v>0</v>
      </c>
    </row>
    <row r="20" spans="1:6" s="109" customFormat="1" ht="15" customHeight="1" x14ac:dyDescent="0.2">
      <c r="A20" s="105"/>
      <c r="B20" s="101" t="s">
        <v>291</v>
      </c>
      <c r="C20" s="102" t="s">
        <v>292</v>
      </c>
      <c r="D20" s="104">
        <v>609200</v>
      </c>
      <c r="E20" s="103">
        <v>99059.66</v>
      </c>
      <c r="F20" s="98">
        <v>0.16260613919894945</v>
      </c>
    </row>
    <row r="21" spans="1:6" s="109" customFormat="1" ht="15" customHeight="1" x14ac:dyDescent="0.2">
      <c r="A21" s="105"/>
      <c r="B21" s="101" t="s">
        <v>220</v>
      </c>
      <c r="C21" s="102" t="s">
        <v>221</v>
      </c>
      <c r="D21" s="104">
        <v>890570</v>
      </c>
      <c r="E21" s="103">
        <v>0</v>
      </c>
      <c r="F21" s="98">
        <v>0</v>
      </c>
    </row>
    <row r="22" spans="1:6" s="109" customFormat="1" ht="15" customHeight="1" x14ac:dyDescent="0.2">
      <c r="A22" s="105"/>
      <c r="B22" s="101" t="s">
        <v>200</v>
      </c>
      <c r="C22" s="102" t="s">
        <v>201</v>
      </c>
      <c r="D22" s="104">
        <v>2399800</v>
      </c>
      <c r="E22" s="103">
        <v>0</v>
      </c>
      <c r="F22" s="98">
        <v>0</v>
      </c>
    </row>
    <row r="23" spans="1:6" s="109" customFormat="1" ht="15" customHeight="1" x14ac:dyDescent="0.2">
      <c r="A23" s="105"/>
      <c r="B23" s="101" t="s">
        <v>224</v>
      </c>
      <c r="C23" s="102" t="s">
        <v>225</v>
      </c>
      <c r="D23" s="104">
        <v>150000</v>
      </c>
      <c r="E23" s="103">
        <v>0</v>
      </c>
      <c r="F23" s="98">
        <v>0</v>
      </c>
    </row>
    <row r="24" spans="1:6" s="109" customFormat="1" ht="15" customHeight="1" x14ac:dyDescent="0.2">
      <c r="A24" s="105"/>
      <c r="B24" s="101" t="s">
        <v>226</v>
      </c>
      <c r="C24" s="102" t="s">
        <v>227</v>
      </c>
      <c r="D24" s="104">
        <v>210500</v>
      </c>
      <c r="E24" s="103">
        <v>0</v>
      </c>
      <c r="F24" s="98">
        <v>0</v>
      </c>
    </row>
    <row r="25" spans="1:6" s="109" customFormat="1" ht="15" customHeight="1" x14ac:dyDescent="0.2">
      <c r="A25" s="105"/>
      <c r="B25" s="101" t="s">
        <v>293</v>
      </c>
      <c r="C25" s="102" t="s">
        <v>294</v>
      </c>
      <c r="D25" s="104">
        <v>120110</v>
      </c>
      <c r="E25" s="103">
        <v>0</v>
      </c>
      <c r="F25" s="98">
        <v>0</v>
      </c>
    </row>
    <row r="26" spans="1:6" s="107" customFormat="1" ht="15" customHeight="1" x14ac:dyDescent="0.2">
      <c r="A26" s="70" t="s">
        <v>129</v>
      </c>
      <c r="B26" s="71"/>
      <c r="C26" s="72"/>
      <c r="D26" s="73">
        <v>136473450</v>
      </c>
      <c r="E26" s="74">
        <v>2780901.93</v>
      </c>
      <c r="F26" s="100">
        <v>2.0376871325521559E-2</v>
      </c>
    </row>
    <row r="27" spans="1:6" s="109" customFormat="1" ht="15" customHeight="1" x14ac:dyDescent="0.2">
      <c r="A27" s="78"/>
      <c r="B27" s="79" t="s">
        <v>130</v>
      </c>
      <c r="C27" s="80" t="s">
        <v>131</v>
      </c>
      <c r="D27" s="81">
        <v>122364310</v>
      </c>
      <c r="E27" s="82">
        <v>2780901.93</v>
      </c>
      <c r="F27" s="98">
        <v>2.2726413690397143E-2</v>
      </c>
    </row>
    <row r="28" spans="1:6" s="109" customFormat="1" ht="15" customHeight="1" x14ac:dyDescent="0.2">
      <c r="A28" s="78"/>
      <c r="B28" s="79" t="s">
        <v>132</v>
      </c>
      <c r="C28" s="80" t="s">
        <v>133</v>
      </c>
      <c r="D28" s="81">
        <v>14109140</v>
      </c>
      <c r="E28" s="82">
        <v>0</v>
      </c>
      <c r="F28" s="98">
        <v>0</v>
      </c>
    </row>
    <row r="29" spans="1:6" s="107" customFormat="1" ht="15" customHeight="1" x14ac:dyDescent="0.2">
      <c r="A29" s="70" t="s">
        <v>170</v>
      </c>
      <c r="B29" s="71"/>
      <c r="C29" s="72"/>
      <c r="D29" s="73">
        <v>6468050</v>
      </c>
      <c r="E29" s="74">
        <v>1296891.67</v>
      </c>
      <c r="F29" s="100">
        <v>0.2005073662077442</v>
      </c>
    </row>
    <row r="30" spans="1:6" s="107" customFormat="1" ht="15" customHeight="1" x14ac:dyDescent="0.2">
      <c r="A30" s="78"/>
      <c r="B30" s="79" t="s">
        <v>171</v>
      </c>
      <c r="C30" s="80" t="s">
        <v>172</v>
      </c>
      <c r="D30" s="81">
        <v>970300</v>
      </c>
      <c r="E30" s="82">
        <v>0</v>
      </c>
      <c r="F30" s="98">
        <v>0</v>
      </c>
    </row>
    <row r="31" spans="1:6" s="107" customFormat="1" ht="15" customHeight="1" x14ac:dyDescent="0.2">
      <c r="A31" s="78"/>
      <c r="B31" s="79" t="s">
        <v>230</v>
      </c>
      <c r="C31" s="80" t="s">
        <v>231</v>
      </c>
      <c r="D31" s="81">
        <v>5497750</v>
      </c>
      <c r="E31" s="82">
        <v>1296891.67</v>
      </c>
      <c r="F31" s="98">
        <v>0.23589498794961575</v>
      </c>
    </row>
    <row r="32" spans="1:6" s="107" customFormat="1" ht="15" customHeight="1" x14ac:dyDescent="0.2">
      <c r="A32" s="85" t="s">
        <v>152</v>
      </c>
      <c r="B32" s="86"/>
      <c r="C32" s="89"/>
      <c r="D32" s="90">
        <v>6221000</v>
      </c>
      <c r="E32" s="91">
        <v>0</v>
      </c>
      <c r="F32" s="100">
        <v>0</v>
      </c>
    </row>
    <row r="33" spans="1:7" s="109" customFormat="1" ht="15" customHeight="1" x14ac:dyDescent="0.2">
      <c r="A33" s="105"/>
      <c r="B33" s="101" t="s">
        <v>234</v>
      </c>
      <c r="C33" s="102" t="s">
        <v>235</v>
      </c>
      <c r="D33" s="104">
        <v>110000</v>
      </c>
      <c r="E33" s="103">
        <v>0</v>
      </c>
      <c r="F33" s="98">
        <v>0</v>
      </c>
    </row>
    <row r="34" spans="1:7" s="107" customFormat="1" ht="15" customHeight="1" x14ac:dyDescent="0.2">
      <c r="A34" s="78"/>
      <c r="B34" s="79" t="s">
        <v>153</v>
      </c>
      <c r="C34" s="80" t="s">
        <v>154</v>
      </c>
      <c r="D34" s="81">
        <v>5611000</v>
      </c>
      <c r="E34" s="82">
        <v>0</v>
      </c>
      <c r="F34" s="98">
        <v>0</v>
      </c>
    </row>
    <row r="35" spans="1:7" s="109" customFormat="1" ht="15" customHeight="1" x14ac:dyDescent="0.2">
      <c r="A35" s="78"/>
      <c r="B35" s="79" t="s">
        <v>238</v>
      </c>
      <c r="C35" s="80" t="s">
        <v>239</v>
      </c>
      <c r="D35" s="81">
        <v>400000</v>
      </c>
      <c r="E35" s="82">
        <v>0</v>
      </c>
      <c r="F35" s="98">
        <v>0</v>
      </c>
    </row>
    <row r="36" spans="1:7" s="109" customFormat="1" ht="15" customHeight="1" x14ac:dyDescent="0.2">
      <c r="A36" s="105"/>
      <c r="B36" s="101" t="s">
        <v>240</v>
      </c>
      <c r="C36" s="102" t="s">
        <v>241</v>
      </c>
      <c r="D36" s="104">
        <v>100000</v>
      </c>
      <c r="E36" s="103">
        <v>0</v>
      </c>
      <c r="F36" s="98">
        <v>0</v>
      </c>
    </row>
    <row r="37" spans="1:7" s="107" customFormat="1" ht="15" customHeight="1" x14ac:dyDescent="0.2">
      <c r="A37" s="85" t="s">
        <v>134</v>
      </c>
      <c r="B37" s="86"/>
      <c r="C37" s="89"/>
      <c r="D37" s="90">
        <v>17202890</v>
      </c>
      <c r="E37" s="91">
        <v>611994.75</v>
      </c>
      <c r="F37" s="100">
        <v>3.5575112670022307E-2</v>
      </c>
    </row>
    <row r="38" spans="1:7" s="109" customFormat="1" ht="15" customHeight="1" x14ac:dyDescent="0.2">
      <c r="A38" s="105"/>
      <c r="B38" s="101" t="s">
        <v>135</v>
      </c>
      <c r="C38" s="102" t="s">
        <v>136</v>
      </c>
      <c r="D38" s="104">
        <v>14323580</v>
      </c>
      <c r="E38" s="103">
        <v>611994.75</v>
      </c>
      <c r="F38" s="98">
        <v>4.2726381951998037E-2</v>
      </c>
    </row>
    <row r="39" spans="1:7" s="53" customFormat="1" ht="15" customHeight="1" x14ac:dyDescent="0.2">
      <c r="A39" s="78"/>
      <c r="B39" s="79" t="s">
        <v>289</v>
      </c>
      <c r="C39" s="80" t="s">
        <v>290</v>
      </c>
      <c r="D39" s="81">
        <v>1167500</v>
      </c>
      <c r="E39" s="82">
        <v>0</v>
      </c>
      <c r="F39" s="98">
        <v>0</v>
      </c>
    </row>
    <row r="40" spans="1:7" s="109" customFormat="1" ht="15" customHeight="1" x14ac:dyDescent="0.2">
      <c r="A40" s="78"/>
      <c r="B40" s="79" t="s">
        <v>137</v>
      </c>
      <c r="C40" s="80" t="s">
        <v>138</v>
      </c>
      <c r="D40" s="81">
        <v>1317000</v>
      </c>
      <c r="E40" s="82">
        <v>0</v>
      </c>
      <c r="F40" s="98">
        <v>0</v>
      </c>
    </row>
    <row r="41" spans="1:7" s="53" customFormat="1" ht="15" customHeight="1" x14ac:dyDescent="0.2">
      <c r="A41" s="78"/>
      <c r="B41" s="79" t="s">
        <v>250</v>
      </c>
      <c r="C41" s="80" t="s">
        <v>251</v>
      </c>
      <c r="D41" s="81">
        <v>394810</v>
      </c>
      <c r="E41" s="82">
        <v>0</v>
      </c>
      <c r="F41" s="98">
        <v>0</v>
      </c>
    </row>
    <row r="42" spans="1:7" s="77" customFormat="1" ht="15" customHeight="1" x14ac:dyDescent="0.2">
      <c r="A42" s="85" t="s">
        <v>155</v>
      </c>
      <c r="B42" s="86"/>
      <c r="C42" s="89"/>
      <c r="D42" s="90">
        <v>45086860</v>
      </c>
      <c r="E42" s="91">
        <v>1228561.5</v>
      </c>
      <c r="F42" s="100">
        <v>2.7248770484349542E-2</v>
      </c>
    </row>
    <row r="43" spans="1:7" s="53" customFormat="1" ht="15" customHeight="1" x14ac:dyDescent="0.2">
      <c r="A43" s="78"/>
      <c r="B43" s="79" t="s">
        <v>156</v>
      </c>
      <c r="C43" s="80" t="s">
        <v>157</v>
      </c>
      <c r="D43" s="81">
        <v>45086860</v>
      </c>
      <c r="E43" s="82">
        <v>1228561.5</v>
      </c>
      <c r="F43" s="98">
        <v>2.7248770484349542E-2</v>
      </c>
    </row>
    <row r="44" spans="1:7" s="107" customFormat="1" ht="15" customHeight="1" x14ac:dyDescent="0.2">
      <c r="A44" s="85" t="s">
        <v>139</v>
      </c>
      <c r="B44" s="86"/>
      <c r="C44" s="89"/>
      <c r="D44" s="90">
        <v>65241470</v>
      </c>
      <c r="E44" s="91">
        <v>2119866.1599999997</v>
      </c>
      <c r="F44" s="100">
        <v>3.2492617962164246E-2</v>
      </c>
      <c r="G44" s="106"/>
    </row>
    <row r="45" spans="1:7" s="53" customFormat="1" ht="15" customHeight="1" x14ac:dyDescent="0.2">
      <c r="A45" s="105"/>
      <c r="B45" s="101" t="s">
        <v>173</v>
      </c>
      <c r="C45" s="102" t="s">
        <v>174</v>
      </c>
      <c r="D45" s="104">
        <v>2548930</v>
      </c>
      <c r="E45" s="103">
        <v>0</v>
      </c>
      <c r="F45" s="98">
        <v>0</v>
      </c>
      <c r="G45" s="99"/>
    </row>
    <row r="46" spans="1:7" s="53" customFormat="1" ht="15" customHeight="1" x14ac:dyDescent="0.2">
      <c r="A46" s="78"/>
      <c r="B46" s="79" t="s">
        <v>140</v>
      </c>
      <c r="C46" s="80" t="s">
        <v>141</v>
      </c>
      <c r="D46" s="81">
        <v>340000</v>
      </c>
      <c r="E46" s="82">
        <v>0</v>
      </c>
      <c r="F46" s="98">
        <v>0</v>
      </c>
      <c r="G46" s="76"/>
    </row>
    <row r="47" spans="1:7" s="53" customFormat="1" ht="15" customHeight="1" x14ac:dyDescent="0.2">
      <c r="A47" s="78"/>
      <c r="B47" s="79" t="s">
        <v>287</v>
      </c>
      <c r="C47" s="80" t="s">
        <v>288</v>
      </c>
      <c r="D47" s="81">
        <v>5750000</v>
      </c>
      <c r="E47" s="82">
        <v>0</v>
      </c>
      <c r="F47" s="98">
        <v>0</v>
      </c>
      <c r="G47" s="76"/>
    </row>
    <row r="48" spans="1:7" s="107" customFormat="1" ht="15" customHeight="1" x14ac:dyDescent="0.2">
      <c r="A48" s="78"/>
      <c r="B48" s="79" t="s">
        <v>142</v>
      </c>
      <c r="C48" s="80" t="s">
        <v>143</v>
      </c>
      <c r="D48" s="81">
        <v>11660000</v>
      </c>
      <c r="E48" s="82">
        <v>1916688.39</v>
      </c>
      <c r="F48" s="98">
        <v>0.16438150857632933</v>
      </c>
      <c r="G48" s="106"/>
    </row>
    <row r="49" spans="1:7" s="109" customFormat="1" ht="15" customHeight="1" x14ac:dyDescent="0.2">
      <c r="A49" s="78"/>
      <c r="B49" s="79" t="s">
        <v>175</v>
      </c>
      <c r="C49" s="80" t="s">
        <v>176</v>
      </c>
      <c r="D49" s="81">
        <v>500000</v>
      </c>
      <c r="E49" s="82">
        <v>0</v>
      </c>
      <c r="F49" s="98">
        <v>0</v>
      </c>
      <c r="G49" s="106"/>
    </row>
    <row r="50" spans="1:7" s="53" customFormat="1" ht="15" customHeight="1" x14ac:dyDescent="0.2">
      <c r="A50" s="105"/>
      <c r="B50" s="101" t="s">
        <v>179</v>
      </c>
      <c r="C50" s="102" t="s">
        <v>180</v>
      </c>
      <c r="D50" s="104">
        <v>11939620</v>
      </c>
      <c r="E50" s="103">
        <v>0</v>
      </c>
      <c r="F50" s="98">
        <v>0</v>
      </c>
      <c r="G50" s="99"/>
    </row>
    <row r="51" spans="1:7" s="107" customFormat="1" ht="15" customHeight="1" x14ac:dyDescent="0.2">
      <c r="A51" s="78"/>
      <c r="B51" s="79" t="s">
        <v>196</v>
      </c>
      <c r="C51" s="80" t="s">
        <v>197</v>
      </c>
      <c r="D51" s="81">
        <v>5110000</v>
      </c>
      <c r="E51" s="82">
        <v>0</v>
      </c>
      <c r="F51" s="98">
        <v>0</v>
      </c>
      <c r="G51" s="106"/>
    </row>
    <row r="52" spans="1:7" s="53" customFormat="1" ht="15" customHeight="1" x14ac:dyDescent="0.2">
      <c r="A52" s="105"/>
      <c r="B52" s="101" t="s">
        <v>194</v>
      </c>
      <c r="C52" s="102" t="s">
        <v>195</v>
      </c>
      <c r="D52" s="104">
        <v>2521000</v>
      </c>
      <c r="E52" s="103">
        <v>0</v>
      </c>
      <c r="F52" s="98">
        <v>0</v>
      </c>
      <c r="G52" s="99"/>
    </row>
    <row r="53" spans="1:7" s="53" customFormat="1" ht="15" customHeight="1" x14ac:dyDescent="0.2">
      <c r="A53" s="78"/>
      <c r="B53" s="79" t="s">
        <v>181</v>
      </c>
      <c r="C53" s="80" t="s">
        <v>182</v>
      </c>
      <c r="D53" s="81">
        <v>24871920</v>
      </c>
      <c r="E53" s="82">
        <v>0</v>
      </c>
      <c r="F53" s="98">
        <v>0</v>
      </c>
      <c r="G53" s="99"/>
    </row>
    <row r="54" spans="1:7" s="109" customFormat="1" ht="15" customHeight="1" x14ac:dyDescent="0.2">
      <c r="A54" s="78"/>
      <c r="B54" s="79" t="s">
        <v>144</v>
      </c>
      <c r="C54" s="80" t="s">
        <v>145</v>
      </c>
      <c r="D54" s="81">
        <v>0</v>
      </c>
      <c r="E54" s="82">
        <v>203177.77</v>
      </c>
      <c r="F54" s="98"/>
      <c r="G54" s="106"/>
    </row>
    <row r="55" spans="1:7" s="77" customFormat="1" ht="15" customHeight="1" x14ac:dyDescent="0.2">
      <c r="A55" s="85" t="s">
        <v>183</v>
      </c>
      <c r="B55" s="86"/>
      <c r="C55" s="89"/>
      <c r="D55" s="90">
        <v>9160000</v>
      </c>
      <c r="E55" s="91">
        <v>0</v>
      </c>
      <c r="F55" s="100">
        <v>0</v>
      </c>
      <c r="G55" s="76"/>
    </row>
    <row r="56" spans="1:7" s="53" customFormat="1" ht="15" customHeight="1" x14ac:dyDescent="0.2">
      <c r="A56" s="78"/>
      <c r="B56" s="79" t="s">
        <v>184</v>
      </c>
      <c r="C56" s="80" t="s">
        <v>185</v>
      </c>
      <c r="D56" s="81">
        <v>9160000</v>
      </c>
      <c r="E56" s="82">
        <v>0</v>
      </c>
      <c r="F56" s="98">
        <v>0</v>
      </c>
      <c r="G56" s="76"/>
    </row>
    <row r="57" spans="1:7" s="107" customFormat="1" ht="15" customHeight="1" x14ac:dyDescent="0.2">
      <c r="A57" s="85" t="s">
        <v>268</v>
      </c>
      <c r="B57" s="86"/>
      <c r="C57" s="89"/>
      <c r="D57" s="90">
        <v>414490</v>
      </c>
      <c r="E57" s="91">
        <v>0</v>
      </c>
      <c r="F57" s="100">
        <v>0</v>
      </c>
      <c r="G57" s="106"/>
    </row>
    <row r="58" spans="1:7" s="53" customFormat="1" ht="15" customHeight="1" x14ac:dyDescent="0.2">
      <c r="A58" s="78"/>
      <c r="B58" s="79" t="s">
        <v>295</v>
      </c>
      <c r="C58" s="80" t="s">
        <v>296</v>
      </c>
      <c r="D58" s="81">
        <v>207220</v>
      </c>
      <c r="E58" s="82">
        <v>0</v>
      </c>
      <c r="F58" s="98">
        <v>0</v>
      </c>
      <c r="G58" s="76"/>
    </row>
    <row r="59" spans="1:7" s="53" customFormat="1" ht="15" customHeight="1" x14ac:dyDescent="0.2">
      <c r="A59" s="78"/>
      <c r="B59" s="79" t="s">
        <v>271</v>
      </c>
      <c r="C59" s="80" t="s">
        <v>272</v>
      </c>
      <c r="D59" s="81">
        <v>12000</v>
      </c>
      <c r="E59" s="82">
        <v>0</v>
      </c>
      <c r="F59" s="98">
        <v>0</v>
      </c>
      <c r="G59" s="76"/>
    </row>
    <row r="60" spans="1:7" s="53" customFormat="1" ht="15" customHeight="1" x14ac:dyDescent="0.2">
      <c r="A60" s="78"/>
      <c r="B60" s="79" t="s">
        <v>273</v>
      </c>
      <c r="C60" s="80" t="s">
        <v>274</v>
      </c>
      <c r="D60" s="81">
        <v>115000</v>
      </c>
      <c r="E60" s="82">
        <v>0</v>
      </c>
      <c r="F60" s="98">
        <v>0</v>
      </c>
      <c r="G60" s="99"/>
    </row>
    <row r="61" spans="1:7" s="53" customFormat="1" ht="15" customHeight="1" x14ac:dyDescent="0.2">
      <c r="A61" s="78"/>
      <c r="B61" s="79" t="s">
        <v>275</v>
      </c>
      <c r="C61" s="80" t="s">
        <v>276</v>
      </c>
      <c r="D61" s="81">
        <v>80270</v>
      </c>
      <c r="E61" s="82">
        <v>0</v>
      </c>
      <c r="F61" s="98">
        <v>0</v>
      </c>
      <c r="G61" s="76"/>
    </row>
    <row r="62" spans="1:7" s="107" customFormat="1" ht="15" customHeight="1" x14ac:dyDescent="0.2">
      <c r="A62" s="85" t="s">
        <v>146</v>
      </c>
      <c r="B62" s="86"/>
      <c r="C62" s="89"/>
      <c r="D62" s="90">
        <v>204978580</v>
      </c>
      <c r="E62" s="91">
        <v>0</v>
      </c>
      <c r="F62" s="100">
        <v>0</v>
      </c>
      <c r="G62" s="106"/>
    </row>
    <row r="63" spans="1:7" s="53" customFormat="1" ht="15" customHeight="1" x14ac:dyDescent="0.2">
      <c r="A63" s="105"/>
      <c r="B63" s="101" t="s">
        <v>164</v>
      </c>
      <c r="C63" s="102" t="s">
        <v>165</v>
      </c>
      <c r="D63" s="104">
        <v>24582220</v>
      </c>
      <c r="E63" s="103">
        <v>0</v>
      </c>
      <c r="F63" s="98">
        <v>0</v>
      </c>
      <c r="G63" s="99"/>
    </row>
    <row r="64" spans="1:7" s="53" customFormat="1" ht="15" customHeight="1" x14ac:dyDescent="0.2">
      <c r="A64" s="78"/>
      <c r="B64" s="79" t="s">
        <v>202</v>
      </c>
      <c r="C64" s="80" t="s">
        <v>203</v>
      </c>
      <c r="D64" s="81">
        <v>2990720</v>
      </c>
      <c r="E64" s="82">
        <v>0</v>
      </c>
      <c r="F64" s="98">
        <v>0</v>
      </c>
      <c r="G64" s="76"/>
    </row>
    <row r="65" spans="1:8" s="53" customFormat="1" ht="15" customHeight="1" x14ac:dyDescent="0.2">
      <c r="A65" s="105"/>
      <c r="B65" s="101" t="s">
        <v>166</v>
      </c>
      <c r="C65" s="102" t="s">
        <v>167</v>
      </c>
      <c r="D65" s="104">
        <v>15371690</v>
      </c>
      <c r="E65" s="103">
        <v>0</v>
      </c>
      <c r="F65" s="98">
        <v>0</v>
      </c>
      <c r="G65" s="99"/>
    </row>
    <row r="66" spans="1:8" s="53" customFormat="1" ht="15" customHeight="1" x14ac:dyDescent="0.2">
      <c r="A66" s="105"/>
      <c r="B66" s="101" t="s">
        <v>188</v>
      </c>
      <c r="C66" s="102" t="s">
        <v>189</v>
      </c>
      <c r="D66" s="104">
        <v>3656950</v>
      </c>
      <c r="E66" s="103">
        <v>0</v>
      </c>
      <c r="F66" s="98">
        <v>0</v>
      </c>
      <c r="G66" s="99"/>
    </row>
    <row r="67" spans="1:8" s="53" customFormat="1" ht="15" customHeight="1" x14ac:dyDescent="0.2">
      <c r="A67" s="105"/>
      <c r="B67" s="101" t="s">
        <v>147</v>
      </c>
      <c r="C67" s="102" t="s">
        <v>148</v>
      </c>
      <c r="D67" s="104">
        <v>158055000</v>
      </c>
      <c r="E67" s="103">
        <v>0</v>
      </c>
      <c r="F67" s="98">
        <v>0</v>
      </c>
      <c r="G67" s="99"/>
    </row>
    <row r="68" spans="1:8" s="53" customFormat="1" ht="15" customHeight="1" x14ac:dyDescent="0.2">
      <c r="A68" s="105"/>
      <c r="B68" s="101" t="s">
        <v>297</v>
      </c>
      <c r="C68" s="102" t="s">
        <v>298</v>
      </c>
      <c r="D68" s="104">
        <v>322000</v>
      </c>
      <c r="E68" s="103">
        <v>0</v>
      </c>
      <c r="F68" s="98">
        <v>0</v>
      </c>
      <c r="G68" s="99"/>
    </row>
    <row r="69" spans="1:8" s="49" customFormat="1" ht="15" customHeight="1" x14ac:dyDescent="0.2">
      <c r="A69" s="151" t="s">
        <v>27</v>
      </c>
      <c r="B69" s="151"/>
      <c r="C69" s="151"/>
      <c r="D69" s="92">
        <v>584135410</v>
      </c>
      <c r="E69" s="92">
        <v>8137275.669999999</v>
      </c>
      <c r="F69" s="62">
        <v>1.3930461209328157E-2</v>
      </c>
      <c r="G69" s="76"/>
      <c r="H69" s="44"/>
    </row>
    <row r="70" spans="1:8" ht="15" customHeight="1" x14ac:dyDescent="0.2">
      <c r="A70" s="93" t="s">
        <v>7</v>
      </c>
      <c r="B70" s="117"/>
      <c r="C70" s="117"/>
      <c r="D70" s="117"/>
      <c r="E70" s="117"/>
      <c r="F70" s="117"/>
    </row>
    <row r="71" spans="1:8" ht="24.75" customHeight="1" x14ac:dyDescent="0.2">
      <c r="A71" s="152" t="s">
        <v>123</v>
      </c>
      <c r="B71" s="152"/>
      <c r="C71" s="152"/>
      <c r="D71" s="152"/>
      <c r="E71" s="152"/>
      <c r="F71" s="152"/>
    </row>
    <row r="72" spans="1:8" x14ac:dyDescent="0.2">
      <c r="D72" s="65"/>
      <c r="E72" s="65"/>
    </row>
  </sheetData>
  <mergeCells count="2">
    <mergeCell ref="A69:C69"/>
    <mergeCell ref="A71:F71"/>
  </mergeCells>
  <pageMargins left="0.39370078740157483" right="0.39370078740157483" top="0.59055118110236227" bottom="0.39370078740157483" header="0" footer="0"/>
  <pageSetup paperSize="9" scale="94" fitToHeight="0" orientation="portrait"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Zeros="0" zoomScaleNormal="100" workbookViewId="0">
      <selection activeCell="A8" sqref="A8"/>
    </sheetView>
  </sheetViews>
  <sheetFormatPr baseColWidth="10" defaultRowHeight="12.75" x14ac:dyDescent="0.2"/>
  <cols>
    <col min="1" max="1" width="54.28515625" style="123" customWidth="1"/>
    <col min="2" max="3" width="16.7109375" style="44" customWidth="1"/>
    <col min="4" max="4" width="8.28515625" style="133" customWidth="1"/>
    <col min="5" max="5" width="13.140625" style="44" bestFit="1" customWidth="1"/>
    <col min="6" max="16384" width="11.42578125" style="44"/>
  </cols>
  <sheetData>
    <row r="1" spans="1:6" ht="39" customHeight="1" x14ac:dyDescent="0.2">
      <c r="A1" s="118"/>
      <c r="B1" s="41"/>
      <c r="C1" s="42"/>
      <c r="D1" s="119" t="s">
        <v>30</v>
      </c>
    </row>
    <row r="3" spans="1:6" ht="25.5" x14ac:dyDescent="0.2">
      <c r="A3" s="120" t="s">
        <v>299</v>
      </c>
      <c r="B3" s="121"/>
      <c r="C3" s="121"/>
      <c r="D3" s="122"/>
    </row>
    <row r="4" spans="1:6" x14ac:dyDescent="0.2">
      <c r="A4" s="120"/>
      <c r="B4" s="121"/>
      <c r="C4" s="121"/>
      <c r="D4" s="122"/>
    </row>
    <row r="5" spans="1:6" x14ac:dyDescent="0.2">
      <c r="A5" s="120" t="s">
        <v>0</v>
      </c>
      <c r="B5" s="121"/>
      <c r="C5" s="121"/>
      <c r="D5" s="122"/>
    </row>
    <row r="7" spans="1:6" x14ac:dyDescent="0.2">
      <c r="D7" s="124" t="s">
        <v>1</v>
      </c>
    </row>
    <row r="8" spans="1:6" s="49" customFormat="1" ht="36" customHeight="1" x14ac:dyDescent="0.2">
      <c r="A8" s="125" t="s">
        <v>2</v>
      </c>
      <c r="B8" s="48" t="s">
        <v>300</v>
      </c>
      <c r="C8" s="48" t="s">
        <v>301</v>
      </c>
      <c r="D8" s="126" t="s">
        <v>5</v>
      </c>
    </row>
    <row r="9" spans="1:6" s="53" customFormat="1" ht="15" customHeight="1" x14ac:dyDescent="0.2">
      <c r="A9" s="50" t="s">
        <v>100</v>
      </c>
      <c r="B9" s="127">
        <v>15324000</v>
      </c>
      <c r="C9" s="128">
        <v>2000</v>
      </c>
      <c r="D9" s="129">
        <f>C9/B9</f>
        <v>1.3051422605063953E-4</v>
      </c>
      <c r="E9" s="99"/>
      <c r="F9" s="99"/>
    </row>
    <row r="10" spans="1:6" s="53" customFormat="1" ht="15" customHeight="1" x14ac:dyDescent="0.2">
      <c r="A10" s="50" t="s">
        <v>101</v>
      </c>
      <c r="B10" s="127">
        <v>17226000</v>
      </c>
      <c r="C10" s="128">
        <v>728650</v>
      </c>
      <c r="D10" s="129">
        <f t="shared" ref="D10:D26" si="0">C10/B10</f>
        <v>4.2299431092534541E-2</v>
      </c>
      <c r="E10" s="99"/>
      <c r="F10" s="99"/>
    </row>
    <row r="11" spans="1:6" s="53" customFormat="1" ht="15" customHeight="1" x14ac:dyDescent="0.2">
      <c r="A11" s="50" t="s">
        <v>102</v>
      </c>
      <c r="B11" s="127">
        <v>1018000</v>
      </c>
      <c r="C11" s="128">
        <v>22190</v>
      </c>
      <c r="D11" s="129">
        <f t="shared" si="0"/>
        <v>2.1797642436149314E-2</v>
      </c>
      <c r="E11" s="99"/>
      <c r="F11" s="99"/>
    </row>
    <row r="12" spans="1:6" s="53" customFormat="1" ht="15" customHeight="1" x14ac:dyDescent="0.2">
      <c r="A12" s="50" t="s">
        <v>103</v>
      </c>
      <c r="B12" s="127">
        <v>1023000</v>
      </c>
      <c r="C12" s="128">
        <v>1300</v>
      </c>
      <c r="D12" s="129">
        <f t="shared" si="0"/>
        <v>1.270772238514174E-3</v>
      </c>
      <c r="E12" s="99"/>
      <c r="F12" s="99"/>
    </row>
    <row r="13" spans="1:6" s="53" customFormat="1" ht="15" customHeight="1" x14ac:dyDescent="0.2">
      <c r="A13" s="50" t="s">
        <v>104</v>
      </c>
      <c r="B13" s="127">
        <v>13000</v>
      </c>
      <c r="C13" s="128">
        <v>0</v>
      </c>
      <c r="D13" s="129">
        <f t="shared" si="0"/>
        <v>0</v>
      </c>
      <c r="E13" s="99"/>
      <c r="F13" s="99"/>
    </row>
    <row r="14" spans="1:6" s="53" customFormat="1" ht="15" customHeight="1" x14ac:dyDescent="0.2">
      <c r="A14" s="50" t="s">
        <v>105</v>
      </c>
      <c r="B14" s="127">
        <v>10000</v>
      </c>
      <c r="C14" s="128">
        <v>0</v>
      </c>
      <c r="D14" s="129">
        <f t="shared" si="0"/>
        <v>0</v>
      </c>
      <c r="E14" s="99"/>
      <c r="F14" s="99"/>
    </row>
    <row r="15" spans="1:6" s="53" customFormat="1" ht="15" customHeight="1" x14ac:dyDescent="0.2">
      <c r="A15" s="50" t="s">
        <v>107</v>
      </c>
      <c r="B15" s="127">
        <v>140000</v>
      </c>
      <c r="C15" s="128">
        <v>8247.1200000000008</v>
      </c>
      <c r="D15" s="129">
        <f t="shared" si="0"/>
        <v>5.8908000000000009E-2</v>
      </c>
      <c r="E15" s="99"/>
      <c r="F15" s="99"/>
    </row>
    <row r="16" spans="1:6" s="53" customFormat="1" ht="15" customHeight="1" x14ac:dyDescent="0.2">
      <c r="A16" s="50" t="s">
        <v>108</v>
      </c>
      <c r="B16" s="127">
        <v>1896000</v>
      </c>
      <c r="C16" s="128">
        <v>17420</v>
      </c>
      <c r="D16" s="129">
        <f t="shared" si="0"/>
        <v>9.1877637130801694E-3</v>
      </c>
      <c r="E16" s="99"/>
      <c r="F16" s="99"/>
    </row>
    <row r="17" spans="1:6" s="53" customFormat="1" ht="15" customHeight="1" x14ac:dyDescent="0.2">
      <c r="A17" s="50" t="s">
        <v>109</v>
      </c>
      <c r="B17" s="127">
        <v>1023000</v>
      </c>
      <c r="C17" s="128">
        <v>21400</v>
      </c>
      <c r="D17" s="129">
        <f t="shared" si="0"/>
        <v>2.0918866080156404E-2</v>
      </c>
      <c r="E17" s="99"/>
      <c r="F17" s="99"/>
    </row>
    <row r="18" spans="1:6" s="53" customFormat="1" ht="15" customHeight="1" x14ac:dyDescent="0.2">
      <c r="A18" s="50" t="s">
        <v>110</v>
      </c>
      <c r="B18" s="127">
        <v>1248000</v>
      </c>
      <c r="C18" s="128">
        <v>295016.01</v>
      </c>
      <c r="D18" s="129">
        <f t="shared" si="0"/>
        <v>0.23639103365384617</v>
      </c>
      <c r="E18" s="99"/>
      <c r="F18" s="99"/>
    </row>
    <row r="19" spans="1:6" s="53" customFormat="1" ht="15" customHeight="1" x14ac:dyDescent="0.2">
      <c r="A19" s="50" t="s">
        <v>111</v>
      </c>
      <c r="B19" s="127">
        <v>4179000</v>
      </c>
      <c r="C19" s="128">
        <v>605280</v>
      </c>
      <c r="D19" s="129">
        <f t="shared" si="0"/>
        <v>0.14483847810480976</v>
      </c>
      <c r="E19" s="99"/>
      <c r="F19" s="99"/>
    </row>
    <row r="20" spans="1:6" s="53" customFormat="1" ht="15" customHeight="1" x14ac:dyDescent="0.2">
      <c r="A20" s="50" t="s">
        <v>112</v>
      </c>
      <c r="B20" s="127">
        <v>102000</v>
      </c>
      <c r="C20" s="128">
        <v>10000</v>
      </c>
      <c r="D20" s="129">
        <f t="shared" si="0"/>
        <v>9.8039215686274508E-2</v>
      </c>
      <c r="E20" s="99"/>
      <c r="F20" s="99"/>
    </row>
    <row r="21" spans="1:6" s="53" customFormat="1" ht="15" customHeight="1" x14ac:dyDescent="0.2">
      <c r="A21" s="50" t="s">
        <v>113</v>
      </c>
      <c r="B21" s="127">
        <v>0</v>
      </c>
      <c r="C21" s="128">
        <v>19172</v>
      </c>
      <c r="D21" s="129"/>
      <c r="E21" s="99"/>
      <c r="F21" s="99"/>
    </row>
    <row r="22" spans="1:6" s="53" customFormat="1" ht="15" customHeight="1" x14ac:dyDescent="0.2">
      <c r="A22" s="50" t="s">
        <v>114</v>
      </c>
      <c r="B22" s="127">
        <v>139000</v>
      </c>
      <c r="C22" s="128">
        <v>45790</v>
      </c>
      <c r="D22" s="129">
        <f t="shared" si="0"/>
        <v>0.32942446043165469</v>
      </c>
      <c r="E22" s="99"/>
      <c r="F22" s="99"/>
    </row>
    <row r="23" spans="1:6" s="53" customFormat="1" ht="15" customHeight="1" x14ac:dyDescent="0.2">
      <c r="A23" s="50" t="s">
        <v>115</v>
      </c>
      <c r="B23" s="127">
        <v>1555000</v>
      </c>
      <c r="C23" s="128">
        <v>669882.79</v>
      </c>
      <c r="D23" s="129">
        <f t="shared" si="0"/>
        <v>0.43079279099678458</v>
      </c>
      <c r="E23" s="99"/>
      <c r="F23" s="99"/>
    </row>
    <row r="24" spans="1:6" s="53" customFormat="1" ht="15" customHeight="1" x14ac:dyDescent="0.2">
      <c r="A24" s="50" t="s">
        <v>116</v>
      </c>
      <c r="B24" s="127">
        <v>1958000</v>
      </c>
      <c r="C24" s="128">
        <v>638927.37</v>
      </c>
      <c r="D24" s="129">
        <f t="shared" si="0"/>
        <v>0.32631632788559756</v>
      </c>
      <c r="E24" s="99"/>
      <c r="F24" s="99"/>
    </row>
    <row r="25" spans="1:6" s="53" customFormat="1" ht="15" customHeight="1" x14ac:dyDescent="0.2">
      <c r="A25" s="50" t="s">
        <v>120</v>
      </c>
      <c r="B25" s="127">
        <v>0</v>
      </c>
      <c r="C25" s="128">
        <v>234712.49</v>
      </c>
      <c r="D25" s="129"/>
      <c r="E25" s="99"/>
      <c r="F25" s="99"/>
    </row>
    <row r="26" spans="1:6" s="53" customFormat="1" ht="15" customHeight="1" x14ac:dyDescent="0.2">
      <c r="A26" s="50" t="s">
        <v>122</v>
      </c>
      <c r="B26" s="127">
        <v>4282000</v>
      </c>
      <c r="C26" s="128">
        <v>100000</v>
      </c>
      <c r="D26" s="129">
        <f t="shared" si="0"/>
        <v>2.3353573096683792E-2</v>
      </c>
      <c r="E26" s="99"/>
      <c r="F26" s="99"/>
    </row>
    <row r="27" spans="1:6" ht="15" customHeight="1" x14ac:dyDescent="0.2">
      <c r="A27" s="130" t="s">
        <v>6</v>
      </c>
      <c r="B27" s="92">
        <v>51136000</v>
      </c>
      <c r="C27" s="92">
        <v>3419987.7800000003</v>
      </c>
      <c r="D27" s="131">
        <f>C27/B27</f>
        <v>6.6880236623904882E-2</v>
      </c>
      <c r="E27" s="99"/>
      <c r="F27" s="99"/>
    </row>
    <row r="28" spans="1:6" ht="15" customHeight="1" x14ac:dyDescent="0.2">
      <c r="A28" s="123" t="s">
        <v>302</v>
      </c>
      <c r="B28" s="94"/>
      <c r="C28" s="94"/>
      <c r="D28" s="132"/>
      <c r="E28" s="99">
        <v>0</v>
      </c>
      <c r="F28" s="99">
        <v>0</v>
      </c>
    </row>
    <row r="29" spans="1:6" ht="15" customHeight="1" x14ac:dyDescent="0.2"/>
    <row r="30" spans="1:6" ht="15" customHeight="1" x14ac:dyDescent="0.2">
      <c r="B30" s="65"/>
      <c r="C30" s="65"/>
    </row>
    <row r="31" spans="1:6" ht="15" customHeight="1" x14ac:dyDescent="0.2">
      <c r="B31" s="65"/>
      <c r="C31" s="65"/>
    </row>
    <row r="32" spans="1:6" ht="15" customHeight="1" x14ac:dyDescent="0.2"/>
    <row r="33" ht="15" customHeight="1" x14ac:dyDescent="0.2"/>
  </sheetData>
  <pageMargins left="0.39370078740157483" right="0.39370078740157483" top="0.59055118110236227" bottom="0.39370078740157483"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12</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33</v>
      </c>
      <c r="B9" s="15" t="s">
        <v>34</v>
      </c>
      <c r="C9" s="16">
        <v>0</v>
      </c>
      <c r="D9" s="16">
        <v>112990.69</v>
      </c>
      <c r="E9" s="17">
        <v>0</v>
      </c>
    </row>
    <row r="10" spans="1:5" s="12" customFormat="1" ht="12.75" customHeight="1" x14ac:dyDescent="0.2">
      <c r="A10" s="28" t="s">
        <v>35</v>
      </c>
      <c r="B10" s="15" t="s">
        <v>36</v>
      </c>
      <c r="C10" s="16">
        <v>1999990</v>
      </c>
      <c r="D10" s="16">
        <v>259007.43</v>
      </c>
      <c r="E10" s="17">
        <v>0.1295043625218126</v>
      </c>
    </row>
    <row r="11" spans="1:5" s="12" customFormat="1" ht="12.75" customHeight="1" x14ac:dyDescent="0.2">
      <c r="A11" s="28" t="s">
        <v>37</v>
      </c>
      <c r="B11" s="15" t="s">
        <v>38</v>
      </c>
      <c r="C11" s="16">
        <v>0</v>
      </c>
      <c r="D11" s="16">
        <v>1921492.65</v>
      </c>
      <c r="E11" s="17">
        <v>0</v>
      </c>
    </row>
    <row r="12" spans="1:5" s="12" customFormat="1" ht="12.75" customHeight="1" x14ac:dyDescent="0.2">
      <c r="A12" s="28" t="s">
        <v>39</v>
      </c>
      <c r="B12" s="15" t="s">
        <v>40</v>
      </c>
      <c r="C12" s="16">
        <v>2638000</v>
      </c>
      <c r="D12" s="16">
        <v>1095812.58</v>
      </c>
      <c r="E12" s="17">
        <v>0.41539521607278246</v>
      </c>
    </row>
    <row r="13" spans="1:5" s="12" customFormat="1" ht="12.75" customHeight="1" x14ac:dyDescent="0.2">
      <c r="A13" s="28" t="s">
        <v>41</v>
      </c>
      <c r="B13" s="15" t="s">
        <v>42</v>
      </c>
      <c r="C13" s="16">
        <v>260442110</v>
      </c>
      <c r="D13" s="16">
        <v>51351905.310000002</v>
      </c>
      <c r="E13" s="17">
        <v>0.19717205220768638</v>
      </c>
    </row>
    <row r="14" spans="1:5" s="12" customFormat="1" ht="12.75" customHeight="1" x14ac:dyDescent="0.2">
      <c r="A14" s="28" t="s">
        <v>72</v>
      </c>
      <c r="B14" s="15" t="s">
        <v>73</v>
      </c>
      <c r="C14" s="16">
        <v>923490</v>
      </c>
      <c r="D14" s="16">
        <v>193551.11</v>
      </c>
      <c r="E14" s="17">
        <v>0.20958657917248696</v>
      </c>
    </row>
    <row r="15" spans="1:5" s="12" customFormat="1" ht="12.75" customHeight="1" x14ac:dyDescent="0.2">
      <c r="A15" s="28" t="s">
        <v>43</v>
      </c>
      <c r="B15" s="15" t="s">
        <v>44</v>
      </c>
      <c r="C15" s="16">
        <v>0</v>
      </c>
      <c r="D15" s="16">
        <v>63519.040000000001</v>
      </c>
      <c r="E15" s="17">
        <v>0</v>
      </c>
    </row>
    <row r="16" spans="1:5" s="12" customFormat="1" ht="22.5" x14ac:dyDescent="0.2">
      <c r="A16" s="28" t="s">
        <v>45</v>
      </c>
      <c r="B16" s="15" t="s">
        <v>46</v>
      </c>
      <c r="C16" s="16">
        <v>21703820</v>
      </c>
      <c r="D16" s="16">
        <v>3067756.73</v>
      </c>
      <c r="E16" s="17">
        <v>0.14134639570361346</v>
      </c>
    </row>
    <row r="17" spans="1:5" s="12" customFormat="1" ht="22.5" x14ac:dyDescent="0.2">
      <c r="A17" s="28" t="s">
        <v>47</v>
      </c>
      <c r="B17" s="15" t="s">
        <v>48</v>
      </c>
      <c r="C17" s="16">
        <v>0</v>
      </c>
      <c r="D17" s="16">
        <v>503877.59</v>
      </c>
      <c r="E17" s="17">
        <v>0</v>
      </c>
    </row>
    <row r="18" spans="1:5" s="12" customFormat="1" ht="12.75" customHeight="1" x14ac:dyDescent="0.2">
      <c r="A18" s="28" t="s">
        <v>49</v>
      </c>
      <c r="B18" s="15" t="s">
        <v>50</v>
      </c>
      <c r="C18" s="16">
        <v>0</v>
      </c>
      <c r="D18" s="16">
        <v>1261.21</v>
      </c>
      <c r="E18" s="17">
        <v>0</v>
      </c>
    </row>
    <row r="19" spans="1:5" s="12" customFormat="1" ht="12.75" customHeight="1" x14ac:dyDescent="0.2">
      <c r="A19" s="28" t="s">
        <v>51</v>
      </c>
      <c r="B19" s="15" t="s">
        <v>52</v>
      </c>
      <c r="C19" s="16">
        <v>1418710</v>
      </c>
      <c r="D19" s="16">
        <v>666616.06999999995</v>
      </c>
      <c r="E19" s="17">
        <v>0.46987479470786836</v>
      </c>
    </row>
    <row r="20" spans="1:5" x14ac:dyDescent="0.2">
      <c r="A20" s="29" t="s">
        <v>27</v>
      </c>
      <c r="B20" s="18"/>
      <c r="C20" s="19">
        <f>SUM(C9:C19)</f>
        <v>289126120</v>
      </c>
      <c r="D20" s="19">
        <f>SUM(D9:D19)</f>
        <v>59237790.410000004</v>
      </c>
      <c r="E20" s="20">
        <f>IF(C20&gt;0,D20/C20,0)</f>
        <v>0.20488564094451239</v>
      </c>
    </row>
    <row r="21" spans="1:5" x14ac:dyDescent="0.2">
      <c r="A21"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20" t="s">
        <v>299</v>
      </c>
      <c r="B3" s="45"/>
      <c r="C3" s="45"/>
      <c r="D3" s="45"/>
    </row>
    <row r="4" spans="1:4" x14ac:dyDescent="0.2">
      <c r="A4" s="116" t="s">
        <v>8</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4" t="s">
        <v>305</v>
      </c>
      <c r="B9" s="135">
        <v>189000</v>
      </c>
      <c r="C9" s="135">
        <v>0</v>
      </c>
      <c r="D9" s="136">
        <v>0</v>
      </c>
    </row>
    <row r="10" spans="1:4" s="53" customFormat="1" ht="36" x14ac:dyDescent="0.2">
      <c r="A10" s="134" t="s">
        <v>306</v>
      </c>
      <c r="B10" s="135">
        <v>15050000</v>
      </c>
      <c r="C10" s="135"/>
      <c r="D10" s="136"/>
    </row>
    <row r="11" spans="1:4" s="53" customFormat="1" ht="15" customHeight="1" x14ac:dyDescent="0.2">
      <c r="A11" s="134" t="s">
        <v>307</v>
      </c>
      <c r="B11" s="135">
        <v>85000</v>
      </c>
      <c r="C11" s="135">
        <v>0</v>
      </c>
      <c r="D11" s="136"/>
    </row>
    <row r="12" spans="1:4" s="53" customFormat="1" ht="15" customHeight="1" x14ac:dyDescent="0.2">
      <c r="A12" s="134" t="s">
        <v>308</v>
      </c>
      <c r="B12" s="135">
        <v>0</v>
      </c>
      <c r="C12" s="135">
        <v>2000</v>
      </c>
      <c r="D12" s="136">
        <v>0</v>
      </c>
    </row>
    <row r="13" spans="1:4" x14ac:dyDescent="0.2">
      <c r="A13" s="130" t="s">
        <v>27</v>
      </c>
      <c r="B13" s="92">
        <v>15324000</v>
      </c>
      <c r="C13" s="92">
        <v>2000</v>
      </c>
      <c r="D13" s="137">
        <f>C13/B13</f>
        <v>1.3051422605063953E-4</v>
      </c>
    </row>
    <row r="14" spans="1:4" x14ac:dyDescent="0.2">
      <c r="A14" s="138" t="s">
        <v>302</v>
      </c>
      <c r="B14" s="53"/>
      <c r="C14" s="53"/>
      <c r="D14" s="53"/>
    </row>
    <row r="15" spans="1:4" ht="48.75" customHeight="1" x14ac:dyDescent="0.2">
      <c r="A15" s="153" t="s">
        <v>309</v>
      </c>
      <c r="B15" s="152"/>
      <c r="C15" s="152"/>
      <c r="D15" s="152"/>
    </row>
  </sheetData>
  <mergeCells count="1">
    <mergeCell ref="A15:D15"/>
  </mergeCells>
  <pageMargins left="0.39370078740157483" right="0.39370078740157483" top="0.59055118110236227" bottom="0.39370078740157483" header="0" footer="0"/>
  <pageSetup paperSize="9"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20" t="s">
        <v>299</v>
      </c>
      <c r="B3" s="45"/>
      <c r="C3" s="45"/>
      <c r="D3" s="45"/>
    </row>
    <row r="4" spans="1:4" x14ac:dyDescent="0.2">
      <c r="A4" s="116" t="s">
        <v>10</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310</v>
      </c>
      <c r="B9" s="140">
        <v>37000</v>
      </c>
      <c r="C9" s="140">
        <v>1000</v>
      </c>
      <c r="D9" s="136">
        <v>2.7027027027027029E-2</v>
      </c>
    </row>
    <row r="10" spans="1:4" s="53" customFormat="1" ht="22.5" x14ac:dyDescent="0.2">
      <c r="A10" s="139" t="s">
        <v>311</v>
      </c>
      <c r="B10" s="140">
        <v>13408000</v>
      </c>
      <c r="C10" s="140">
        <v>697950</v>
      </c>
      <c r="D10" s="136">
        <v>5.2054743436754175E-2</v>
      </c>
    </row>
    <row r="11" spans="1:4" s="53" customFormat="1" ht="15" customHeight="1" x14ac:dyDescent="0.2">
      <c r="A11" s="134" t="s">
        <v>305</v>
      </c>
      <c r="B11" s="140">
        <v>790000</v>
      </c>
      <c r="C11" s="140">
        <v>29700</v>
      </c>
      <c r="D11" s="136">
        <v>3.7594936708860757E-2</v>
      </c>
    </row>
    <row r="12" spans="1:4" s="53" customFormat="1" ht="22.5" x14ac:dyDescent="0.2">
      <c r="A12" s="139" t="s">
        <v>312</v>
      </c>
      <c r="B12" s="140">
        <v>2991000</v>
      </c>
      <c r="C12" s="140">
        <v>0</v>
      </c>
      <c r="D12" s="136">
        <v>0</v>
      </c>
    </row>
    <row r="13" spans="1:4" x14ac:dyDescent="0.2">
      <c r="A13" s="130" t="s">
        <v>27</v>
      </c>
      <c r="B13" s="92">
        <v>17226000</v>
      </c>
      <c r="C13" s="92">
        <v>728650</v>
      </c>
      <c r="D13" s="137">
        <v>4.2299431092534541E-2</v>
      </c>
    </row>
    <row r="14" spans="1:4" x14ac:dyDescent="0.2">
      <c r="A14" s="138"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20" t="s">
        <v>299</v>
      </c>
      <c r="B3" s="45"/>
      <c r="C3" s="45"/>
      <c r="D3" s="45"/>
    </row>
    <row r="4" spans="1:4" x14ac:dyDescent="0.2">
      <c r="A4" s="116" t="s">
        <v>11</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22.5" x14ac:dyDescent="0.2">
      <c r="A9" s="139" t="s">
        <v>313</v>
      </c>
      <c r="B9" s="140">
        <v>895000</v>
      </c>
      <c r="C9" s="140">
        <v>7790</v>
      </c>
      <c r="D9" s="136">
        <v>8.7039106145251396E-3</v>
      </c>
    </row>
    <row r="10" spans="1:4" s="53" customFormat="1" ht="15" customHeight="1" x14ac:dyDescent="0.2">
      <c r="A10" s="134" t="s">
        <v>305</v>
      </c>
      <c r="B10" s="140">
        <v>5000</v>
      </c>
      <c r="C10" s="140">
        <v>13000</v>
      </c>
      <c r="D10" s="136">
        <v>2.6</v>
      </c>
    </row>
    <row r="11" spans="1:4" s="53" customFormat="1" ht="15" customHeight="1" x14ac:dyDescent="0.2">
      <c r="A11" s="139" t="s">
        <v>314</v>
      </c>
      <c r="B11" s="140">
        <v>118000</v>
      </c>
      <c r="C11" s="140">
        <v>1400</v>
      </c>
      <c r="D11" s="136">
        <v>1.1864406779661017E-2</v>
      </c>
    </row>
    <row r="12" spans="1:4" x14ac:dyDescent="0.2">
      <c r="A12" s="130" t="s">
        <v>27</v>
      </c>
      <c r="B12" s="92">
        <v>1018000</v>
      </c>
      <c r="C12" s="92">
        <v>22190</v>
      </c>
      <c r="D12" s="137">
        <v>2.1797642436149314E-2</v>
      </c>
    </row>
    <row r="13" spans="1:4" x14ac:dyDescent="0.2">
      <c r="A13" s="138"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20" t="s">
        <v>299</v>
      </c>
      <c r="B3" s="45"/>
      <c r="C3" s="45"/>
      <c r="D3" s="45"/>
    </row>
    <row r="4" spans="1:4" x14ac:dyDescent="0.2">
      <c r="A4" s="116" t="s">
        <v>12</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315</v>
      </c>
      <c r="B9" s="140">
        <v>4000</v>
      </c>
      <c r="C9" s="140">
        <v>0</v>
      </c>
      <c r="D9" s="136">
        <v>0</v>
      </c>
    </row>
    <row r="10" spans="1:4" s="53" customFormat="1" ht="15" customHeight="1" x14ac:dyDescent="0.2">
      <c r="A10" s="134" t="s">
        <v>305</v>
      </c>
      <c r="B10" s="140">
        <v>108000</v>
      </c>
      <c r="C10" s="140">
        <v>1300</v>
      </c>
      <c r="D10" s="136">
        <v>1.2037037037037037E-2</v>
      </c>
    </row>
    <row r="11" spans="1:4" s="53" customFormat="1" ht="22.5" x14ac:dyDescent="0.2">
      <c r="A11" s="139" t="s">
        <v>316</v>
      </c>
      <c r="B11" s="140">
        <v>911000</v>
      </c>
      <c r="C11" s="140">
        <v>0</v>
      </c>
      <c r="D11" s="136">
        <v>0</v>
      </c>
    </row>
    <row r="12" spans="1:4" x14ac:dyDescent="0.2">
      <c r="A12" s="130" t="s">
        <v>27</v>
      </c>
      <c r="B12" s="92">
        <v>1023000</v>
      </c>
      <c r="C12" s="92">
        <v>1300</v>
      </c>
      <c r="D12" s="137">
        <v>1.270772238514174E-3</v>
      </c>
    </row>
    <row r="13" spans="1:4" x14ac:dyDescent="0.2">
      <c r="A13" s="138"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20" t="s">
        <v>299</v>
      </c>
      <c r="B3" s="45"/>
      <c r="C3" s="45"/>
      <c r="D3" s="45"/>
    </row>
    <row r="4" spans="1:4" x14ac:dyDescent="0.2">
      <c r="A4" s="116" t="s">
        <v>13</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4" t="s">
        <v>305</v>
      </c>
      <c r="B9" s="140">
        <v>13000</v>
      </c>
      <c r="C9" s="140">
        <v>0</v>
      </c>
      <c r="D9" s="136"/>
    </row>
    <row r="10" spans="1:4" x14ac:dyDescent="0.2">
      <c r="A10" s="130" t="s">
        <v>27</v>
      </c>
      <c r="B10" s="92">
        <v>13000</v>
      </c>
      <c r="C10" s="92"/>
      <c r="D10" s="137">
        <v>0</v>
      </c>
    </row>
    <row r="11" spans="1:4" x14ac:dyDescent="0.2">
      <c r="A11" s="138" t="s">
        <v>302</v>
      </c>
    </row>
    <row r="13" spans="1:4" x14ac:dyDescent="0.2">
      <c r="A13" s="138"/>
    </row>
  </sheetData>
  <pageMargins left="0.39370078740157483" right="0.39370078740157483" top="0.59055118110236227" bottom="0.39370078740157483" header="0" footer="0"/>
  <pageSetup paperSize="9" orientation="portrait"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20" t="s">
        <v>299</v>
      </c>
      <c r="B3" s="45"/>
      <c r="C3" s="45"/>
      <c r="D3" s="45"/>
    </row>
    <row r="4" spans="1:4" x14ac:dyDescent="0.2">
      <c r="A4" s="116" t="s">
        <v>14</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4" t="s">
        <v>305</v>
      </c>
      <c r="B9" s="140">
        <v>10000</v>
      </c>
      <c r="C9" s="140"/>
      <c r="D9" s="136"/>
    </row>
    <row r="10" spans="1:4" x14ac:dyDescent="0.2">
      <c r="A10" s="130" t="s">
        <v>27</v>
      </c>
      <c r="B10" s="92">
        <v>10000</v>
      </c>
      <c r="C10" s="92"/>
      <c r="D10" s="137">
        <v>0</v>
      </c>
    </row>
    <row r="11" spans="1:4" x14ac:dyDescent="0.2">
      <c r="A11" s="138" t="s">
        <v>302</v>
      </c>
    </row>
    <row r="13" spans="1:4" x14ac:dyDescent="0.2">
      <c r="A13" s="138"/>
    </row>
  </sheetData>
  <pageMargins left="0.39370078740157483" right="0.39370078740157483" top="0.59055118110236227" bottom="0.39370078740157483" header="0" footer="0"/>
  <pageSetup paperSize="9" orientation="portrait"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20" t="s">
        <v>299</v>
      </c>
      <c r="B3" s="45"/>
      <c r="C3" s="45"/>
      <c r="D3" s="45"/>
    </row>
    <row r="4" spans="1:4" x14ac:dyDescent="0.2">
      <c r="A4" s="116" t="s">
        <v>16</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22.5" x14ac:dyDescent="0.2">
      <c r="A9" s="139" t="s">
        <v>317</v>
      </c>
      <c r="B9" s="140">
        <v>135000</v>
      </c>
      <c r="C9" s="140">
        <v>7900</v>
      </c>
      <c r="D9" s="136">
        <v>5.8518518518518518E-2</v>
      </c>
    </row>
    <row r="10" spans="1:4" s="53" customFormat="1" ht="15" customHeight="1" x14ac:dyDescent="0.2">
      <c r="A10" s="134" t="s">
        <v>305</v>
      </c>
      <c r="B10" s="140">
        <v>5000</v>
      </c>
      <c r="C10" s="140">
        <v>0</v>
      </c>
      <c r="D10" s="136">
        <v>0</v>
      </c>
    </row>
    <row r="11" spans="1:4" s="53" customFormat="1" ht="15" customHeight="1" x14ac:dyDescent="0.2">
      <c r="A11" s="139" t="s">
        <v>308</v>
      </c>
      <c r="B11" s="140">
        <v>0</v>
      </c>
      <c r="C11" s="140">
        <v>347.12</v>
      </c>
      <c r="D11" s="136"/>
    </row>
    <row r="12" spans="1:4" x14ac:dyDescent="0.2">
      <c r="A12" s="130" t="s">
        <v>27</v>
      </c>
      <c r="B12" s="92">
        <v>140000</v>
      </c>
      <c r="C12" s="92">
        <v>8247.1200000000008</v>
      </c>
      <c r="D12" s="137">
        <v>5.8908000000000009E-2</v>
      </c>
    </row>
    <row r="13" spans="1:4" x14ac:dyDescent="0.2">
      <c r="A13" s="138"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20" t="s">
        <v>299</v>
      </c>
      <c r="B3" s="45"/>
      <c r="C3" s="45"/>
      <c r="D3" s="45"/>
    </row>
    <row r="4" spans="1:4" x14ac:dyDescent="0.2">
      <c r="A4" s="116" t="s">
        <v>93</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318</v>
      </c>
      <c r="B9" s="140">
        <v>1725000</v>
      </c>
      <c r="C9" s="140">
        <v>13100</v>
      </c>
      <c r="D9" s="136">
        <v>7.5942028985507247E-3</v>
      </c>
    </row>
    <row r="10" spans="1:4" s="53" customFormat="1" ht="15" customHeight="1" x14ac:dyDescent="0.2">
      <c r="A10" s="134" t="s">
        <v>305</v>
      </c>
      <c r="B10" s="140">
        <v>171000</v>
      </c>
      <c r="C10" s="140">
        <v>4200</v>
      </c>
      <c r="D10" s="136">
        <v>2.456140350877193E-2</v>
      </c>
    </row>
    <row r="11" spans="1:4" s="53" customFormat="1" ht="15" customHeight="1" x14ac:dyDescent="0.2">
      <c r="A11" s="139" t="s">
        <v>308</v>
      </c>
      <c r="B11" s="140">
        <v>0</v>
      </c>
      <c r="C11" s="140">
        <v>120</v>
      </c>
      <c r="D11" s="136"/>
    </row>
    <row r="12" spans="1:4" x14ac:dyDescent="0.2">
      <c r="A12" s="130" t="s">
        <v>27</v>
      </c>
      <c r="B12" s="92">
        <v>1896000</v>
      </c>
      <c r="C12" s="92">
        <v>17420</v>
      </c>
      <c r="D12" s="137">
        <v>9.1877637130801694E-3</v>
      </c>
    </row>
    <row r="13" spans="1:4" x14ac:dyDescent="0.2">
      <c r="A13" s="138"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20" t="s">
        <v>299</v>
      </c>
      <c r="B3" s="45"/>
      <c r="C3" s="45"/>
      <c r="D3" s="45"/>
    </row>
    <row r="4" spans="1:4" x14ac:dyDescent="0.2">
      <c r="A4" s="116" t="s">
        <v>17</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22.5" x14ac:dyDescent="0.2">
      <c r="A9" s="139" t="s">
        <v>319</v>
      </c>
      <c r="B9" s="140">
        <v>111000</v>
      </c>
      <c r="C9" s="140">
        <v>6400</v>
      </c>
      <c r="D9" s="136">
        <v>5.7657657657657659E-2</v>
      </c>
    </row>
    <row r="10" spans="1:4" s="53" customFormat="1" ht="15" customHeight="1" x14ac:dyDescent="0.2">
      <c r="A10" s="134" t="s">
        <v>305</v>
      </c>
      <c r="B10" s="140">
        <v>55000</v>
      </c>
      <c r="C10" s="140">
        <v>1000</v>
      </c>
      <c r="D10" s="136">
        <v>1.8181818181818181E-2</v>
      </c>
    </row>
    <row r="11" spans="1:4" s="53" customFormat="1" ht="22.5" x14ac:dyDescent="0.2">
      <c r="A11" s="139" t="s">
        <v>320</v>
      </c>
      <c r="B11" s="140">
        <v>857000</v>
      </c>
      <c r="C11" s="140">
        <v>14000</v>
      </c>
      <c r="D11" s="136">
        <v>1.6336056009334889E-2</v>
      </c>
    </row>
    <row r="12" spans="1:4" x14ac:dyDescent="0.2">
      <c r="A12" s="130" t="s">
        <v>27</v>
      </c>
      <c r="B12" s="92">
        <v>1023000</v>
      </c>
      <c r="C12" s="92">
        <v>21400</v>
      </c>
      <c r="D12" s="137">
        <v>2.0918866080156404E-2</v>
      </c>
    </row>
    <row r="13" spans="1:4" x14ac:dyDescent="0.2">
      <c r="A13" s="138"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20" t="s">
        <v>299</v>
      </c>
      <c r="B3" s="45"/>
      <c r="C3" s="45"/>
      <c r="D3" s="45"/>
    </row>
    <row r="4" spans="1:4" x14ac:dyDescent="0.2">
      <c r="A4" s="116" t="s">
        <v>26</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321</v>
      </c>
      <c r="B9" s="140">
        <v>854000</v>
      </c>
      <c r="C9" s="140">
        <v>183070.96</v>
      </c>
      <c r="D9" s="136">
        <v>0.21436880562060889</v>
      </c>
    </row>
    <row r="10" spans="1:4" s="53" customFormat="1" ht="15" customHeight="1" x14ac:dyDescent="0.2">
      <c r="A10" s="139" t="s">
        <v>322</v>
      </c>
      <c r="B10" s="140">
        <v>50000</v>
      </c>
      <c r="C10" s="140">
        <v>32000</v>
      </c>
      <c r="D10" s="136">
        <v>0.64</v>
      </c>
    </row>
    <row r="11" spans="1:4" s="53" customFormat="1" ht="33.75" x14ac:dyDescent="0.2">
      <c r="A11" s="139" t="s">
        <v>323</v>
      </c>
      <c r="B11" s="140">
        <v>344000</v>
      </c>
      <c r="C11" s="140">
        <v>79570</v>
      </c>
      <c r="D11" s="136">
        <v>0.23130813953488372</v>
      </c>
    </row>
    <row r="12" spans="1:4" s="53" customFormat="1" ht="15" customHeight="1" x14ac:dyDescent="0.2">
      <c r="A12" s="139" t="s">
        <v>308</v>
      </c>
      <c r="B12" s="140">
        <v>0</v>
      </c>
      <c r="C12" s="140">
        <v>375.05</v>
      </c>
      <c r="D12" s="136"/>
    </row>
    <row r="13" spans="1:4" x14ac:dyDescent="0.2">
      <c r="A13" s="130" t="s">
        <v>27</v>
      </c>
      <c r="B13" s="92">
        <v>1248000</v>
      </c>
      <c r="C13" s="92">
        <v>295016.00999999995</v>
      </c>
      <c r="D13" s="137">
        <v>0.23639103365384612</v>
      </c>
    </row>
    <row r="14" spans="1:4" x14ac:dyDescent="0.2">
      <c r="A14" s="138"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13</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33</v>
      </c>
      <c r="B9" s="15" t="s">
        <v>34</v>
      </c>
      <c r="C9" s="16">
        <v>0</v>
      </c>
      <c r="D9" s="16">
        <v>5219.8900000000003</v>
      </c>
      <c r="E9" s="17">
        <v>0</v>
      </c>
    </row>
    <row r="10" spans="1:5" s="12" customFormat="1" ht="12.75" customHeight="1" x14ac:dyDescent="0.2">
      <c r="A10" s="28" t="s">
        <v>37</v>
      </c>
      <c r="B10" s="15" t="s">
        <v>38</v>
      </c>
      <c r="C10" s="16">
        <v>0</v>
      </c>
      <c r="D10" s="16">
        <v>192473.37</v>
      </c>
      <c r="E10" s="17">
        <v>0</v>
      </c>
    </row>
    <row r="11" spans="1:5" s="12" customFormat="1" ht="12.75" customHeight="1" x14ac:dyDescent="0.2">
      <c r="A11" s="28" t="s">
        <v>39</v>
      </c>
      <c r="B11" s="15" t="s">
        <v>40</v>
      </c>
      <c r="C11" s="16">
        <v>501000</v>
      </c>
      <c r="D11" s="16">
        <v>66023.34</v>
      </c>
      <c r="E11" s="17">
        <v>0.13178311377245508</v>
      </c>
    </row>
    <row r="12" spans="1:5" s="12" customFormat="1" ht="12.75" customHeight="1" x14ac:dyDescent="0.2">
      <c r="A12" s="28" t="s">
        <v>41</v>
      </c>
      <c r="B12" s="15" t="s">
        <v>42</v>
      </c>
      <c r="C12" s="16">
        <v>46167800</v>
      </c>
      <c r="D12" s="16">
        <v>13673852.359999999</v>
      </c>
      <c r="E12" s="17">
        <v>0.29617725687600449</v>
      </c>
    </row>
    <row r="13" spans="1:5" s="12" customFormat="1" ht="12.75" customHeight="1" x14ac:dyDescent="0.2">
      <c r="A13" s="28" t="s">
        <v>72</v>
      </c>
      <c r="B13" s="15" t="s">
        <v>73</v>
      </c>
      <c r="C13" s="16">
        <v>570000</v>
      </c>
      <c r="D13" s="16">
        <v>0</v>
      </c>
      <c r="E13" s="17">
        <v>0</v>
      </c>
    </row>
    <row r="14" spans="1:5" s="12" customFormat="1" ht="12.75" customHeight="1" x14ac:dyDescent="0.2">
      <c r="A14" s="28" t="s">
        <v>43</v>
      </c>
      <c r="B14" s="15" t="s">
        <v>44</v>
      </c>
      <c r="C14" s="16">
        <v>0</v>
      </c>
      <c r="D14" s="16">
        <v>2565.4699999999998</v>
      </c>
      <c r="E14" s="17">
        <v>0</v>
      </c>
    </row>
    <row r="15" spans="1:5" s="12" customFormat="1" ht="22.5" x14ac:dyDescent="0.2">
      <c r="A15" s="28" t="s">
        <v>45</v>
      </c>
      <c r="B15" s="15" t="s">
        <v>46</v>
      </c>
      <c r="C15" s="16">
        <v>7587550</v>
      </c>
      <c r="D15" s="16">
        <v>1799149.74</v>
      </c>
      <c r="E15" s="17">
        <v>0.23711866676331622</v>
      </c>
    </row>
    <row r="16" spans="1:5" x14ac:dyDescent="0.2">
      <c r="A16" s="29" t="s">
        <v>27</v>
      </c>
      <c r="B16" s="18"/>
      <c r="C16" s="19">
        <f>SUM(C9:C15)</f>
        <v>54826350</v>
      </c>
      <c r="D16" s="19">
        <f>SUM(D9:D15)</f>
        <v>15739284.17</v>
      </c>
      <c r="E16" s="20">
        <f>IF(C16&gt;0,D16/C16,0)</f>
        <v>0.28707517772020208</v>
      </c>
    </row>
    <row r="17" spans="1:1" x14ac:dyDescent="0.2">
      <c r="A17"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20" t="s">
        <v>299</v>
      </c>
      <c r="B3" s="45"/>
      <c r="C3" s="45"/>
      <c r="D3" s="45"/>
    </row>
    <row r="4" spans="1:4" x14ac:dyDescent="0.2">
      <c r="A4" s="116" t="s">
        <v>18</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324</v>
      </c>
      <c r="B9" s="140">
        <v>24000</v>
      </c>
      <c r="C9" s="140">
        <v>3000</v>
      </c>
      <c r="D9" s="136">
        <v>0.125</v>
      </c>
    </row>
    <row r="10" spans="1:4" s="53" customFormat="1" ht="15" customHeight="1" x14ac:dyDescent="0.2">
      <c r="A10" s="134" t="s">
        <v>305</v>
      </c>
      <c r="B10" s="140">
        <v>38000</v>
      </c>
      <c r="C10" s="140">
        <v>6200</v>
      </c>
      <c r="D10" s="136">
        <v>0.16315789473684211</v>
      </c>
    </row>
    <row r="11" spans="1:4" s="53" customFormat="1" ht="15" customHeight="1" x14ac:dyDescent="0.2">
      <c r="A11" s="139" t="s">
        <v>325</v>
      </c>
      <c r="B11" s="140">
        <v>80000</v>
      </c>
      <c r="C11" s="140">
        <v>12730</v>
      </c>
      <c r="D11" s="136">
        <v>0.15912499999999999</v>
      </c>
    </row>
    <row r="12" spans="1:4" s="53" customFormat="1" ht="22.5" x14ac:dyDescent="0.2">
      <c r="A12" s="139" t="s">
        <v>326</v>
      </c>
      <c r="B12" s="140">
        <v>2280000</v>
      </c>
      <c r="C12" s="140">
        <v>491000</v>
      </c>
      <c r="D12" s="136">
        <v>0.21535087719298246</v>
      </c>
    </row>
    <row r="13" spans="1:4" s="53" customFormat="1" ht="15" customHeight="1" x14ac:dyDescent="0.2">
      <c r="A13" s="139" t="s">
        <v>307</v>
      </c>
      <c r="B13" s="140">
        <v>1757000</v>
      </c>
      <c r="C13" s="140">
        <v>75950</v>
      </c>
      <c r="D13" s="136">
        <v>4.3227091633466136E-2</v>
      </c>
    </row>
    <row r="14" spans="1:4" s="53" customFormat="1" ht="15" customHeight="1" x14ac:dyDescent="0.2">
      <c r="A14" s="139" t="s">
        <v>308</v>
      </c>
      <c r="B14" s="140">
        <v>0</v>
      </c>
      <c r="C14" s="140">
        <v>16400</v>
      </c>
      <c r="D14" s="136"/>
    </row>
    <row r="15" spans="1:4" x14ac:dyDescent="0.2">
      <c r="A15" s="130" t="s">
        <v>27</v>
      </c>
      <c r="B15" s="92">
        <v>4179000</v>
      </c>
      <c r="C15" s="92">
        <v>605280</v>
      </c>
      <c r="D15" s="137">
        <v>0.14483847810480976</v>
      </c>
    </row>
    <row r="16" spans="1:4" x14ac:dyDescent="0.2">
      <c r="A16" s="138"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20" t="s">
        <v>299</v>
      </c>
      <c r="B3" s="45"/>
      <c r="C3" s="45"/>
      <c r="D3" s="45"/>
    </row>
    <row r="4" spans="1:4" x14ac:dyDescent="0.2">
      <c r="A4" s="116" t="s">
        <v>94</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4" t="s">
        <v>305</v>
      </c>
      <c r="B9" s="140">
        <v>102000</v>
      </c>
      <c r="C9" s="140">
        <v>10000</v>
      </c>
      <c r="D9" s="136">
        <v>9.8039215686274508E-2</v>
      </c>
    </row>
    <row r="10" spans="1:4" x14ac:dyDescent="0.2">
      <c r="A10" s="130" t="s">
        <v>27</v>
      </c>
      <c r="B10" s="92">
        <v>102000</v>
      </c>
      <c r="C10" s="92">
        <v>10000</v>
      </c>
      <c r="D10" s="137">
        <v>9.8039215686274508E-2</v>
      </c>
    </row>
    <row r="11" spans="1:4" x14ac:dyDescent="0.2">
      <c r="A11" s="138"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20" t="s">
        <v>299</v>
      </c>
      <c r="B3" s="45"/>
      <c r="C3" s="45"/>
      <c r="D3" s="45"/>
    </row>
    <row r="4" spans="1:4" x14ac:dyDescent="0.2">
      <c r="A4" s="116" t="s">
        <v>19</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308</v>
      </c>
      <c r="B9" s="140">
        <v>0</v>
      </c>
      <c r="C9" s="140">
        <v>19172</v>
      </c>
      <c r="D9" s="136"/>
    </row>
    <row r="10" spans="1:4" x14ac:dyDescent="0.2">
      <c r="A10" s="130" t="s">
        <v>27</v>
      </c>
      <c r="B10" s="92">
        <v>0</v>
      </c>
      <c r="C10" s="92">
        <v>19172</v>
      </c>
      <c r="D10" s="137">
        <v>0</v>
      </c>
    </row>
    <row r="11" spans="1:4" x14ac:dyDescent="0.2">
      <c r="A11" s="138"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20" t="s">
        <v>299</v>
      </c>
      <c r="B3" s="45"/>
      <c r="C3" s="45"/>
      <c r="D3" s="45"/>
    </row>
    <row r="4" spans="1:4" x14ac:dyDescent="0.2">
      <c r="A4" s="116" t="s">
        <v>25</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4" t="s">
        <v>305</v>
      </c>
      <c r="B9" s="140">
        <v>34000</v>
      </c>
      <c r="C9" s="140">
        <v>0</v>
      </c>
      <c r="D9" s="136">
        <v>0</v>
      </c>
    </row>
    <row r="10" spans="1:4" s="53" customFormat="1" ht="33.75" x14ac:dyDescent="0.2">
      <c r="A10" s="139" t="s">
        <v>327</v>
      </c>
      <c r="B10" s="140">
        <v>105000</v>
      </c>
      <c r="C10" s="140">
        <v>45790</v>
      </c>
      <c r="D10" s="136">
        <v>0.43609523809523809</v>
      </c>
    </row>
    <row r="11" spans="1:4" x14ac:dyDescent="0.2">
      <c r="A11" s="130" t="s">
        <v>27</v>
      </c>
      <c r="B11" s="92">
        <v>139000</v>
      </c>
      <c r="C11" s="92">
        <v>45790</v>
      </c>
      <c r="D11" s="137">
        <v>0.32942446043165469</v>
      </c>
    </row>
    <row r="12" spans="1:4" x14ac:dyDescent="0.2">
      <c r="A12" s="138"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s="49" customFormat="1" ht="25.5" x14ac:dyDescent="0.2">
      <c r="A3" s="120" t="s">
        <v>299</v>
      </c>
      <c r="B3" s="45"/>
      <c r="C3" s="45"/>
      <c r="D3" s="45"/>
    </row>
    <row r="4" spans="1:4" s="49" customFormat="1" x14ac:dyDescent="0.2">
      <c r="A4" s="116" t="s">
        <v>95</v>
      </c>
      <c r="B4" s="45"/>
      <c r="C4" s="45"/>
      <c r="D4" s="45"/>
    </row>
    <row r="5" spans="1:4" s="49" customFormat="1" x14ac:dyDescent="0.2">
      <c r="A5" s="116" t="s">
        <v>303</v>
      </c>
      <c r="B5" s="45"/>
      <c r="C5" s="45"/>
      <c r="D5" s="45"/>
    </row>
    <row r="6" spans="1:4" s="49" customFormat="1" x14ac:dyDescent="0.2">
      <c r="A6" s="141"/>
    </row>
    <row r="7" spans="1:4" s="49" customFormat="1" x14ac:dyDescent="0.2">
      <c r="A7" s="141"/>
      <c r="D7" s="66" t="s">
        <v>1</v>
      </c>
    </row>
    <row r="8" spans="1:4" s="49" customFormat="1" ht="36" customHeight="1" x14ac:dyDescent="0.2">
      <c r="A8" s="125" t="s">
        <v>304</v>
      </c>
      <c r="B8" s="48" t="s">
        <v>300</v>
      </c>
      <c r="C8" s="48" t="s">
        <v>301</v>
      </c>
      <c r="D8" s="69" t="s">
        <v>5</v>
      </c>
    </row>
    <row r="9" spans="1:4" s="53" customFormat="1" ht="15" customHeight="1" x14ac:dyDescent="0.2">
      <c r="A9" s="139" t="s">
        <v>315</v>
      </c>
      <c r="B9" s="140">
        <v>9000</v>
      </c>
      <c r="C9" s="140">
        <v>2930</v>
      </c>
      <c r="D9" s="136">
        <v>0.32555555555555554</v>
      </c>
    </row>
    <row r="10" spans="1:4" s="53" customFormat="1" ht="15" customHeight="1" x14ac:dyDescent="0.2">
      <c r="A10" s="139" t="s">
        <v>328</v>
      </c>
      <c r="B10" s="140">
        <v>9000</v>
      </c>
      <c r="C10" s="140">
        <v>630</v>
      </c>
      <c r="D10" s="136">
        <v>7.0000000000000007E-2</v>
      </c>
    </row>
    <row r="11" spans="1:4" s="53" customFormat="1" ht="22.5" x14ac:dyDescent="0.2">
      <c r="A11" s="139" t="s">
        <v>329</v>
      </c>
      <c r="B11" s="140">
        <v>101000</v>
      </c>
      <c r="C11" s="140">
        <v>11420</v>
      </c>
      <c r="D11" s="136">
        <v>0.11306930693069307</v>
      </c>
    </row>
    <row r="12" spans="1:4" s="53" customFormat="1" ht="15" customHeight="1" x14ac:dyDescent="0.2">
      <c r="A12" s="139" t="s">
        <v>330</v>
      </c>
      <c r="B12" s="140">
        <v>-352000</v>
      </c>
      <c r="C12" s="140">
        <v>543000</v>
      </c>
      <c r="D12" s="136"/>
    </row>
    <row r="13" spans="1:4" s="53" customFormat="1" ht="15" customHeight="1" x14ac:dyDescent="0.2">
      <c r="A13" s="134" t="s">
        <v>305</v>
      </c>
      <c r="B13" s="140">
        <v>1050000</v>
      </c>
      <c r="C13" s="140">
        <v>39700</v>
      </c>
      <c r="D13" s="136">
        <v>3.7809523809523807E-2</v>
      </c>
    </row>
    <row r="14" spans="1:4" s="53" customFormat="1" ht="15" customHeight="1" x14ac:dyDescent="0.2">
      <c r="A14" s="139" t="s">
        <v>310</v>
      </c>
      <c r="B14" s="140">
        <v>738000</v>
      </c>
      <c r="C14" s="140">
        <v>71000</v>
      </c>
      <c r="D14" s="136">
        <v>9.6205962059620592E-2</v>
      </c>
    </row>
    <row r="15" spans="1:4" s="53" customFormat="1" ht="15" customHeight="1" x14ac:dyDescent="0.2">
      <c r="A15" s="139" t="s">
        <v>308</v>
      </c>
      <c r="B15" s="140">
        <v>0</v>
      </c>
      <c r="C15" s="140">
        <v>1202.79</v>
      </c>
      <c r="D15" s="136"/>
    </row>
    <row r="16" spans="1:4" ht="15" customHeight="1" x14ac:dyDescent="0.2">
      <c r="A16" s="130" t="s">
        <v>27</v>
      </c>
      <c r="B16" s="92">
        <v>1555000</v>
      </c>
      <c r="C16" s="92">
        <v>669882.79</v>
      </c>
      <c r="D16" s="137">
        <v>0.43079279099678458</v>
      </c>
    </row>
    <row r="17" spans="1:1" ht="15" customHeight="1" x14ac:dyDescent="0.2">
      <c r="A17" s="138"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20" t="s">
        <v>299</v>
      </c>
      <c r="B3" s="45"/>
      <c r="C3" s="45"/>
      <c r="D3" s="45"/>
    </row>
    <row r="4" spans="1:4" x14ac:dyDescent="0.2">
      <c r="A4" s="116" t="s">
        <v>96</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33.75" x14ac:dyDescent="0.2">
      <c r="A9" s="139" t="s">
        <v>331</v>
      </c>
      <c r="B9" s="140">
        <v>1050000</v>
      </c>
      <c r="C9" s="140">
        <v>535360</v>
      </c>
      <c r="D9" s="136">
        <v>0.50986666666666669</v>
      </c>
    </row>
    <row r="10" spans="1:4" s="53" customFormat="1" ht="33.75" x14ac:dyDescent="0.2">
      <c r="A10" s="139" t="s">
        <v>332</v>
      </c>
      <c r="B10" s="140">
        <v>908000</v>
      </c>
      <c r="C10" s="140">
        <v>103567.37</v>
      </c>
      <c r="D10" s="136">
        <v>0.11406098017621145</v>
      </c>
    </row>
    <row r="11" spans="1:4" x14ac:dyDescent="0.2">
      <c r="A11" s="130" t="s">
        <v>27</v>
      </c>
      <c r="B11" s="92">
        <v>1958000</v>
      </c>
      <c r="C11" s="92">
        <v>638927.37</v>
      </c>
      <c r="D11" s="137">
        <v>0.32631632788559756</v>
      </c>
    </row>
    <row r="12" spans="1:4" x14ac:dyDescent="0.2">
      <c r="A12" s="138"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20" t="s">
        <v>299</v>
      </c>
      <c r="B3" s="45"/>
      <c r="C3" s="45"/>
      <c r="D3" s="45"/>
    </row>
    <row r="4" spans="1:4" x14ac:dyDescent="0.2">
      <c r="A4" s="116" t="s">
        <v>29</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308</v>
      </c>
      <c r="B9" s="140">
        <v>0</v>
      </c>
      <c r="C9" s="140">
        <v>234712.49</v>
      </c>
      <c r="D9" s="136"/>
    </row>
    <row r="10" spans="1:4" x14ac:dyDescent="0.2">
      <c r="A10" s="130" t="s">
        <v>27</v>
      </c>
      <c r="B10" s="92">
        <v>0</v>
      </c>
      <c r="C10" s="92">
        <v>234712.49</v>
      </c>
      <c r="D10" s="137">
        <v>0</v>
      </c>
    </row>
    <row r="11" spans="1:4" x14ac:dyDescent="0.2">
      <c r="A11" s="138"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20" t="s">
        <v>299</v>
      </c>
      <c r="B3" s="45"/>
      <c r="C3" s="45"/>
      <c r="D3" s="45"/>
    </row>
    <row r="4" spans="1:4" x14ac:dyDescent="0.2">
      <c r="A4" s="116" t="s">
        <v>24</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333</v>
      </c>
      <c r="B9" s="140">
        <v>550000</v>
      </c>
      <c r="C9" s="140">
        <v>75000</v>
      </c>
      <c r="D9" s="136">
        <v>0.13636363636363635</v>
      </c>
    </row>
    <row r="10" spans="1:4" s="53" customFormat="1" ht="15" customHeight="1" x14ac:dyDescent="0.2">
      <c r="A10" s="139" t="s">
        <v>310</v>
      </c>
      <c r="B10" s="140">
        <v>1732000</v>
      </c>
      <c r="C10" s="140">
        <v>25000</v>
      </c>
      <c r="D10" s="136">
        <v>1.4434180138568129E-2</v>
      </c>
    </row>
    <row r="11" spans="1:4" s="53" customFormat="1" ht="15" customHeight="1" x14ac:dyDescent="0.2">
      <c r="A11" s="139" t="s">
        <v>308</v>
      </c>
      <c r="B11" s="140">
        <v>2000000</v>
      </c>
      <c r="C11" s="140">
        <v>0</v>
      </c>
      <c r="D11" s="136">
        <v>0</v>
      </c>
    </row>
    <row r="12" spans="1:4" x14ac:dyDescent="0.2">
      <c r="A12" s="130" t="s">
        <v>27</v>
      </c>
      <c r="B12" s="92">
        <v>4282000</v>
      </c>
      <c r="C12" s="92">
        <v>100000</v>
      </c>
      <c r="D12" s="137">
        <v>2.3353573096683792E-2</v>
      </c>
    </row>
    <row r="13" spans="1:4" x14ac:dyDescent="0.2">
      <c r="A13" s="138" t="s">
        <v>302</v>
      </c>
    </row>
    <row r="15" spans="1:4" x14ac:dyDescent="0.2">
      <c r="B15" s="65"/>
    </row>
  </sheetData>
  <pageMargins left="0.39370078740157483" right="0.39370078740157483" top="0.59055118110236227" bottom="0.39370078740157483" header="0" footer="0"/>
  <pageSetup paperSize="9" orientation="portrait"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Zeros="0" zoomScaleNormal="100" workbookViewId="0">
      <selection activeCell="A8" sqref="A8"/>
    </sheetView>
  </sheetViews>
  <sheetFormatPr baseColWidth="10" defaultRowHeight="12.75" x14ac:dyDescent="0.2"/>
  <cols>
    <col min="1" max="1" width="54.28515625" style="123" customWidth="1"/>
    <col min="2" max="3" width="16.7109375" style="44" customWidth="1"/>
    <col min="4" max="4" width="8.28515625" style="44" customWidth="1"/>
    <col min="5" max="5" width="13.140625" style="44" bestFit="1" customWidth="1"/>
    <col min="6" max="16384" width="11.42578125" style="44"/>
  </cols>
  <sheetData>
    <row r="1" spans="1:6" ht="39" customHeight="1" x14ac:dyDescent="0.2">
      <c r="A1" s="118"/>
      <c r="B1" s="41"/>
      <c r="C1" s="42"/>
      <c r="D1" s="43" t="s">
        <v>30</v>
      </c>
    </row>
    <row r="3" spans="1:6" ht="25.5" x14ac:dyDescent="0.2">
      <c r="A3" s="120" t="s">
        <v>334</v>
      </c>
      <c r="B3" s="121"/>
      <c r="C3" s="121"/>
      <c r="D3" s="121"/>
    </row>
    <row r="4" spans="1:6" x14ac:dyDescent="0.2">
      <c r="A4" s="120"/>
      <c r="B4" s="121"/>
      <c r="C4" s="121"/>
      <c r="D4" s="121"/>
    </row>
    <row r="5" spans="1:6" x14ac:dyDescent="0.2">
      <c r="A5" s="120" t="s">
        <v>0</v>
      </c>
      <c r="B5" s="121"/>
      <c r="C5" s="121"/>
      <c r="D5" s="121"/>
    </row>
    <row r="7" spans="1:6" x14ac:dyDescent="0.2">
      <c r="D7" s="46" t="s">
        <v>1</v>
      </c>
    </row>
    <row r="8" spans="1:6" s="49" customFormat="1" ht="36" customHeight="1" x14ac:dyDescent="0.2">
      <c r="A8" s="125" t="s">
        <v>2</v>
      </c>
      <c r="B8" s="48" t="s">
        <v>300</v>
      </c>
      <c r="C8" s="48" t="s">
        <v>301</v>
      </c>
      <c r="D8" s="69" t="s">
        <v>5</v>
      </c>
    </row>
    <row r="9" spans="1:6" s="53" customFormat="1" ht="15" customHeight="1" x14ac:dyDescent="0.2">
      <c r="A9" s="50" t="s">
        <v>100</v>
      </c>
      <c r="B9" s="127">
        <v>347406000</v>
      </c>
      <c r="C9" s="128">
        <v>75191057.339999989</v>
      </c>
      <c r="D9" s="142">
        <f>C9/B9</f>
        <v>0.21643569005716651</v>
      </c>
      <c r="E9" s="99"/>
      <c r="F9" s="99"/>
    </row>
    <row r="10" spans="1:6" s="53" customFormat="1" ht="15" customHeight="1" x14ac:dyDescent="0.2">
      <c r="A10" s="50" t="s">
        <v>101</v>
      </c>
      <c r="B10" s="127">
        <v>889760000</v>
      </c>
      <c r="C10" s="128">
        <v>259203701.94</v>
      </c>
      <c r="D10" s="142">
        <f t="shared" ref="D10:D29" si="0">C10/B10</f>
        <v>0.29131867238356413</v>
      </c>
      <c r="E10" s="99"/>
      <c r="F10" s="99"/>
    </row>
    <row r="11" spans="1:6" s="53" customFormat="1" ht="15" customHeight="1" x14ac:dyDescent="0.2">
      <c r="A11" s="50" t="s">
        <v>102</v>
      </c>
      <c r="B11" s="127">
        <v>696035000</v>
      </c>
      <c r="C11" s="128">
        <v>113893281.59000008</v>
      </c>
      <c r="D11" s="142">
        <f t="shared" si="0"/>
        <v>0.16363154380167674</v>
      </c>
      <c r="E11" s="99"/>
      <c r="F11" s="99"/>
    </row>
    <row r="12" spans="1:6" s="53" customFormat="1" ht="15" customHeight="1" x14ac:dyDescent="0.2">
      <c r="A12" s="50" t="s">
        <v>103</v>
      </c>
      <c r="B12" s="127">
        <v>757426000</v>
      </c>
      <c r="C12" s="128">
        <v>143301762.73999995</v>
      </c>
      <c r="D12" s="142">
        <f t="shared" si="0"/>
        <v>0.18919572702811885</v>
      </c>
      <c r="E12" s="99"/>
      <c r="F12" s="99"/>
    </row>
    <row r="13" spans="1:6" s="53" customFormat="1" ht="15" customHeight="1" x14ac:dyDescent="0.2">
      <c r="A13" s="50" t="s">
        <v>104</v>
      </c>
      <c r="B13" s="127">
        <v>136662000</v>
      </c>
      <c r="C13" s="128">
        <v>26835840.339999996</v>
      </c>
      <c r="D13" s="142">
        <f t="shared" si="0"/>
        <v>0.1963665125638436</v>
      </c>
      <c r="E13" s="99"/>
      <c r="F13" s="99"/>
    </row>
    <row r="14" spans="1:6" s="53" customFormat="1" ht="15" customHeight="1" x14ac:dyDescent="0.2">
      <c r="A14" s="50" t="s">
        <v>105</v>
      </c>
      <c r="B14" s="127">
        <v>86045000</v>
      </c>
      <c r="C14" s="128">
        <v>14597525.790000001</v>
      </c>
      <c r="D14" s="142">
        <f t="shared" si="0"/>
        <v>0.16964990167935384</v>
      </c>
      <c r="E14" s="99"/>
      <c r="F14" s="99"/>
    </row>
    <row r="15" spans="1:6" s="53" customFormat="1" ht="15" customHeight="1" x14ac:dyDescent="0.2">
      <c r="A15" s="50" t="s">
        <v>106</v>
      </c>
      <c r="B15" s="127">
        <v>10222000</v>
      </c>
      <c r="C15" s="128">
        <v>2033958.49</v>
      </c>
      <c r="D15" s="142">
        <f t="shared" si="0"/>
        <v>0.19897852572882019</v>
      </c>
      <c r="E15" s="99"/>
      <c r="F15" s="99"/>
    </row>
    <row r="16" spans="1:6" s="53" customFormat="1" ht="15" customHeight="1" x14ac:dyDescent="0.2">
      <c r="A16" s="50" t="s">
        <v>107</v>
      </c>
      <c r="B16" s="127">
        <v>186693000</v>
      </c>
      <c r="C16" s="128">
        <v>34433520.269999996</v>
      </c>
      <c r="D16" s="142">
        <f t="shared" si="0"/>
        <v>0.18443926804968583</v>
      </c>
      <c r="E16" s="99"/>
      <c r="F16" s="99"/>
    </row>
    <row r="17" spans="1:6" s="53" customFormat="1" ht="15" customHeight="1" x14ac:dyDescent="0.2">
      <c r="A17" s="50" t="s">
        <v>108</v>
      </c>
      <c r="B17" s="127">
        <v>429313000</v>
      </c>
      <c r="C17" s="128">
        <v>110316439.06000003</v>
      </c>
      <c r="D17" s="142">
        <f t="shared" si="0"/>
        <v>0.25696039733248244</v>
      </c>
      <c r="E17" s="99"/>
      <c r="F17" s="99"/>
    </row>
    <row r="18" spans="1:6" s="53" customFormat="1" ht="15" customHeight="1" x14ac:dyDescent="0.2">
      <c r="A18" s="50" t="s">
        <v>109</v>
      </c>
      <c r="B18" s="127">
        <v>69284000</v>
      </c>
      <c r="C18" s="128">
        <v>27158838.739999998</v>
      </c>
      <c r="D18" s="142">
        <f t="shared" si="0"/>
        <v>0.39199293834074245</v>
      </c>
      <c r="E18" s="99"/>
      <c r="F18" s="99"/>
    </row>
    <row r="19" spans="1:6" s="53" customFormat="1" ht="15" customHeight="1" x14ac:dyDescent="0.2">
      <c r="A19" s="50" t="s">
        <v>110</v>
      </c>
      <c r="B19" s="127">
        <v>123895000</v>
      </c>
      <c r="C19" s="128">
        <v>45040203.610000007</v>
      </c>
      <c r="D19" s="142">
        <f t="shared" si="0"/>
        <v>0.36353528076193559</v>
      </c>
      <c r="E19" s="99"/>
      <c r="F19" s="99"/>
    </row>
    <row r="20" spans="1:6" s="53" customFormat="1" ht="15" customHeight="1" x14ac:dyDescent="0.2">
      <c r="A20" s="50" t="s">
        <v>111</v>
      </c>
      <c r="B20" s="127">
        <v>245294000</v>
      </c>
      <c r="C20" s="128">
        <v>50783993.460000001</v>
      </c>
      <c r="D20" s="142">
        <f t="shared" si="0"/>
        <v>0.20703316615979192</v>
      </c>
      <c r="E20" s="99"/>
      <c r="F20" s="99"/>
    </row>
    <row r="21" spans="1:6" s="53" customFormat="1" ht="15" customHeight="1" x14ac:dyDescent="0.2">
      <c r="A21" s="50" t="s">
        <v>112</v>
      </c>
      <c r="B21" s="127">
        <v>52471000</v>
      </c>
      <c r="C21" s="128">
        <v>4143666.88</v>
      </c>
      <c r="D21" s="142">
        <f t="shared" si="0"/>
        <v>7.8970610051266418E-2</v>
      </c>
      <c r="E21" s="99"/>
      <c r="F21" s="99"/>
    </row>
    <row r="22" spans="1:6" s="53" customFormat="1" ht="15" customHeight="1" x14ac:dyDescent="0.2">
      <c r="A22" s="50" t="s">
        <v>113</v>
      </c>
      <c r="B22" s="127">
        <v>196518000</v>
      </c>
      <c r="C22" s="128">
        <v>64141069.079999998</v>
      </c>
      <c r="D22" s="142">
        <f t="shared" si="0"/>
        <v>0.32638775623606997</v>
      </c>
      <c r="E22" s="99"/>
      <c r="F22" s="99"/>
    </row>
    <row r="23" spans="1:6" s="53" customFormat="1" ht="15" customHeight="1" x14ac:dyDescent="0.2">
      <c r="A23" s="50" t="s">
        <v>114</v>
      </c>
      <c r="B23" s="127">
        <v>105333000</v>
      </c>
      <c r="C23" s="128">
        <v>27834305.339999996</v>
      </c>
      <c r="D23" s="142">
        <f t="shared" si="0"/>
        <v>0.26425057047648881</v>
      </c>
      <c r="E23" s="99"/>
      <c r="F23" s="99"/>
    </row>
    <row r="24" spans="1:6" s="53" customFormat="1" ht="15" customHeight="1" x14ac:dyDescent="0.2">
      <c r="A24" s="50" t="s">
        <v>115</v>
      </c>
      <c r="B24" s="127">
        <v>583207000</v>
      </c>
      <c r="C24" s="128">
        <v>177707416.01000002</v>
      </c>
      <c r="D24" s="142">
        <f t="shared" si="0"/>
        <v>0.30470727547851795</v>
      </c>
      <c r="E24" s="99"/>
      <c r="F24" s="99"/>
    </row>
    <row r="25" spans="1:6" s="53" customFormat="1" ht="15" customHeight="1" x14ac:dyDescent="0.2">
      <c r="A25" s="50" t="s">
        <v>116</v>
      </c>
      <c r="B25" s="127">
        <v>639009000</v>
      </c>
      <c r="C25" s="128">
        <v>156934601.60999998</v>
      </c>
      <c r="D25" s="142">
        <f t="shared" si="0"/>
        <v>0.24559059670521069</v>
      </c>
      <c r="E25" s="99"/>
      <c r="F25" s="99"/>
    </row>
    <row r="26" spans="1:6" s="53" customFormat="1" ht="15" customHeight="1" x14ac:dyDescent="0.2">
      <c r="A26" s="50" t="s">
        <v>117</v>
      </c>
      <c r="B26" s="127">
        <v>10189000</v>
      </c>
      <c r="C26" s="128">
        <v>3424536.6799999997</v>
      </c>
      <c r="D26" s="142">
        <f t="shared" si="0"/>
        <v>0.33610135243890465</v>
      </c>
      <c r="E26" s="99"/>
      <c r="F26" s="99"/>
    </row>
    <row r="27" spans="1:6" s="53" customFormat="1" ht="15" customHeight="1" x14ac:dyDescent="0.2">
      <c r="A27" s="50" t="s">
        <v>118</v>
      </c>
      <c r="B27" s="127">
        <v>14459000</v>
      </c>
      <c r="C27" s="128">
        <v>2755810.7600000002</v>
      </c>
      <c r="D27" s="142">
        <f t="shared" si="0"/>
        <v>0.19059483781727646</v>
      </c>
      <c r="E27" s="99"/>
      <c r="F27" s="99"/>
    </row>
    <row r="28" spans="1:6" s="53" customFormat="1" ht="15" customHeight="1" x14ac:dyDescent="0.2">
      <c r="A28" s="50" t="s">
        <v>121</v>
      </c>
      <c r="B28" s="127">
        <v>0</v>
      </c>
      <c r="C28" s="128">
        <v>18000</v>
      </c>
      <c r="D28" s="142"/>
      <c r="E28" s="99"/>
      <c r="F28" s="99"/>
    </row>
    <row r="29" spans="1:6" s="53" customFormat="1" ht="15" customHeight="1" x14ac:dyDescent="0.2">
      <c r="A29" s="50" t="s">
        <v>122</v>
      </c>
      <c r="B29" s="127">
        <v>578176000</v>
      </c>
      <c r="C29" s="128">
        <v>112564672.45999999</v>
      </c>
      <c r="D29" s="142">
        <f t="shared" si="0"/>
        <v>0.19468928571922736</v>
      </c>
      <c r="E29" s="99"/>
      <c r="F29" s="99"/>
    </row>
    <row r="30" spans="1:6" ht="15" customHeight="1" x14ac:dyDescent="0.2">
      <c r="A30" s="130" t="s">
        <v>6</v>
      </c>
      <c r="B30" s="92">
        <v>6157397000</v>
      </c>
      <c r="C30" s="92">
        <v>1452314202.1900003</v>
      </c>
      <c r="D30" s="137">
        <f>C30/B30</f>
        <v>0.23586496082516692</v>
      </c>
      <c r="E30" s="99"/>
      <c r="F30" s="99"/>
    </row>
    <row r="31" spans="1:6" ht="15" customHeight="1" x14ac:dyDescent="0.2">
      <c r="A31" s="123" t="s">
        <v>302</v>
      </c>
      <c r="B31" s="94"/>
      <c r="C31" s="94"/>
      <c r="D31" s="94"/>
      <c r="E31" s="99">
        <v>0</v>
      </c>
      <c r="F31" s="99">
        <v>0</v>
      </c>
    </row>
    <row r="32" spans="1:6" ht="15" customHeight="1" x14ac:dyDescent="0.2"/>
    <row r="33" spans="2:4" ht="15" customHeight="1" x14ac:dyDescent="0.2">
      <c r="B33" s="65"/>
      <c r="C33" s="65"/>
      <c r="D33" s="65"/>
    </row>
    <row r="34" spans="2:4" ht="15" customHeight="1" x14ac:dyDescent="0.2"/>
    <row r="35" spans="2:4" ht="15" customHeight="1" x14ac:dyDescent="0.2">
      <c r="B35" s="65"/>
    </row>
    <row r="36" spans="2:4" ht="15" customHeight="1" x14ac:dyDescent="0.2"/>
  </sheetData>
  <pageMargins left="0.39370078740157483" right="0.39370078740157483" top="0.59055118110236227" bottom="0.39370078740157483" header="0" footer="0"/>
  <pageSetup paperSize="9" orientation="portrait"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8</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4" t="s">
        <v>335</v>
      </c>
      <c r="B9" s="135">
        <v>179759000</v>
      </c>
      <c r="C9" s="135">
        <v>24756110.5</v>
      </c>
      <c r="D9" s="136">
        <v>0.13771833677312401</v>
      </c>
    </row>
    <row r="10" spans="1:4" s="53" customFormat="1" ht="15" customHeight="1" x14ac:dyDescent="0.2">
      <c r="A10" s="134" t="s">
        <v>336</v>
      </c>
      <c r="B10" s="135">
        <v>24244000</v>
      </c>
      <c r="C10" s="135">
        <v>8135137.1399999997</v>
      </c>
      <c r="D10" s="136">
        <v>0.3355525961062531</v>
      </c>
    </row>
    <row r="11" spans="1:4" s="53" customFormat="1" ht="36" x14ac:dyDescent="0.2">
      <c r="A11" s="134" t="s">
        <v>306</v>
      </c>
      <c r="B11" s="135">
        <v>0</v>
      </c>
      <c r="C11" s="135">
        <v>278000</v>
      </c>
      <c r="D11" s="136"/>
    </row>
    <row r="12" spans="1:4" s="53" customFormat="1" ht="15" customHeight="1" x14ac:dyDescent="0.2">
      <c r="A12" s="134" t="s">
        <v>337</v>
      </c>
      <c r="B12" s="135">
        <v>561000</v>
      </c>
      <c r="C12" s="135">
        <v>242580</v>
      </c>
      <c r="D12" s="136">
        <v>0.43240641711229949</v>
      </c>
    </row>
    <row r="13" spans="1:4" s="53" customFormat="1" ht="15" customHeight="1" x14ac:dyDescent="0.2">
      <c r="A13" s="134" t="s">
        <v>338</v>
      </c>
      <c r="B13" s="135">
        <v>12687000</v>
      </c>
      <c r="C13" s="135">
        <v>3519781.98</v>
      </c>
      <c r="D13" s="136">
        <v>0.27743217309056517</v>
      </c>
    </row>
    <row r="14" spans="1:4" s="53" customFormat="1" ht="22.5" x14ac:dyDescent="0.2">
      <c r="A14" s="134" t="s">
        <v>339</v>
      </c>
      <c r="B14" s="135">
        <v>988000</v>
      </c>
      <c r="C14" s="135">
        <v>5000</v>
      </c>
      <c r="D14" s="136">
        <v>5.0607287449392713E-3</v>
      </c>
    </row>
    <row r="15" spans="1:4" s="53" customFormat="1" ht="15" customHeight="1" x14ac:dyDescent="0.2">
      <c r="A15" s="134" t="s">
        <v>340</v>
      </c>
      <c r="B15" s="135">
        <v>0</v>
      </c>
      <c r="C15" s="135">
        <v>13000</v>
      </c>
      <c r="D15" s="136"/>
    </row>
    <row r="16" spans="1:4" s="53" customFormat="1" ht="15" customHeight="1" x14ac:dyDescent="0.2">
      <c r="A16" s="134" t="s">
        <v>341</v>
      </c>
      <c r="B16" s="135">
        <v>90620000</v>
      </c>
      <c r="C16" s="135">
        <v>31756863.519999996</v>
      </c>
      <c r="D16" s="136">
        <v>0.35043989759435001</v>
      </c>
    </row>
    <row r="17" spans="1:4" s="53" customFormat="1" ht="15" customHeight="1" x14ac:dyDescent="0.2">
      <c r="A17" s="134" t="s">
        <v>342</v>
      </c>
      <c r="B17" s="135">
        <v>14615000</v>
      </c>
      <c r="C17" s="135">
        <v>4878610</v>
      </c>
      <c r="D17" s="136">
        <v>0.33380841601094768</v>
      </c>
    </row>
    <row r="18" spans="1:4" s="53" customFormat="1" ht="22.5" x14ac:dyDescent="0.2">
      <c r="A18" s="134" t="s">
        <v>343</v>
      </c>
      <c r="B18" s="135">
        <v>18385000</v>
      </c>
      <c r="C18" s="135">
        <v>51220</v>
      </c>
      <c r="D18" s="136">
        <v>2.7859668207778081E-3</v>
      </c>
    </row>
    <row r="19" spans="1:4" s="53" customFormat="1" ht="15" customHeight="1" x14ac:dyDescent="0.2">
      <c r="A19" s="134" t="s">
        <v>344</v>
      </c>
      <c r="B19" s="135">
        <v>0</v>
      </c>
      <c r="C19" s="135">
        <v>494690</v>
      </c>
      <c r="D19" s="136"/>
    </row>
    <row r="20" spans="1:4" s="53" customFormat="1" ht="15" customHeight="1" x14ac:dyDescent="0.2">
      <c r="A20" s="134" t="s">
        <v>345</v>
      </c>
      <c r="B20" s="135">
        <v>5547000</v>
      </c>
      <c r="C20" s="135">
        <v>991000</v>
      </c>
      <c r="D20" s="136">
        <v>0.17865512889850368</v>
      </c>
    </row>
    <row r="21" spans="1:4" s="53" customFormat="1" ht="22.5" x14ac:dyDescent="0.2">
      <c r="A21" s="134" t="s">
        <v>346</v>
      </c>
      <c r="B21" s="135">
        <v>0</v>
      </c>
      <c r="C21" s="135">
        <v>69064.2</v>
      </c>
      <c r="D21" s="136"/>
    </row>
    <row r="22" spans="1:4" x14ac:dyDescent="0.2">
      <c r="A22" s="130" t="s">
        <v>6</v>
      </c>
      <c r="B22" s="92">
        <v>347406000</v>
      </c>
      <c r="C22" s="92">
        <v>75191057.339999989</v>
      </c>
      <c r="D22" s="137">
        <v>0.21643569005716656</v>
      </c>
    </row>
    <row r="23" spans="1:4" x14ac:dyDescent="0.2">
      <c r="A23" s="143" t="s">
        <v>302</v>
      </c>
    </row>
    <row r="24" spans="1:4" ht="50.25" customHeight="1" x14ac:dyDescent="0.2">
      <c r="A24" s="153" t="s">
        <v>309</v>
      </c>
      <c r="B24" s="152"/>
      <c r="C24" s="152"/>
      <c r="D24" s="152"/>
    </row>
  </sheetData>
  <mergeCells count="1">
    <mergeCell ref="A24:D24"/>
  </mergeCells>
  <pageMargins left="0.39370078740157483" right="0.39370078740157483" top="0.59055118110236227" bottom="0.39370078740157483"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14</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33</v>
      </c>
      <c r="B9" s="15" t="s">
        <v>34</v>
      </c>
      <c r="C9" s="16">
        <v>0</v>
      </c>
      <c r="D9" s="16">
        <v>3082.96</v>
      </c>
      <c r="E9" s="17">
        <v>0</v>
      </c>
    </row>
    <row r="10" spans="1:5" s="12" customFormat="1" ht="12.75" customHeight="1" x14ac:dyDescent="0.2">
      <c r="A10" s="28" t="s">
        <v>35</v>
      </c>
      <c r="B10" s="15" t="s">
        <v>36</v>
      </c>
      <c r="C10" s="16">
        <v>180630</v>
      </c>
      <c r="D10" s="16">
        <v>0</v>
      </c>
      <c r="E10" s="17">
        <v>0</v>
      </c>
    </row>
    <row r="11" spans="1:5" s="12" customFormat="1" ht="12.75" customHeight="1" x14ac:dyDescent="0.2">
      <c r="A11" s="28" t="s">
        <v>37</v>
      </c>
      <c r="B11" s="15" t="s">
        <v>38</v>
      </c>
      <c r="C11" s="16">
        <v>0</v>
      </c>
      <c r="D11" s="16">
        <v>245837.37</v>
      </c>
      <c r="E11" s="17">
        <v>0</v>
      </c>
    </row>
    <row r="12" spans="1:5" s="12" customFormat="1" ht="12.75" customHeight="1" x14ac:dyDescent="0.2">
      <c r="A12" s="28" t="s">
        <v>39</v>
      </c>
      <c r="B12" s="15" t="s">
        <v>40</v>
      </c>
      <c r="C12" s="16">
        <v>60000</v>
      </c>
      <c r="D12" s="16">
        <v>33123.81</v>
      </c>
      <c r="E12" s="17">
        <v>0.55206349999999993</v>
      </c>
    </row>
    <row r="13" spans="1:5" s="12" customFormat="1" ht="12.75" customHeight="1" x14ac:dyDescent="0.2">
      <c r="A13" s="28" t="s">
        <v>41</v>
      </c>
      <c r="B13" s="15" t="s">
        <v>42</v>
      </c>
      <c r="C13" s="16">
        <v>84788240</v>
      </c>
      <c r="D13" s="16">
        <v>7151637.2599999998</v>
      </c>
      <c r="E13" s="17">
        <v>8.4347042231328301E-2</v>
      </c>
    </row>
    <row r="14" spans="1:5" s="12" customFormat="1" ht="12.75" customHeight="1" x14ac:dyDescent="0.2">
      <c r="A14" s="28" t="s">
        <v>72</v>
      </c>
      <c r="B14" s="15" t="s">
        <v>73</v>
      </c>
      <c r="C14" s="16">
        <v>27540</v>
      </c>
      <c r="D14" s="16">
        <v>5226.6499999999996</v>
      </c>
      <c r="E14" s="17">
        <v>0.18978395061728393</v>
      </c>
    </row>
    <row r="15" spans="1:5" s="12" customFormat="1" ht="12.75" customHeight="1" x14ac:dyDescent="0.2">
      <c r="A15" s="28" t="s">
        <v>43</v>
      </c>
      <c r="B15" s="15" t="s">
        <v>44</v>
      </c>
      <c r="C15" s="16">
        <v>0</v>
      </c>
      <c r="D15" s="16">
        <v>4617.12</v>
      </c>
      <c r="E15" s="17">
        <v>0</v>
      </c>
    </row>
    <row r="16" spans="1:5" s="12" customFormat="1" ht="22.5" x14ac:dyDescent="0.2">
      <c r="A16" s="28" t="s">
        <v>45</v>
      </c>
      <c r="B16" s="15" t="s">
        <v>46</v>
      </c>
      <c r="C16" s="16">
        <v>17303410</v>
      </c>
      <c r="D16" s="16">
        <v>880349.46</v>
      </c>
      <c r="E16" s="17">
        <v>5.0877223622395815E-2</v>
      </c>
    </row>
    <row r="17" spans="1:5" s="12" customFormat="1" ht="22.5" x14ac:dyDescent="0.2">
      <c r="A17" s="28" t="s">
        <v>47</v>
      </c>
      <c r="B17" s="15" t="s">
        <v>48</v>
      </c>
      <c r="C17" s="16">
        <v>0</v>
      </c>
      <c r="D17" s="16">
        <v>2997.17</v>
      </c>
      <c r="E17" s="17">
        <v>0</v>
      </c>
    </row>
    <row r="18" spans="1:5" x14ac:dyDescent="0.2">
      <c r="A18" s="29" t="s">
        <v>27</v>
      </c>
      <c r="B18" s="18"/>
      <c r="C18" s="19">
        <f>SUM(C9:C17)</f>
        <v>102359820</v>
      </c>
      <c r="D18" s="19">
        <f>SUM(D9:D17)</f>
        <v>8326871.7999999998</v>
      </c>
      <c r="E18" s="20">
        <f>IF(C18&gt;0,D18/C18,0)</f>
        <v>8.1349027382033298E-2</v>
      </c>
    </row>
    <row r="19" spans="1:5" x14ac:dyDescent="0.2">
      <c r="A19"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10</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335</v>
      </c>
      <c r="B9" s="140">
        <v>171571000</v>
      </c>
      <c r="C9" s="140">
        <v>52702338.75</v>
      </c>
      <c r="D9" s="136">
        <v>0.30717509806435822</v>
      </c>
    </row>
    <row r="10" spans="1:4" s="53" customFormat="1" ht="15" customHeight="1" x14ac:dyDescent="0.2">
      <c r="A10" s="139" t="s">
        <v>336</v>
      </c>
      <c r="B10" s="140">
        <v>132384000</v>
      </c>
      <c r="C10" s="140">
        <v>29282956.220000006</v>
      </c>
      <c r="D10" s="136">
        <v>0.22119709496615911</v>
      </c>
    </row>
    <row r="11" spans="1:4" s="53" customFormat="1" ht="15" customHeight="1" x14ac:dyDescent="0.2">
      <c r="A11" s="139" t="s">
        <v>347</v>
      </c>
      <c r="B11" s="140">
        <v>18618000</v>
      </c>
      <c r="C11" s="140">
        <v>538000</v>
      </c>
      <c r="D11" s="136">
        <v>2.8896766569986035E-2</v>
      </c>
    </row>
    <row r="12" spans="1:4" s="53" customFormat="1" ht="15" customHeight="1" x14ac:dyDescent="0.2">
      <c r="A12" s="139" t="s">
        <v>348</v>
      </c>
      <c r="B12" s="140">
        <v>12451000</v>
      </c>
      <c r="C12" s="140">
        <v>11469000</v>
      </c>
      <c r="D12" s="136">
        <v>0.92113083286483011</v>
      </c>
    </row>
    <row r="13" spans="1:4" s="53" customFormat="1" ht="15" customHeight="1" x14ac:dyDescent="0.2">
      <c r="A13" s="139" t="s">
        <v>349</v>
      </c>
      <c r="B13" s="140">
        <v>5000</v>
      </c>
      <c r="C13" s="140">
        <v>10810</v>
      </c>
      <c r="D13" s="136">
        <v>2.1619999999999999</v>
      </c>
    </row>
    <row r="14" spans="1:4" s="53" customFormat="1" ht="15" customHeight="1" x14ac:dyDescent="0.2">
      <c r="A14" s="139" t="s">
        <v>350</v>
      </c>
      <c r="B14" s="140">
        <v>10159000</v>
      </c>
      <c r="C14" s="140">
        <v>2031838.25</v>
      </c>
      <c r="D14" s="136">
        <v>0.20000376513436363</v>
      </c>
    </row>
    <row r="15" spans="1:4" s="53" customFormat="1" ht="15" customHeight="1" x14ac:dyDescent="0.2">
      <c r="A15" s="139" t="s">
        <v>337</v>
      </c>
      <c r="B15" s="140">
        <v>4175000</v>
      </c>
      <c r="C15" s="140">
        <v>1061040</v>
      </c>
      <c r="D15" s="136">
        <v>0.25414131736526946</v>
      </c>
    </row>
    <row r="16" spans="1:4" s="53" customFormat="1" ht="15" customHeight="1" x14ac:dyDescent="0.2">
      <c r="A16" s="139" t="s">
        <v>351</v>
      </c>
      <c r="B16" s="140">
        <v>0</v>
      </c>
      <c r="C16" s="140">
        <v>8180</v>
      </c>
      <c r="D16" s="136"/>
    </row>
    <row r="17" spans="1:4" s="53" customFormat="1" ht="15" customHeight="1" x14ac:dyDescent="0.2">
      <c r="A17" s="139" t="s">
        <v>352</v>
      </c>
      <c r="B17" s="140">
        <v>4209000</v>
      </c>
      <c r="C17" s="140">
        <v>825000</v>
      </c>
      <c r="D17" s="136">
        <v>0.19600855310049894</v>
      </c>
    </row>
    <row r="18" spans="1:4" s="53" customFormat="1" ht="15" customHeight="1" x14ac:dyDescent="0.2">
      <c r="A18" s="139" t="s">
        <v>338</v>
      </c>
      <c r="B18" s="140">
        <v>52710000</v>
      </c>
      <c r="C18" s="140">
        <v>29113921.190000001</v>
      </c>
      <c r="D18" s="136">
        <v>0.5523415137545058</v>
      </c>
    </row>
    <row r="19" spans="1:4" s="53" customFormat="1" ht="15" customHeight="1" x14ac:dyDescent="0.2">
      <c r="A19" s="139" t="s">
        <v>353</v>
      </c>
      <c r="B19" s="140">
        <v>722000</v>
      </c>
      <c r="C19" s="140">
        <v>174000</v>
      </c>
      <c r="D19" s="136">
        <v>0.24099722991689751</v>
      </c>
    </row>
    <row r="20" spans="1:4" s="53" customFormat="1" ht="15" customHeight="1" x14ac:dyDescent="0.2">
      <c r="A20" s="139" t="s">
        <v>340</v>
      </c>
      <c r="B20" s="140">
        <v>0</v>
      </c>
      <c r="C20" s="140">
        <v>145000</v>
      </c>
      <c r="D20" s="136"/>
    </row>
    <row r="21" spans="1:4" s="53" customFormat="1" ht="15" customHeight="1" x14ac:dyDescent="0.2">
      <c r="A21" s="139" t="s">
        <v>354</v>
      </c>
      <c r="B21" s="140">
        <v>0</v>
      </c>
      <c r="C21" s="140">
        <v>123670</v>
      </c>
      <c r="D21" s="136"/>
    </row>
    <row r="22" spans="1:4" s="53" customFormat="1" ht="15" customHeight="1" x14ac:dyDescent="0.2">
      <c r="A22" s="139" t="s">
        <v>355</v>
      </c>
      <c r="B22" s="140">
        <v>0</v>
      </c>
      <c r="C22" s="140">
        <v>109000</v>
      </c>
      <c r="D22" s="136"/>
    </row>
    <row r="23" spans="1:4" s="53" customFormat="1" ht="15" customHeight="1" x14ac:dyDescent="0.2">
      <c r="A23" s="139" t="s">
        <v>356</v>
      </c>
      <c r="B23" s="140">
        <v>0</v>
      </c>
      <c r="C23" s="140">
        <v>25000</v>
      </c>
      <c r="D23" s="136"/>
    </row>
    <row r="24" spans="1:4" s="53" customFormat="1" ht="15" customHeight="1" x14ac:dyDescent="0.2">
      <c r="A24" s="139" t="s">
        <v>357</v>
      </c>
      <c r="B24" s="140">
        <v>13050000</v>
      </c>
      <c r="C24" s="140">
        <v>0</v>
      </c>
      <c r="D24" s="136">
        <v>0</v>
      </c>
    </row>
    <row r="25" spans="1:4" s="53" customFormat="1" ht="15" customHeight="1" x14ac:dyDescent="0.2">
      <c r="A25" s="139" t="s">
        <v>341</v>
      </c>
      <c r="B25" s="140">
        <v>197384000</v>
      </c>
      <c r="C25" s="140">
        <v>32283938.470000006</v>
      </c>
      <c r="D25" s="136">
        <v>0.16355904465407534</v>
      </c>
    </row>
    <row r="26" spans="1:4" s="53" customFormat="1" ht="15" customHeight="1" x14ac:dyDescent="0.2">
      <c r="A26" s="139" t="s">
        <v>342</v>
      </c>
      <c r="B26" s="140">
        <v>92988000</v>
      </c>
      <c r="C26" s="140">
        <v>38640310</v>
      </c>
      <c r="D26" s="136">
        <v>0.41554082247171675</v>
      </c>
    </row>
    <row r="27" spans="1:4" s="53" customFormat="1" ht="22.5" x14ac:dyDescent="0.2">
      <c r="A27" s="139" t="s">
        <v>358</v>
      </c>
      <c r="B27" s="140">
        <v>158844000</v>
      </c>
      <c r="C27" s="140">
        <v>53362000</v>
      </c>
      <c r="D27" s="136">
        <v>0.33593966407292691</v>
      </c>
    </row>
    <row r="28" spans="1:4" s="53" customFormat="1" ht="15" customHeight="1" x14ac:dyDescent="0.2">
      <c r="A28" s="139" t="s">
        <v>345</v>
      </c>
      <c r="B28" s="140">
        <v>15555000</v>
      </c>
      <c r="C28" s="140">
        <v>3073000</v>
      </c>
      <c r="D28" s="136">
        <v>0.1975570556091289</v>
      </c>
    </row>
    <row r="29" spans="1:4" s="53" customFormat="1" ht="22.5" x14ac:dyDescent="0.2">
      <c r="A29" s="139" t="s">
        <v>346</v>
      </c>
      <c r="B29" s="140">
        <v>3785000</v>
      </c>
      <c r="C29" s="140">
        <v>4210069.0599999996</v>
      </c>
      <c r="D29" s="136">
        <v>1.1123035825627476</v>
      </c>
    </row>
    <row r="30" spans="1:4" s="53" customFormat="1" ht="15" customHeight="1" x14ac:dyDescent="0.2">
      <c r="A30" s="139" t="s">
        <v>359</v>
      </c>
      <c r="B30" s="140">
        <v>0</v>
      </c>
      <c r="C30" s="140">
        <v>4630</v>
      </c>
      <c r="D30" s="136"/>
    </row>
    <row r="31" spans="1:4" s="53" customFormat="1" ht="15" customHeight="1" x14ac:dyDescent="0.2">
      <c r="A31" s="139" t="s">
        <v>360</v>
      </c>
      <c r="B31" s="140">
        <v>1150000</v>
      </c>
      <c r="C31" s="140">
        <v>10000</v>
      </c>
      <c r="D31" s="136">
        <v>8.6956521739130436E-3</v>
      </c>
    </row>
    <row r="32" spans="1:4" x14ac:dyDescent="0.2">
      <c r="A32" s="130" t="s">
        <v>27</v>
      </c>
      <c r="B32" s="92">
        <v>889760000</v>
      </c>
      <c r="C32" s="92">
        <v>259203701.94</v>
      </c>
      <c r="D32" s="137">
        <v>0.29131867238356413</v>
      </c>
    </row>
    <row r="33" spans="1:1" x14ac:dyDescent="0.2">
      <c r="A33"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11</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335</v>
      </c>
      <c r="B9" s="140">
        <v>481335000</v>
      </c>
      <c r="C9" s="140">
        <v>66893232.609999999</v>
      </c>
      <c r="D9" s="136">
        <v>0.13897437877985186</v>
      </c>
    </row>
    <row r="10" spans="1:4" s="53" customFormat="1" ht="15" customHeight="1" x14ac:dyDescent="0.2">
      <c r="A10" s="139" t="s">
        <v>336</v>
      </c>
      <c r="B10" s="140">
        <v>31099000</v>
      </c>
      <c r="C10" s="140">
        <v>10875893.049999999</v>
      </c>
      <c r="D10" s="136">
        <v>0.34971841699090001</v>
      </c>
    </row>
    <row r="11" spans="1:4" s="53" customFormat="1" ht="15" customHeight="1" x14ac:dyDescent="0.2">
      <c r="A11" s="139" t="s">
        <v>361</v>
      </c>
      <c r="B11" s="140">
        <v>0</v>
      </c>
      <c r="C11" s="140">
        <v>3000</v>
      </c>
      <c r="D11" s="136"/>
    </row>
    <row r="12" spans="1:4" s="53" customFormat="1" ht="15" customHeight="1" x14ac:dyDescent="0.2">
      <c r="A12" s="139" t="s">
        <v>362</v>
      </c>
      <c r="B12" s="140">
        <v>26104000</v>
      </c>
      <c r="C12" s="140">
        <v>1810000</v>
      </c>
      <c r="D12" s="136">
        <v>6.9338032485442846E-2</v>
      </c>
    </row>
    <row r="13" spans="1:4" s="53" customFormat="1" ht="15" customHeight="1" x14ac:dyDescent="0.2">
      <c r="A13" s="139" t="s">
        <v>337</v>
      </c>
      <c r="B13" s="140">
        <v>0</v>
      </c>
      <c r="C13" s="140">
        <v>139580</v>
      </c>
      <c r="D13" s="136"/>
    </row>
    <row r="14" spans="1:4" s="53" customFormat="1" ht="15" customHeight="1" x14ac:dyDescent="0.2">
      <c r="A14" s="139" t="s">
        <v>338</v>
      </c>
      <c r="B14" s="140">
        <v>9690000</v>
      </c>
      <c r="C14" s="140">
        <v>1597549.3399999999</v>
      </c>
      <c r="D14" s="136">
        <v>0.16486577296181629</v>
      </c>
    </row>
    <row r="15" spans="1:4" s="53" customFormat="1" ht="15" customHeight="1" x14ac:dyDescent="0.2">
      <c r="A15" s="139" t="s">
        <v>363</v>
      </c>
      <c r="B15" s="140">
        <v>150000</v>
      </c>
      <c r="C15" s="140">
        <v>27000</v>
      </c>
      <c r="D15" s="136">
        <v>0.18</v>
      </c>
    </row>
    <row r="16" spans="1:4" s="53" customFormat="1" ht="15" customHeight="1" x14ac:dyDescent="0.2">
      <c r="A16" s="139" t="s">
        <v>364</v>
      </c>
      <c r="B16" s="140">
        <v>0</v>
      </c>
      <c r="C16" s="140">
        <v>4000</v>
      </c>
      <c r="D16" s="136"/>
    </row>
    <row r="17" spans="1:4" s="53" customFormat="1" ht="15" customHeight="1" x14ac:dyDescent="0.2">
      <c r="A17" s="139" t="s">
        <v>340</v>
      </c>
      <c r="B17" s="140">
        <v>0</v>
      </c>
      <c r="C17" s="140">
        <v>7000</v>
      </c>
      <c r="D17" s="136"/>
    </row>
    <row r="18" spans="1:4" s="53" customFormat="1" ht="15" customHeight="1" x14ac:dyDescent="0.2">
      <c r="A18" s="139" t="s">
        <v>356</v>
      </c>
      <c r="B18" s="140">
        <v>0</v>
      </c>
      <c r="C18" s="140">
        <v>1000</v>
      </c>
      <c r="D18" s="136"/>
    </row>
    <row r="19" spans="1:4" s="53" customFormat="1" ht="15" customHeight="1" x14ac:dyDescent="0.2">
      <c r="A19" s="139" t="s">
        <v>341</v>
      </c>
      <c r="B19" s="140">
        <v>72797000</v>
      </c>
      <c r="C19" s="140">
        <v>16366048.219999997</v>
      </c>
      <c r="D19" s="136">
        <v>0.22481761913265652</v>
      </c>
    </row>
    <row r="20" spans="1:4" s="53" customFormat="1" ht="15" customHeight="1" x14ac:dyDescent="0.2">
      <c r="A20" s="139" t="s">
        <v>342</v>
      </c>
      <c r="B20" s="140">
        <v>15280000</v>
      </c>
      <c r="C20" s="140">
        <v>3897090</v>
      </c>
      <c r="D20" s="136">
        <v>0.2550451570680628</v>
      </c>
    </row>
    <row r="21" spans="1:4" s="53" customFormat="1" ht="22.5" x14ac:dyDescent="0.2">
      <c r="A21" s="139" t="s">
        <v>343</v>
      </c>
      <c r="B21" s="140">
        <v>3441000</v>
      </c>
      <c r="C21" s="140">
        <v>1040380</v>
      </c>
      <c r="D21" s="136">
        <v>0.30234815460621911</v>
      </c>
    </row>
    <row r="22" spans="1:4" s="53" customFormat="1" ht="15" customHeight="1" x14ac:dyDescent="0.2">
      <c r="A22" s="139" t="s">
        <v>344</v>
      </c>
      <c r="B22" s="140">
        <v>0</v>
      </c>
      <c r="C22" s="140">
        <v>275330</v>
      </c>
      <c r="D22" s="136"/>
    </row>
    <row r="23" spans="1:4" s="53" customFormat="1" ht="22.5" x14ac:dyDescent="0.2">
      <c r="A23" s="139" t="s">
        <v>358</v>
      </c>
      <c r="B23" s="140">
        <v>6604000</v>
      </c>
      <c r="C23" s="140">
        <v>1513000</v>
      </c>
      <c r="D23" s="136">
        <v>0.22910357359176256</v>
      </c>
    </row>
    <row r="24" spans="1:4" s="53" customFormat="1" ht="11.25" x14ac:dyDescent="0.2">
      <c r="A24" s="139" t="s">
        <v>345</v>
      </c>
      <c r="B24" s="140">
        <v>28467000</v>
      </c>
      <c r="C24" s="140">
        <v>2626000</v>
      </c>
      <c r="D24" s="136">
        <v>9.2247163382161795E-2</v>
      </c>
    </row>
    <row r="25" spans="1:4" s="53" customFormat="1" ht="22.5" x14ac:dyDescent="0.2">
      <c r="A25" s="139" t="s">
        <v>346</v>
      </c>
      <c r="B25" s="140">
        <v>21065000</v>
      </c>
      <c r="C25" s="140">
        <v>6816098.3699999992</v>
      </c>
      <c r="D25" s="136">
        <v>0.32357457251364818</v>
      </c>
    </row>
    <row r="26" spans="1:4" s="53" customFormat="1" ht="15" customHeight="1" x14ac:dyDescent="0.2">
      <c r="A26" s="139" t="s">
        <v>365</v>
      </c>
      <c r="B26" s="140">
        <v>3000</v>
      </c>
      <c r="C26" s="140">
        <v>1080</v>
      </c>
      <c r="D26" s="136">
        <v>0.36</v>
      </c>
    </row>
    <row r="27" spans="1:4" x14ac:dyDescent="0.2">
      <c r="A27" s="130" t="s">
        <v>27</v>
      </c>
      <c r="B27" s="92">
        <v>696035000</v>
      </c>
      <c r="C27" s="92">
        <v>113893281.59</v>
      </c>
      <c r="D27" s="137">
        <v>0.16363154380167674</v>
      </c>
    </row>
    <row r="28" spans="1:4" x14ac:dyDescent="0.2">
      <c r="A28"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12</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335</v>
      </c>
      <c r="B9" s="140">
        <v>172346000</v>
      </c>
      <c r="C9" s="140">
        <v>44128295.879999995</v>
      </c>
      <c r="D9" s="136">
        <v>0.25604479291657478</v>
      </c>
    </row>
    <row r="10" spans="1:4" s="53" customFormat="1" ht="15" customHeight="1" x14ac:dyDescent="0.2">
      <c r="A10" s="139" t="s">
        <v>336</v>
      </c>
      <c r="B10" s="140">
        <v>92260000</v>
      </c>
      <c r="C10" s="140">
        <v>21722267.390000001</v>
      </c>
      <c r="D10" s="136">
        <v>0.23544621060047691</v>
      </c>
    </row>
    <row r="11" spans="1:4" s="53" customFormat="1" ht="15" customHeight="1" x14ac:dyDescent="0.2">
      <c r="A11" s="139" t="s">
        <v>347</v>
      </c>
      <c r="B11" s="140">
        <v>30188000</v>
      </c>
      <c r="C11" s="140">
        <v>239000</v>
      </c>
      <c r="D11" s="136">
        <v>7.9170531336955081E-3</v>
      </c>
    </row>
    <row r="12" spans="1:4" s="53" customFormat="1" ht="15" customHeight="1" x14ac:dyDescent="0.2">
      <c r="A12" s="139" t="s">
        <v>366</v>
      </c>
      <c r="B12" s="140">
        <v>54000000</v>
      </c>
      <c r="C12" s="140">
        <v>273150</v>
      </c>
      <c r="D12" s="136">
        <v>5.0583333333333331E-3</v>
      </c>
    </row>
    <row r="13" spans="1:4" s="53" customFormat="1" ht="15" customHeight="1" x14ac:dyDescent="0.2">
      <c r="A13" s="139" t="s">
        <v>367</v>
      </c>
      <c r="B13" s="140">
        <v>691000</v>
      </c>
      <c r="C13" s="140">
        <v>0</v>
      </c>
      <c r="D13" s="136">
        <v>0</v>
      </c>
    </row>
    <row r="14" spans="1:4" s="53" customFormat="1" ht="15" customHeight="1" x14ac:dyDescent="0.2">
      <c r="A14" s="139" t="s">
        <v>337</v>
      </c>
      <c r="B14" s="140">
        <v>20000</v>
      </c>
      <c r="C14" s="140">
        <v>94430</v>
      </c>
      <c r="D14" s="136">
        <v>4.7214999999999998</v>
      </c>
    </row>
    <row r="15" spans="1:4" s="53" customFormat="1" ht="15" customHeight="1" x14ac:dyDescent="0.2">
      <c r="A15" s="139" t="s">
        <v>352</v>
      </c>
      <c r="B15" s="140">
        <v>4063000</v>
      </c>
      <c r="C15" s="140">
        <v>1694000</v>
      </c>
      <c r="D15" s="136">
        <v>0.41693330051685945</v>
      </c>
    </row>
    <row r="16" spans="1:4" s="53" customFormat="1" ht="15" customHeight="1" x14ac:dyDescent="0.2">
      <c r="A16" s="139" t="s">
        <v>338</v>
      </c>
      <c r="B16" s="140">
        <v>39429000</v>
      </c>
      <c r="C16" s="140">
        <v>8958054.1600000001</v>
      </c>
      <c r="D16" s="136">
        <v>0.22719455629105481</v>
      </c>
    </row>
    <row r="17" spans="1:4" s="53" customFormat="1" ht="22.5" x14ac:dyDescent="0.2">
      <c r="A17" s="139" t="s">
        <v>368</v>
      </c>
      <c r="B17" s="140">
        <v>375000</v>
      </c>
      <c r="C17" s="140">
        <v>34000</v>
      </c>
      <c r="D17" s="136">
        <v>9.0666666666666673E-2</v>
      </c>
    </row>
    <row r="18" spans="1:4" s="53" customFormat="1" ht="15" customHeight="1" x14ac:dyDescent="0.2">
      <c r="A18" s="139" t="s">
        <v>369</v>
      </c>
      <c r="B18" s="140">
        <v>71000</v>
      </c>
      <c r="C18" s="140">
        <v>100</v>
      </c>
      <c r="D18" s="136">
        <v>1.4084507042253522E-3</v>
      </c>
    </row>
    <row r="19" spans="1:4" s="53" customFormat="1" ht="15" customHeight="1" x14ac:dyDescent="0.2">
      <c r="A19" s="139" t="s">
        <v>370</v>
      </c>
      <c r="B19" s="140">
        <v>55000</v>
      </c>
      <c r="C19" s="140">
        <v>5206.24</v>
      </c>
      <c r="D19" s="136">
        <v>9.4658909090909085E-2</v>
      </c>
    </row>
    <row r="20" spans="1:4" s="53" customFormat="1" ht="15" customHeight="1" x14ac:dyDescent="0.2">
      <c r="A20" s="139" t="s">
        <v>340</v>
      </c>
      <c r="B20" s="140">
        <v>0</v>
      </c>
      <c r="C20" s="140">
        <v>71000</v>
      </c>
      <c r="D20" s="136"/>
    </row>
    <row r="21" spans="1:4" s="53" customFormat="1" ht="15" customHeight="1" x14ac:dyDescent="0.2">
      <c r="A21" s="139" t="s">
        <v>371</v>
      </c>
      <c r="B21" s="140">
        <v>605000</v>
      </c>
      <c r="C21" s="140">
        <v>255000</v>
      </c>
      <c r="D21" s="136">
        <v>0.42148760330578511</v>
      </c>
    </row>
    <row r="22" spans="1:4" s="53" customFormat="1" ht="15" customHeight="1" x14ac:dyDescent="0.2">
      <c r="A22" s="139" t="s">
        <v>357</v>
      </c>
      <c r="B22" s="140">
        <v>2000000</v>
      </c>
      <c r="C22" s="140">
        <v>0</v>
      </c>
      <c r="D22" s="136">
        <v>0</v>
      </c>
    </row>
    <row r="23" spans="1:4" s="53" customFormat="1" ht="15" customHeight="1" x14ac:dyDescent="0.2">
      <c r="A23" s="139" t="s">
        <v>341</v>
      </c>
      <c r="B23" s="140">
        <v>163932000</v>
      </c>
      <c r="C23" s="140">
        <v>22286975.359999999</v>
      </c>
      <c r="D23" s="136">
        <v>0.13595256179391454</v>
      </c>
    </row>
    <row r="24" spans="1:4" s="53" customFormat="1" ht="15" customHeight="1" x14ac:dyDescent="0.2">
      <c r="A24" s="139" t="s">
        <v>342</v>
      </c>
      <c r="B24" s="140">
        <v>35915000</v>
      </c>
      <c r="C24" s="140">
        <v>15788100</v>
      </c>
      <c r="D24" s="136">
        <v>0.4395962689683976</v>
      </c>
    </row>
    <row r="25" spans="1:4" s="53" customFormat="1" ht="15" customHeight="1" x14ac:dyDescent="0.2">
      <c r="A25" s="139" t="s">
        <v>372</v>
      </c>
      <c r="B25" s="140">
        <v>1000</v>
      </c>
      <c r="C25" s="140">
        <v>0</v>
      </c>
      <c r="D25" s="136">
        <v>0</v>
      </c>
    </row>
    <row r="26" spans="1:4" s="53" customFormat="1" ht="22.5" x14ac:dyDescent="0.2">
      <c r="A26" s="139" t="s">
        <v>343</v>
      </c>
      <c r="B26" s="140">
        <v>24015000</v>
      </c>
      <c r="C26" s="140">
        <v>2540270</v>
      </c>
      <c r="D26" s="136">
        <v>0.10577847178846554</v>
      </c>
    </row>
    <row r="27" spans="1:4" s="53" customFormat="1" ht="15" customHeight="1" x14ac:dyDescent="0.2">
      <c r="A27" s="139" t="s">
        <v>344</v>
      </c>
      <c r="B27" s="140">
        <v>0</v>
      </c>
      <c r="C27" s="140">
        <v>334320</v>
      </c>
      <c r="D27" s="136"/>
    </row>
    <row r="28" spans="1:4" s="53" customFormat="1" ht="22.5" x14ac:dyDescent="0.2">
      <c r="A28" s="139" t="s">
        <v>358</v>
      </c>
      <c r="B28" s="140">
        <v>77958000</v>
      </c>
      <c r="C28" s="140">
        <v>13175000</v>
      </c>
      <c r="D28" s="136">
        <v>0.1690012570871495</v>
      </c>
    </row>
    <row r="29" spans="1:4" s="53" customFormat="1" ht="15" customHeight="1" x14ac:dyDescent="0.2">
      <c r="A29" s="139" t="s">
        <v>345</v>
      </c>
      <c r="B29" s="140">
        <v>47164000</v>
      </c>
      <c r="C29" s="140">
        <v>7164000</v>
      </c>
      <c r="D29" s="136">
        <v>0.15189551352726655</v>
      </c>
    </row>
    <row r="30" spans="1:4" s="53" customFormat="1" ht="22.5" x14ac:dyDescent="0.2">
      <c r="A30" s="139" t="s">
        <v>346</v>
      </c>
      <c r="B30" s="140">
        <v>12338000</v>
      </c>
      <c r="C30" s="140">
        <v>4492833.71</v>
      </c>
      <c r="D30" s="136">
        <v>0.36414602934024964</v>
      </c>
    </row>
    <row r="31" spans="1:4" s="53" customFormat="1" ht="15" customHeight="1" x14ac:dyDescent="0.2">
      <c r="A31" s="139" t="s">
        <v>359</v>
      </c>
      <c r="B31" s="140">
        <v>0</v>
      </c>
      <c r="C31" s="140">
        <v>45760</v>
      </c>
      <c r="D31" s="136"/>
    </row>
    <row r="32" spans="1:4" x14ac:dyDescent="0.2">
      <c r="A32" s="130" t="s">
        <v>27</v>
      </c>
      <c r="B32" s="92">
        <v>757426000</v>
      </c>
      <c r="C32" s="92">
        <v>143301762.73999998</v>
      </c>
      <c r="D32" s="137">
        <v>0.18919572702811882</v>
      </c>
    </row>
    <row r="33" spans="1:1" x14ac:dyDescent="0.2">
      <c r="A33"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13</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335</v>
      </c>
      <c r="B9" s="140">
        <v>74089000</v>
      </c>
      <c r="C9" s="140">
        <v>15466017.15</v>
      </c>
      <c r="D9" s="136">
        <v>0.20874916856753364</v>
      </c>
    </row>
    <row r="10" spans="1:4" s="53" customFormat="1" ht="15" customHeight="1" x14ac:dyDescent="0.2">
      <c r="A10" s="139" t="s">
        <v>336</v>
      </c>
      <c r="B10" s="140">
        <v>8607000</v>
      </c>
      <c r="C10" s="140">
        <v>1126985.1399999999</v>
      </c>
      <c r="D10" s="136">
        <v>0.13093820611130474</v>
      </c>
    </row>
    <row r="11" spans="1:4" s="53" customFormat="1" ht="15" customHeight="1" x14ac:dyDescent="0.2">
      <c r="A11" s="139" t="s">
        <v>337</v>
      </c>
      <c r="B11" s="140">
        <v>0</v>
      </c>
      <c r="C11" s="140">
        <v>51830</v>
      </c>
      <c r="D11" s="136"/>
    </row>
    <row r="12" spans="1:4" s="53" customFormat="1" ht="15" customHeight="1" x14ac:dyDescent="0.2">
      <c r="A12" s="139" t="s">
        <v>338</v>
      </c>
      <c r="B12" s="140">
        <v>4536000</v>
      </c>
      <c r="C12" s="140">
        <v>285600.18</v>
      </c>
      <c r="D12" s="136">
        <v>6.2963002645502641E-2</v>
      </c>
    </row>
    <row r="13" spans="1:4" s="53" customFormat="1" ht="15" customHeight="1" x14ac:dyDescent="0.2">
      <c r="A13" s="139" t="s">
        <v>373</v>
      </c>
      <c r="B13" s="140">
        <v>6945000</v>
      </c>
      <c r="C13" s="140">
        <v>2860000</v>
      </c>
      <c r="D13" s="136">
        <v>0.41180705543556517</v>
      </c>
    </row>
    <row r="14" spans="1:4" s="53" customFormat="1" ht="15" customHeight="1" x14ac:dyDescent="0.2">
      <c r="A14" s="139" t="s">
        <v>374</v>
      </c>
      <c r="B14" s="140">
        <v>30000</v>
      </c>
      <c r="C14" s="140">
        <v>2500</v>
      </c>
      <c r="D14" s="136">
        <v>8.3333333333333329E-2</v>
      </c>
    </row>
    <row r="15" spans="1:4" s="53" customFormat="1" ht="15" customHeight="1" x14ac:dyDescent="0.2">
      <c r="A15" s="139" t="s">
        <v>340</v>
      </c>
      <c r="B15" s="140">
        <v>0</v>
      </c>
      <c r="C15" s="140">
        <v>14000</v>
      </c>
      <c r="D15" s="136"/>
    </row>
    <row r="16" spans="1:4" s="53" customFormat="1" ht="15" customHeight="1" x14ac:dyDescent="0.2">
      <c r="A16" s="139" t="s">
        <v>356</v>
      </c>
      <c r="B16" s="140">
        <v>0</v>
      </c>
      <c r="C16" s="140">
        <v>100000</v>
      </c>
      <c r="D16" s="136"/>
    </row>
    <row r="17" spans="1:4" s="53" customFormat="1" ht="15" customHeight="1" x14ac:dyDescent="0.2">
      <c r="A17" s="139" t="s">
        <v>341</v>
      </c>
      <c r="B17" s="140">
        <v>17701000</v>
      </c>
      <c r="C17" s="140">
        <v>2432812.5900000003</v>
      </c>
      <c r="D17" s="136">
        <v>0.13743927405231346</v>
      </c>
    </row>
    <row r="18" spans="1:4" s="53" customFormat="1" ht="15" customHeight="1" x14ac:dyDescent="0.2">
      <c r="A18" s="139" t="s">
        <v>342</v>
      </c>
      <c r="B18" s="140">
        <v>7572000</v>
      </c>
      <c r="C18" s="140">
        <v>1543830</v>
      </c>
      <c r="D18" s="136">
        <v>0.20388668779714739</v>
      </c>
    </row>
    <row r="19" spans="1:4" s="53" customFormat="1" ht="22.5" x14ac:dyDescent="0.2">
      <c r="A19" s="139" t="s">
        <v>343</v>
      </c>
      <c r="B19" s="140">
        <v>507000</v>
      </c>
      <c r="C19" s="140">
        <v>113690</v>
      </c>
      <c r="D19" s="136">
        <v>0.2242406311637081</v>
      </c>
    </row>
    <row r="20" spans="1:4" s="53" customFormat="1" ht="15" customHeight="1" x14ac:dyDescent="0.2">
      <c r="A20" s="139" t="s">
        <v>344</v>
      </c>
      <c r="B20" s="140">
        <v>0</v>
      </c>
      <c r="C20" s="140">
        <v>6150</v>
      </c>
      <c r="D20" s="136"/>
    </row>
    <row r="21" spans="1:4" s="53" customFormat="1" ht="22.5" x14ac:dyDescent="0.2">
      <c r="A21" s="139" t="s">
        <v>358</v>
      </c>
      <c r="B21" s="140">
        <v>1069000</v>
      </c>
      <c r="C21" s="140">
        <v>211000</v>
      </c>
      <c r="D21" s="136">
        <v>0.19738072965388212</v>
      </c>
    </row>
    <row r="22" spans="1:4" s="53" customFormat="1" ht="15" customHeight="1" x14ac:dyDescent="0.2">
      <c r="A22" s="139" t="s">
        <v>345</v>
      </c>
      <c r="B22" s="140">
        <v>15606000</v>
      </c>
      <c r="C22" s="140">
        <v>2717000</v>
      </c>
      <c r="D22" s="136">
        <v>0.17409970524157375</v>
      </c>
    </row>
    <row r="23" spans="1:4" s="53" customFormat="1" ht="25.5" x14ac:dyDescent="0.2">
      <c r="A23" s="144" t="s">
        <v>375</v>
      </c>
      <c r="B23" s="135">
        <v>0</v>
      </c>
      <c r="C23" s="135">
        <v>-95574.720000000001</v>
      </c>
      <c r="D23" s="145"/>
    </row>
    <row r="24" spans="1:4" x14ac:dyDescent="0.2">
      <c r="A24" s="130" t="s">
        <v>27</v>
      </c>
      <c r="B24" s="92">
        <v>136662000</v>
      </c>
      <c r="C24" s="92">
        <v>26835840.340000004</v>
      </c>
      <c r="D24" s="137">
        <v>0.1963665125638436</v>
      </c>
    </row>
    <row r="25" spans="1:4" x14ac:dyDescent="0.2">
      <c r="A25" s="143" t="s">
        <v>302</v>
      </c>
    </row>
    <row r="26" spans="1:4" ht="37.5" customHeight="1" x14ac:dyDescent="0.2">
      <c r="A26" s="154" t="s">
        <v>376</v>
      </c>
      <c r="B26" s="155"/>
      <c r="C26" s="155"/>
      <c r="D26" s="155"/>
    </row>
  </sheetData>
  <mergeCells count="1">
    <mergeCell ref="A26:D26"/>
  </mergeCells>
  <pageMargins left="0.39370078740157483" right="0.39370078740157483" top="0.59055118110236227" bottom="0.39370078740157483" header="0" footer="0"/>
  <pageSetup paperSize="9" orientation="portrait"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14</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335</v>
      </c>
      <c r="B9" s="140">
        <v>493000</v>
      </c>
      <c r="C9" s="140">
        <v>0</v>
      </c>
      <c r="D9" s="136">
        <v>0</v>
      </c>
    </row>
    <row r="10" spans="1:4" s="53" customFormat="1" ht="15" customHeight="1" x14ac:dyDescent="0.2">
      <c r="A10" s="139" t="s">
        <v>336</v>
      </c>
      <c r="B10" s="140">
        <v>43949000</v>
      </c>
      <c r="C10" s="140">
        <v>7198766.4399999995</v>
      </c>
      <c r="D10" s="136">
        <v>0.16379818516917335</v>
      </c>
    </row>
    <row r="11" spans="1:4" s="53" customFormat="1" ht="15" customHeight="1" x14ac:dyDescent="0.2">
      <c r="A11" s="139" t="s">
        <v>377</v>
      </c>
      <c r="B11" s="140">
        <v>0</v>
      </c>
      <c r="C11" s="140">
        <v>3660</v>
      </c>
      <c r="D11" s="136"/>
    </row>
    <row r="12" spans="1:4" s="53" customFormat="1" ht="15" customHeight="1" x14ac:dyDescent="0.2">
      <c r="A12" s="139" t="s">
        <v>378</v>
      </c>
      <c r="B12" s="140">
        <v>1078000</v>
      </c>
      <c r="C12" s="140">
        <v>580745</v>
      </c>
      <c r="D12" s="136">
        <v>0.53872448979591836</v>
      </c>
    </row>
    <row r="13" spans="1:4" s="53" customFormat="1" ht="15" customHeight="1" x14ac:dyDescent="0.2">
      <c r="A13" s="139" t="s">
        <v>337</v>
      </c>
      <c r="B13" s="140">
        <v>384000</v>
      </c>
      <c r="C13" s="140">
        <v>4380</v>
      </c>
      <c r="D13" s="136">
        <v>1.140625E-2</v>
      </c>
    </row>
    <row r="14" spans="1:4" s="53" customFormat="1" ht="15" customHeight="1" x14ac:dyDescent="0.2">
      <c r="A14" s="139" t="s">
        <v>338</v>
      </c>
      <c r="B14" s="140">
        <v>1801000</v>
      </c>
      <c r="C14" s="140">
        <v>206777.45</v>
      </c>
      <c r="D14" s="136">
        <v>0.11481257634647418</v>
      </c>
    </row>
    <row r="15" spans="1:4" s="53" customFormat="1" ht="15" customHeight="1" x14ac:dyDescent="0.2">
      <c r="A15" s="139" t="s">
        <v>340</v>
      </c>
      <c r="B15" s="140">
        <v>0</v>
      </c>
      <c r="C15" s="140">
        <v>2000</v>
      </c>
      <c r="D15" s="136"/>
    </row>
    <row r="16" spans="1:4" s="53" customFormat="1" ht="15" customHeight="1" x14ac:dyDescent="0.2">
      <c r="A16" s="139" t="s">
        <v>341</v>
      </c>
      <c r="B16" s="140">
        <v>23151000</v>
      </c>
      <c r="C16" s="140">
        <v>1632678.6600000004</v>
      </c>
      <c r="D16" s="136">
        <v>7.0523029674744095E-2</v>
      </c>
    </row>
    <row r="17" spans="1:4" s="53" customFormat="1" ht="15" customHeight="1" x14ac:dyDescent="0.2">
      <c r="A17" s="139" t="s">
        <v>342</v>
      </c>
      <c r="B17" s="140">
        <v>5365000</v>
      </c>
      <c r="C17" s="140">
        <v>1158600</v>
      </c>
      <c r="D17" s="136">
        <v>0.21595526561043801</v>
      </c>
    </row>
    <row r="18" spans="1:4" s="53" customFormat="1" ht="22.5" x14ac:dyDescent="0.2">
      <c r="A18" s="139" t="s">
        <v>358</v>
      </c>
      <c r="B18" s="140">
        <v>1810000</v>
      </c>
      <c r="C18" s="140">
        <v>1435000</v>
      </c>
      <c r="D18" s="136">
        <v>0.79281767955801108</v>
      </c>
    </row>
    <row r="19" spans="1:4" s="53" customFormat="1" ht="15" customHeight="1" x14ac:dyDescent="0.2">
      <c r="A19" s="139" t="s">
        <v>345</v>
      </c>
      <c r="B19" s="140">
        <v>8014000</v>
      </c>
      <c r="C19" s="140">
        <v>2353000</v>
      </c>
      <c r="D19" s="136">
        <v>0.29361118043424006</v>
      </c>
    </row>
    <row r="20" spans="1:4" s="53" customFormat="1" ht="22.5" x14ac:dyDescent="0.2">
      <c r="A20" s="139" t="s">
        <v>346</v>
      </c>
      <c r="B20" s="140">
        <v>0</v>
      </c>
      <c r="C20" s="140">
        <v>21918.240000000002</v>
      </c>
      <c r="D20" s="136"/>
    </row>
    <row r="21" spans="1:4" x14ac:dyDescent="0.2">
      <c r="A21" s="130" t="s">
        <v>27</v>
      </c>
      <c r="B21" s="92">
        <v>86045000</v>
      </c>
      <c r="C21" s="92">
        <v>14597525.790000001</v>
      </c>
      <c r="D21" s="137">
        <v>0.16964990167935382</v>
      </c>
    </row>
    <row r="22" spans="1:4" x14ac:dyDescent="0.2">
      <c r="A22"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15</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336</v>
      </c>
      <c r="B9" s="140">
        <v>5016000</v>
      </c>
      <c r="C9" s="140">
        <v>499257.11</v>
      </c>
      <c r="D9" s="136">
        <v>9.9532916666666665E-2</v>
      </c>
    </row>
    <row r="10" spans="1:4" s="53" customFormat="1" ht="15" customHeight="1" x14ac:dyDescent="0.2">
      <c r="A10" s="139" t="s">
        <v>337</v>
      </c>
      <c r="B10" s="140">
        <v>527000</v>
      </c>
      <c r="C10" s="140">
        <v>9240</v>
      </c>
      <c r="D10" s="136">
        <v>1.7533206831119544E-2</v>
      </c>
    </row>
    <row r="11" spans="1:4" s="53" customFormat="1" ht="15" customHeight="1" x14ac:dyDescent="0.2">
      <c r="A11" s="139" t="s">
        <v>338</v>
      </c>
      <c r="B11" s="140">
        <v>231000</v>
      </c>
      <c r="C11" s="140">
        <v>26909.980000000003</v>
      </c>
      <c r="D11" s="136">
        <v>0.11649341991341992</v>
      </c>
    </row>
    <row r="12" spans="1:4" s="53" customFormat="1" ht="15" customHeight="1" x14ac:dyDescent="0.2">
      <c r="A12" s="139" t="s">
        <v>340</v>
      </c>
      <c r="B12" s="140">
        <v>0</v>
      </c>
      <c r="C12" s="140">
        <v>3000</v>
      </c>
      <c r="D12" s="136"/>
    </row>
    <row r="13" spans="1:4" s="53" customFormat="1" ht="15" customHeight="1" x14ac:dyDescent="0.2">
      <c r="A13" s="139" t="s">
        <v>342</v>
      </c>
      <c r="B13" s="140">
        <v>812000</v>
      </c>
      <c r="C13" s="140">
        <v>147250</v>
      </c>
      <c r="D13" s="136">
        <v>0.18134236453201971</v>
      </c>
    </row>
    <row r="14" spans="1:4" s="53" customFormat="1" ht="22.5" x14ac:dyDescent="0.2">
      <c r="A14" s="139" t="s">
        <v>343</v>
      </c>
      <c r="B14" s="140">
        <v>1381000</v>
      </c>
      <c r="C14" s="140">
        <v>71380</v>
      </c>
      <c r="D14" s="136">
        <v>5.1687183200579287E-2</v>
      </c>
    </row>
    <row r="15" spans="1:4" s="53" customFormat="1" ht="22.5" x14ac:dyDescent="0.2">
      <c r="A15" s="139" t="s">
        <v>358</v>
      </c>
      <c r="B15" s="140">
        <v>1370000</v>
      </c>
      <c r="C15" s="140">
        <v>946000</v>
      </c>
      <c r="D15" s="136">
        <v>0.69051094890510945</v>
      </c>
    </row>
    <row r="16" spans="1:4" s="53" customFormat="1" ht="15.75" customHeight="1" x14ac:dyDescent="0.2">
      <c r="A16" s="139" t="s">
        <v>345</v>
      </c>
      <c r="B16" s="140">
        <v>730000</v>
      </c>
      <c r="C16" s="140">
        <v>259000</v>
      </c>
      <c r="D16" s="136">
        <v>0.35479452054794519</v>
      </c>
    </row>
    <row r="17" spans="1:4" s="53" customFormat="1" ht="22.5" x14ac:dyDescent="0.2">
      <c r="A17" s="139" t="s">
        <v>346</v>
      </c>
      <c r="B17" s="140">
        <v>125000</v>
      </c>
      <c r="C17" s="140">
        <v>47051.400000000009</v>
      </c>
      <c r="D17" s="136">
        <v>0.37641120000000006</v>
      </c>
    </row>
    <row r="18" spans="1:4" s="53" customFormat="1" ht="15" customHeight="1" x14ac:dyDescent="0.2">
      <c r="A18" s="139" t="s">
        <v>359</v>
      </c>
      <c r="B18" s="140">
        <v>30000</v>
      </c>
      <c r="C18" s="140">
        <v>24870</v>
      </c>
      <c r="D18" s="136">
        <v>0.82899999999999996</v>
      </c>
    </row>
    <row r="19" spans="1:4" x14ac:dyDescent="0.2">
      <c r="A19" s="130" t="s">
        <v>27</v>
      </c>
      <c r="B19" s="92">
        <v>10222000</v>
      </c>
      <c r="C19" s="92">
        <v>2033958.4899999998</v>
      </c>
      <c r="D19" s="137">
        <v>0.19897852572882016</v>
      </c>
    </row>
    <row r="20" spans="1:4" x14ac:dyDescent="0.2">
      <c r="A20"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193</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335</v>
      </c>
      <c r="B9" s="140">
        <v>112251000</v>
      </c>
      <c r="C9" s="140">
        <v>9537914.7100000009</v>
      </c>
      <c r="D9" s="136">
        <v>8.4969529981915537E-2</v>
      </c>
    </row>
    <row r="10" spans="1:4" s="53" customFormat="1" ht="15" customHeight="1" x14ac:dyDescent="0.2">
      <c r="A10" s="139" t="s">
        <v>336</v>
      </c>
      <c r="B10" s="140">
        <v>12032000</v>
      </c>
      <c r="C10" s="140">
        <v>11762994.15</v>
      </c>
      <c r="D10" s="136">
        <v>0.97764246592420212</v>
      </c>
    </row>
    <row r="11" spans="1:4" s="53" customFormat="1" ht="15" customHeight="1" x14ac:dyDescent="0.2">
      <c r="A11" s="139" t="s">
        <v>347</v>
      </c>
      <c r="B11" s="140">
        <v>7677000</v>
      </c>
      <c r="C11" s="140">
        <v>1000</v>
      </c>
      <c r="D11" s="136">
        <v>1.3025921583952066E-4</v>
      </c>
    </row>
    <row r="12" spans="1:4" s="53" customFormat="1" ht="15" customHeight="1" x14ac:dyDescent="0.2">
      <c r="A12" s="139" t="s">
        <v>337</v>
      </c>
      <c r="B12" s="140">
        <v>0</v>
      </c>
      <c r="C12" s="140">
        <v>72790</v>
      </c>
      <c r="D12" s="136"/>
    </row>
    <row r="13" spans="1:4" s="53" customFormat="1" ht="15" customHeight="1" x14ac:dyDescent="0.2">
      <c r="A13" s="139" t="s">
        <v>338</v>
      </c>
      <c r="B13" s="140">
        <v>350000</v>
      </c>
      <c r="C13" s="140">
        <v>58650.45</v>
      </c>
      <c r="D13" s="136">
        <v>0.16757271428571427</v>
      </c>
    </row>
    <row r="14" spans="1:4" s="53" customFormat="1" ht="15" customHeight="1" x14ac:dyDescent="0.2">
      <c r="A14" s="139" t="s">
        <v>340</v>
      </c>
      <c r="B14" s="140">
        <v>0</v>
      </c>
      <c r="C14" s="140">
        <v>9000</v>
      </c>
      <c r="D14" s="136"/>
    </row>
    <row r="15" spans="1:4" s="53" customFormat="1" ht="15" customHeight="1" x14ac:dyDescent="0.2">
      <c r="A15" s="139" t="s">
        <v>341</v>
      </c>
      <c r="B15" s="140">
        <v>36140000</v>
      </c>
      <c r="C15" s="140">
        <v>8153980.9600000009</v>
      </c>
      <c r="D15" s="136">
        <v>0.22562205201992255</v>
      </c>
    </row>
    <row r="16" spans="1:4" s="53" customFormat="1" ht="15" customHeight="1" x14ac:dyDescent="0.2">
      <c r="A16" s="139" t="s">
        <v>342</v>
      </c>
      <c r="B16" s="140">
        <v>2543000</v>
      </c>
      <c r="C16" s="140">
        <v>579590</v>
      </c>
      <c r="D16" s="136">
        <v>0.22791584742430201</v>
      </c>
    </row>
    <row r="17" spans="1:4" s="53" customFormat="1" ht="22.5" x14ac:dyDescent="0.2">
      <c r="A17" s="139" t="s">
        <v>343</v>
      </c>
      <c r="B17" s="140">
        <v>2348000</v>
      </c>
      <c r="C17" s="140">
        <v>505310</v>
      </c>
      <c r="D17" s="136">
        <v>0.21520868824531517</v>
      </c>
    </row>
    <row r="18" spans="1:4" s="53" customFormat="1" ht="15" customHeight="1" x14ac:dyDescent="0.2">
      <c r="A18" s="139" t="s">
        <v>344</v>
      </c>
      <c r="B18" s="140">
        <v>0</v>
      </c>
      <c r="C18" s="140">
        <v>308550</v>
      </c>
      <c r="D18" s="136"/>
    </row>
    <row r="19" spans="1:4" s="53" customFormat="1" ht="22.5" x14ac:dyDescent="0.2">
      <c r="A19" s="139" t="s">
        <v>358</v>
      </c>
      <c r="B19" s="140">
        <v>302000</v>
      </c>
      <c r="C19" s="140">
        <v>14000</v>
      </c>
      <c r="D19" s="136">
        <v>4.6357615894039736E-2</v>
      </c>
    </row>
    <row r="20" spans="1:4" s="53" customFormat="1" ht="15" customHeight="1" x14ac:dyDescent="0.2">
      <c r="A20" s="139" t="s">
        <v>345</v>
      </c>
      <c r="B20" s="140">
        <v>13050000</v>
      </c>
      <c r="C20" s="140">
        <v>3416000</v>
      </c>
      <c r="D20" s="136">
        <v>0.26176245210727972</v>
      </c>
    </row>
    <row r="21" spans="1:4" s="53" customFormat="1" ht="15" customHeight="1" x14ac:dyDescent="0.2">
      <c r="A21" s="139" t="s">
        <v>359</v>
      </c>
      <c r="B21" s="140">
        <v>0</v>
      </c>
      <c r="C21" s="140">
        <v>13740</v>
      </c>
      <c r="D21" s="136"/>
    </row>
    <row r="22" spans="1:4" x14ac:dyDescent="0.2">
      <c r="A22" s="130" t="s">
        <v>27</v>
      </c>
      <c r="B22" s="92">
        <v>186693000</v>
      </c>
      <c r="C22" s="92">
        <v>34433520.269999996</v>
      </c>
      <c r="D22" s="137">
        <v>0.18443926804968583</v>
      </c>
    </row>
    <row r="23" spans="1:4" x14ac:dyDescent="0.2">
      <c r="A23"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93</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335</v>
      </c>
      <c r="B9" s="140">
        <v>203466000</v>
      </c>
      <c r="C9" s="140">
        <v>73444044.540000007</v>
      </c>
      <c r="D9" s="136">
        <v>0.36096470437321226</v>
      </c>
    </row>
    <row r="10" spans="1:4" s="53" customFormat="1" ht="15" customHeight="1" x14ac:dyDescent="0.2">
      <c r="A10" s="139" t="s">
        <v>336</v>
      </c>
      <c r="B10" s="140">
        <v>21949000</v>
      </c>
      <c r="C10" s="140">
        <v>3098771.8</v>
      </c>
      <c r="D10" s="136">
        <v>0.14118054581074307</v>
      </c>
    </row>
    <row r="11" spans="1:4" s="53" customFormat="1" ht="15" customHeight="1" x14ac:dyDescent="0.2">
      <c r="A11" s="139" t="s">
        <v>347</v>
      </c>
      <c r="B11" s="140">
        <v>14640000</v>
      </c>
      <c r="C11" s="140">
        <v>1505000</v>
      </c>
      <c r="D11" s="136">
        <v>0.10280054644808743</v>
      </c>
    </row>
    <row r="12" spans="1:4" s="53" customFormat="1" ht="15" customHeight="1" x14ac:dyDescent="0.2">
      <c r="A12" s="139" t="s">
        <v>377</v>
      </c>
      <c r="B12" s="140">
        <v>0</v>
      </c>
      <c r="C12" s="140">
        <v>980</v>
      </c>
      <c r="D12" s="136"/>
    </row>
    <row r="13" spans="1:4" s="53" customFormat="1" ht="15" customHeight="1" x14ac:dyDescent="0.2">
      <c r="A13" s="139" t="s">
        <v>379</v>
      </c>
      <c r="B13" s="140">
        <v>1292000</v>
      </c>
      <c r="C13" s="140">
        <v>12630</v>
      </c>
      <c r="D13" s="136">
        <v>9.7755417956656345E-3</v>
      </c>
    </row>
    <row r="14" spans="1:4" s="53" customFormat="1" ht="15" customHeight="1" x14ac:dyDescent="0.2">
      <c r="A14" s="139" t="s">
        <v>337</v>
      </c>
      <c r="B14" s="140">
        <v>2944000</v>
      </c>
      <c r="C14" s="140">
        <v>7170</v>
      </c>
      <c r="D14" s="136">
        <v>2.4354619565217393E-3</v>
      </c>
    </row>
    <row r="15" spans="1:4" s="53" customFormat="1" ht="15" customHeight="1" x14ac:dyDescent="0.2">
      <c r="A15" s="139" t="s">
        <v>338</v>
      </c>
      <c r="B15" s="140">
        <v>24595000</v>
      </c>
      <c r="C15" s="140">
        <v>5201533.1499999994</v>
      </c>
      <c r="D15" s="136">
        <v>0.21148742224029271</v>
      </c>
    </row>
    <row r="16" spans="1:4" s="53" customFormat="1" ht="15" customHeight="1" x14ac:dyDescent="0.2">
      <c r="A16" s="139" t="s">
        <v>340</v>
      </c>
      <c r="B16" s="140">
        <v>0</v>
      </c>
      <c r="C16" s="140">
        <v>25000</v>
      </c>
      <c r="D16" s="136"/>
    </row>
    <row r="17" spans="1:4" s="53" customFormat="1" ht="15" customHeight="1" x14ac:dyDescent="0.2">
      <c r="A17" s="139" t="s">
        <v>357</v>
      </c>
      <c r="B17" s="140">
        <v>1500000</v>
      </c>
      <c r="C17" s="140">
        <v>0</v>
      </c>
      <c r="D17" s="136">
        <v>0</v>
      </c>
    </row>
    <row r="18" spans="1:4" s="53" customFormat="1" ht="15" customHeight="1" x14ac:dyDescent="0.2">
      <c r="A18" s="139" t="s">
        <v>341</v>
      </c>
      <c r="B18" s="140">
        <v>65458000</v>
      </c>
      <c r="C18" s="140">
        <v>11285759.570000002</v>
      </c>
      <c r="D18" s="136">
        <v>0.17241222722967403</v>
      </c>
    </row>
    <row r="19" spans="1:4" s="53" customFormat="1" ht="15" customHeight="1" x14ac:dyDescent="0.2">
      <c r="A19" s="139" t="s">
        <v>342</v>
      </c>
      <c r="B19" s="140">
        <v>26054000</v>
      </c>
      <c r="C19" s="140">
        <v>8136690</v>
      </c>
      <c r="D19" s="136">
        <v>0.3123009902510171</v>
      </c>
    </row>
    <row r="20" spans="1:4" s="53" customFormat="1" ht="22.5" x14ac:dyDescent="0.2">
      <c r="A20" s="139" t="s">
        <v>343</v>
      </c>
      <c r="B20" s="140">
        <v>40801000</v>
      </c>
      <c r="C20" s="140">
        <v>3426500</v>
      </c>
      <c r="D20" s="136">
        <v>8.3980784784686652E-2</v>
      </c>
    </row>
    <row r="21" spans="1:4" s="53" customFormat="1" ht="22.5" x14ac:dyDescent="0.2">
      <c r="A21" s="139" t="s">
        <v>358</v>
      </c>
      <c r="B21" s="140">
        <v>9954000</v>
      </c>
      <c r="C21" s="140">
        <v>2140000</v>
      </c>
      <c r="D21" s="136">
        <v>0.21498894916616434</v>
      </c>
    </row>
    <row r="22" spans="1:4" s="53" customFormat="1" ht="15" customHeight="1" x14ac:dyDescent="0.2">
      <c r="A22" s="139" t="s">
        <v>345</v>
      </c>
      <c r="B22" s="140">
        <v>11327000</v>
      </c>
      <c r="C22" s="140">
        <v>1607000</v>
      </c>
      <c r="D22" s="136">
        <v>0.14187339984108766</v>
      </c>
    </row>
    <row r="23" spans="1:4" s="53" customFormat="1" ht="15" customHeight="1" x14ac:dyDescent="0.2">
      <c r="A23" s="139" t="s">
        <v>359</v>
      </c>
      <c r="B23" s="140">
        <v>2331000</v>
      </c>
      <c r="C23" s="140">
        <v>425360</v>
      </c>
      <c r="D23" s="136">
        <v>0.18247962247962249</v>
      </c>
    </row>
    <row r="24" spans="1:4" s="53" customFormat="1" ht="15" customHeight="1" x14ac:dyDescent="0.2">
      <c r="A24" s="139" t="s">
        <v>380</v>
      </c>
      <c r="B24" s="140">
        <v>3002000</v>
      </c>
      <c r="C24" s="140">
        <v>0</v>
      </c>
      <c r="D24" s="136">
        <v>0</v>
      </c>
    </row>
    <row r="25" spans="1:4" x14ac:dyDescent="0.2">
      <c r="A25" s="130" t="s">
        <v>27</v>
      </c>
      <c r="B25" s="92">
        <v>429313000</v>
      </c>
      <c r="C25" s="92">
        <v>110316439.06000002</v>
      </c>
      <c r="D25" s="137">
        <v>0.25696039733248244</v>
      </c>
    </row>
    <row r="26" spans="1:4" x14ac:dyDescent="0.2">
      <c r="A26"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17</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335</v>
      </c>
      <c r="B9" s="140">
        <v>4901000</v>
      </c>
      <c r="C9" s="140">
        <v>398215.16000000003</v>
      </c>
      <c r="D9" s="136">
        <v>8.1251817996327289E-2</v>
      </c>
    </row>
    <row r="10" spans="1:4" s="53" customFormat="1" ht="15" customHeight="1" x14ac:dyDescent="0.2">
      <c r="A10" s="139" t="s">
        <v>336</v>
      </c>
      <c r="B10" s="140">
        <v>16512000</v>
      </c>
      <c r="C10" s="140">
        <v>3250323.38</v>
      </c>
      <c r="D10" s="136">
        <v>0.19684613493217054</v>
      </c>
    </row>
    <row r="11" spans="1:4" s="53" customFormat="1" ht="15" customHeight="1" x14ac:dyDescent="0.2">
      <c r="A11" s="139" t="s">
        <v>337</v>
      </c>
      <c r="B11" s="140">
        <v>206000</v>
      </c>
      <c r="C11" s="140">
        <v>654270</v>
      </c>
      <c r="D11" s="136">
        <v>3.1760679611650486</v>
      </c>
    </row>
    <row r="12" spans="1:4" s="53" customFormat="1" ht="15" customHeight="1" x14ac:dyDescent="0.2">
      <c r="A12" s="139" t="s">
        <v>338</v>
      </c>
      <c r="B12" s="140">
        <v>2757000</v>
      </c>
      <c r="C12" s="140">
        <v>25635.920000000002</v>
      </c>
      <c r="D12" s="136">
        <v>9.2984838592673202E-3</v>
      </c>
    </row>
    <row r="13" spans="1:4" s="53" customFormat="1" ht="15" customHeight="1" x14ac:dyDescent="0.2">
      <c r="A13" s="139" t="s">
        <v>340</v>
      </c>
      <c r="B13" s="140">
        <v>0</v>
      </c>
      <c r="C13" s="140">
        <v>10000</v>
      </c>
      <c r="D13" s="136"/>
    </row>
    <row r="14" spans="1:4" s="53" customFormat="1" ht="15" customHeight="1" x14ac:dyDescent="0.2">
      <c r="A14" s="139" t="s">
        <v>355</v>
      </c>
      <c r="B14" s="140">
        <v>0</v>
      </c>
      <c r="C14" s="140">
        <v>1000</v>
      </c>
      <c r="D14" s="136"/>
    </row>
    <row r="15" spans="1:4" s="53" customFormat="1" ht="15" customHeight="1" x14ac:dyDescent="0.2">
      <c r="A15" s="139" t="s">
        <v>356</v>
      </c>
      <c r="B15" s="140">
        <v>0</v>
      </c>
      <c r="C15" s="140">
        <v>170000</v>
      </c>
      <c r="D15" s="136"/>
    </row>
    <row r="16" spans="1:4" s="53" customFormat="1" ht="15" customHeight="1" x14ac:dyDescent="0.2">
      <c r="A16" s="139" t="s">
        <v>357</v>
      </c>
      <c r="B16" s="140">
        <v>2000000</v>
      </c>
      <c r="C16" s="140">
        <v>0</v>
      </c>
      <c r="D16" s="136">
        <v>0</v>
      </c>
    </row>
    <row r="17" spans="1:4" s="53" customFormat="1" ht="15" customHeight="1" x14ac:dyDescent="0.2">
      <c r="A17" s="139" t="s">
        <v>342</v>
      </c>
      <c r="B17" s="140">
        <v>11773000</v>
      </c>
      <c r="C17" s="140">
        <v>4558500</v>
      </c>
      <c r="D17" s="136">
        <v>0.3871995243353436</v>
      </c>
    </row>
    <row r="18" spans="1:4" s="53" customFormat="1" ht="22.5" x14ac:dyDescent="0.2">
      <c r="A18" s="139" t="s">
        <v>343</v>
      </c>
      <c r="B18" s="140">
        <v>3000</v>
      </c>
      <c r="C18" s="140">
        <v>0</v>
      </c>
      <c r="D18" s="136">
        <v>0</v>
      </c>
    </row>
    <row r="19" spans="1:4" s="53" customFormat="1" ht="22.5" x14ac:dyDescent="0.2">
      <c r="A19" s="139" t="s">
        <v>358</v>
      </c>
      <c r="B19" s="140">
        <v>24176000</v>
      </c>
      <c r="C19" s="140">
        <v>16450000</v>
      </c>
      <c r="D19" s="136">
        <v>0.68042686962276633</v>
      </c>
    </row>
    <row r="20" spans="1:4" s="53" customFormat="1" ht="15" customHeight="1" x14ac:dyDescent="0.2">
      <c r="A20" s="139" t="s">
        <v>345</v>
      </c>
      <c r="B20" s="140">
        <v>2993000</v>
      </c>
      <c r="C20" s="140">
        <v>844000</v>
      </c>
      <c r="D20" s="136">
        <v>0.28199131306381559</v>
      </c>
    </row>
    <row r="21" spans="1:4" s="53" customFormat="1" ht="22.5" x14ac:dyDescent="0.2">
      <c r="A21" s="139" t="s">
        <v>346</v>
      </c>
      <c r="B21" s="140">
        <v>2452000</v>
      </c>
      <c r="C21" s="140">
        <v>280134.27999999997</v>
      </c>
      <c r="D21" s="136">
        <v>0.11424725938009787</v>
      </c>
    </row>
    <row r="22" spans="1:4" s="53" customFormat="1" ht="15" customHeight="1" x14ac:dyDescent="0.2">
      <c r="A22" s="139" t="s">
        <v>359</v>
      </c>
      <c r="B22" s="140">
        <v>1511000</v>
      </c>
      <c r="C22" s="140">
        <v>516760</v>
      </c>
      <c r="D22" s="136">
        <v>0.34199867637326276</v>
      </c>
    </row>
    <row r="23" spans="1:4" x14ac:dyDescent="0.2">
      <c r="A23" s="130" t="s">
        <v>27</v>
      </c>
      <c r="B23" s="92">
        <v>69284000</v>
      </c>
      <c r="C23" s="92">
        <v>27158838.740000002</v>
      </c>
      <c r="D23" s="137">
        <v>0.39199293834074245</v>
      </c>
    </row>
    <row r="24" spans="1:4" x14ac:dyDescent="0.2">
      <c r="A24" s="143" t="s">
        <v>302</v>
      </c>
    </row>
    <row r="28" spans="1:4" x14ac:dyDescent="0.2">
      <c r="B28" s="65"/>
    </row>
  </sheetData>
  <pageMargins left="0.39370078740157483" right="0.39370078740157483" top="0.59055118110236227" bottom="0.39370078740157483" header="0" footer="0"/>
  <pageSetup paperSize="9" orientation="portrait"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26</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44" t="s">
        <v>335</v>
      </c>
      <c r="B9" s="135">
        <v>43031000</v>
      </c>
      <c r="C9" s="135">
        <v>21750818.969999999</v>
      </c>
      <c r="D9" s="136">
        <v>0.50546859171295111</v>
      </c>
    </row>
    <row r="10" spans="1:4" s="53" customFormat="1" ht="15" customHeight="1" x14ac:dyDescent="0.2">
      <c r="A10" s="139" t="s">
        <v>336</v>
      </c>
      <c r="B10" s="140">
        <v>24875000</v>
      </c>
      <c r="C10" s="140">
        <v>1951335.37</v>
      </c>
      <c r="D10" s="136">
        <v>7.8445643015075381E-2</v>
      </c>
    </row>
    <row r="11" spans="1:4" s="53" customFormat="1" ht="15" customHeight="1" x14ac:dyDescent="0.2">
      <c r="A11" s="139" t="s">
        <v>377</v>
      </c>
      <c r="B11" s="140">
        <v>0</v>
      </c>
      <c r="C11" s="140">
        <v>4930</v>
      </c>
      <c r="D11" s="136"/>
    </row>
    <row r="12" spans="1:4" s="53" customFormat="1" ht="15" customHeight="1" x14ac:dyDescent="0.2">
      <c r="A12" s="139" t="s">
        <v>337</v>
      </c>
      <c r="B12" s="140">
        <v>2228000</v>
      </c>
      <c r="C12" s="140">
        <v>112100</v>
      </c>
      <c r="D12" s="136">
        <v>5.031418312387792E-2</v>
      </c>
    </row>
    <row r="13" spans="1:4" s="53" customFormat="1" ht="15" customHeight="1" x14ac:dyDescent="0.2">
      <c r="A13" s="139" t="s">
        <v>352</v>
      </c>
      <c r="B13" s="140">
        <v>10972000</v>
      </c>
      <c r="C13" s="140">
        <v>7158000</v>
      </c>
      <c r="D13" s="136">
        <v>0.65238789646372586</v>
      </c>
    </row>
    <row r="14" spans="1:4" s="53" customFormat="1" ht="15" customHeight="1" x14ac:dyDescent="0.2">
      <c r="A14" s="139" t="s">
        <v>338</v>
      </c>
      <c r="B14" s="140">
        <v>166000</v>
      </c>
      <c r="C14" s="140">
        <v>3522.06</v>
      </c>
      <c r="D14" s="136">
        <v>2.1217228915662651E-2</v>
      </c>
    </row>
    <row r="15" spans="1:4" s="53" customFormat="1" ht="15" customHeight="1" x14ac:dyDescent="0.2">
      <c r="A15" s="139" t="s">
        <v>340</v>
      </c>
      <c r="B15" s="140">
        <v>0</v>
      </c>
      <c r="C15" s="140">
        <v>6000</v>
      </c>
      <c r="D15" s="136"/>
    </row>
    <row r="16" spans="1:4" s="53" customFormat="1" ht="15" customHeight="1" x14ac:dyDescent="0.2">
      <c r="A16" s="139" t="s">
        <v>357</v>
      </c>
      <c r="B16" s="140">
        <v>700000</v>
      </c>
      <c r="C16" s="140">
        <v>0</v>
      </c>
      <c r="D16" s="136">
        <v>0</v>
      </c>
    </row>
    <row r="17" spans="1:4" s="53" customFormat="1" ht="15" customHeight="1" x14ac:dyDescent="0.2">
      <c r="A17" s="139" t="s">
        <v>342</v>
      </c>
      <c r="B17" s="140">
        <v>12702000</v>
      </c>
      <c r="C17" s="140">
        <v>5382120</v>
      </c>
      <c r="D17" s="136">
        <v>0.42372224846480872</v>
      </c>
    </row>
    <row r="18" spans="1:4" s="53" customFormat="1" ht="22.5" x14ac:dyDescent="0.2">
      <c r="A18" s="139" t="s">
        <v>381</v>
      </c>
      <c r="B18" s="140">
        <v>80000</v>
      </c>
      <c r="C18" s="140">
        <v>103000</v>
      </c>
      <c r="D18" s="136">
        <v>1.2875000000000001</v>
      </c>
    </row>
    <row r="19" spans="1:4" s="53" customFormat="1" ht="22.5" x14ac:dyDescent="0.2">
      <c r="A19" s="139" t="s">
        <v>343</v>
      </c>
      <c r="B19" s="140">
        <v>2163000</v>
      </c>
      <c r="C19" s="140">
        <v>889240</v>
      </c>
      <c r="D19" s="136">
        <v>0.41111419325011556</v>
      </c>
    </row>
    <row r="20" spans="1:4" s="53" customFormat="1" ht="22.5" x14ac:dyDescent="0.2">
      <c r="A20" s="139" t="s">
        <v>358</v>
      </c>
      <c r="B20" s="140">
        <v>19188000</v>
      </c>
      <c r="C20" s="140">
        <v>3391000</v>
      </c>
      <c r="D20" s="136">
        <v>0.17672503648113405</v>
      </c>
    </row>
    <row r="21" spans="1:4" s="53" customFormat="1" ht="15" customHeight="1" x14ac:dyDescent="0.2">
      <c r="A21" s="139" t="s">
        <v>345</v>
      </c>
      <c r="B21" s="140">
        <v>7336000</v>
      </c>
      <c r="C21" s="140">
        <v>1188000</v>
      </c>
      <c r="D21" s="136">
        <v>0.16194111232279171</v>
      </c>
    </row>
    <row r="22" spans="1:4" s="53" customFormat="1" ht="22.5" x14ac:dyDescent="0.2">
      <c r="A22" s="139" t="s">
        <v>346</v>
      </c>
      <c r="B22" s="140">
        <v>304000</v>
      </c>
      <c r="C22" s="140">
        <v>3088037.21</v>
      </c>
      <c r="D22" s="136">
        <v>10.158017138157895</v>
      </c>
    </row>
    <row r="23" spans="1:4" s="53" customFormat="1" ht="15" customHeight="1" x14ac:dyDescent="0.2">
      <c r="A23" s="139" t="s">
        <v>359</v>
      </c>
      <c r="B23" s="140">
        <v>150000</v>
      </c>
      <c r="C23" s="140">
        <v>12100</v>
      </c>
      <c r="D23" s="136">
        <v>8.0666666666666664E-2</v>
      </c>
    </row>
    <row r="24" spans="1:4" x14ac:dyDescent="0.2">
      <c r="A24" s="130" t="s">
        <v>27</v>
      </c>
      <c r="B24" s="92">
        <v>123895000</v>
      </c>
      <c r="C24" s="92">
        <v>45040203.609999999</v>
      </c>
      <c r="D24" s="137">
        <v>0.36353528076193564</v>
      </c>
    </row>
    <row r="25" spans="1:4" x14ac:dyDescent="0.2">
      <c r="A25"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15</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33</v>
      </c>
      <c r="B9" s="15" t="s">
        <v>34</v>
      </c>
      <c r="C9" s="16">
        <v>0</v>
      </c>
      <c r="D9" s="16">
        <v>698.8</v>
      </c>
      <c r="E9" s="17">
        <v>0</v>
      </c>
    </row>
    <row r="10" spans="1:5" s="12" customFormat="1" ht="12.75" customHeight="1" x14ac:dyDescent="0.2">
      <c r="A10" s="28" t="s">
        <v>37</v>
      </c>
      <c r="B10" s="15" t="s">
        <v>38</v>
      </c>
      <c r="C10" s="16">
        <v>0</v>
      </c>
      <c r="D10" s="16">
        <v>118863.36</v>
      </c>
      <c r="E10" s="17">
        <v>0</v>
      </c>
    </row>
    <row r="11" spans="1:5" s="12" customFormat="1" ht="12.75" customHeight="1" x14ac:dyDescent="0.2">
      <c r="A11" s="28" t="s">
        <v>39</v>
      </c>
      <c r="B11" s="15" t="s">
        <v>40</v>
      </c>
      <c r="C11" s="16">
        <v>60000</v>
      </c>
      <c r="D11" s="16">
        <v>558241.09</v>
      </c>
      <c r="E11" s="17">
        <v>9.3040181666666655</v>
      </c>
    </row>
    <row r="12" spans="1:5" s="12" customFormat="1" ht="12.75" customHeight="1" x14ac:dyDescent="0.2">
      <c r="A12" s="28" t="s">
        <v>41</v>
      </c>
      <c r="B12" s="15" t="s">
        <v>42</v>
      </c>
      <c r="C12" s="16">
        <v>31965860</v>
      </c>
      <c r="D12" s="16">
        <v>6504432.46</v>
      </c>
      <c r="E12" s="17">
        <v>0.20348060274305149</v>
      </c>
    </row>
    <row r="13" spans="1:5" s="12" customFormat="1" ht="12.75" customHeight="1" x14ac:dyDescent="0.2">
      <c r="A13" s="28" t="s">
        <v>72</v>
      </c>
      <c r="B13" s="15" t="s">
        <v>73</v>
      </c>
      <c r="C13" s="16">
        <v>313450</v>
      </c>
      <c r="D13" s="16">
        <v>0</v>
      </c>
      <c r="E13" s="17">
        <v>0</v>
      </c>
    </row>
    <row r="14" spans="1:5" s="12" customFormat="1" ht="22.5" x14ac:dyDescent="0.2">
      <c r="A14" s="28" t="s">
        <v>45</v>
      </c>
      <c r="B14" s="15" t="s">
        <v>46</v>
      </c>
      <c r="C14" s="16">
        <v>30906580</v>
      </c>
      <c r="D14" s="16">
        <v>4986716.13</v>
      </c>
      <c r="E14" s="17">
        <v>0.16134804077319456</v>
      </c>
    </row>
    <row r="15" spans="1:5" s="12" customFormat="1" ht="22.5" x14ac:dyDescent="0.2">
      <c r="A15" s="28" t="s">
        <v>47</v>
      </c>
      <c r="B15" s="15" t="s">
        <v>48</v>
      </c>
      <c r="C15" s="16">
        <v>0</v>
      </c>
      <c r="D15" s="16">
        <v>12104.97</v>
      </c>
      <c r="E15" s="17">
        <v>0</v>
      </c>
    </row>
    <row r="16" spans="1:5" s="12" customFormat="1" ht="12.75" customHeight="1" x14ac:dyDescent="0.2">
      <c r="A16" s="28" t="s">
        <v>51</v>
      </c>
      <c r="B16" s="15" t="s">
        <v>52</v>
      </c>
      <c r="C16" s="16">
        <v>0</v>
      </c>
      <c r="D16" s="16">
        <v>593838.79</v>
      </c>
      <c r="E16" s="17">
        <v>0</v>
      </c>
    </row>
    <row r="17" spans="1:5" x14ac:dyDescent="0.2">
      <c r="A17" s="29" t="s">
        <v>27</v>
      </c>
      <c r="B17" s="18"/>
      <c r="C17" s="19">
        <f>SUM(C9:C16)</f>
        <v>63245890</v>
      </c>
      <c r="D17" s="19">
        <f>SUM(D9:D16)</f>
        <v>12774895.600000001</v>
      </c>
      <c r="E17" s="20">
        <f>IF(C17&gt;0,D17/C17,0)</f>
        <v>0.20198775920459022</v>
      </c>
    </row>
    <row r="18" spans="1:5" x14ac:dyDescent="0.2">
      <c r="A18"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18</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377</v>
      </c>
      <c r="B9" s="140">
        <v>0</v>
      </c>
      <c r="C9" s="140">
        <v>3200</v>
      </c>
      <c r="D9" s="136"/>
    </row>
    <row r="10" spans="1:4" s="53" customFormat="1" ht="15" customHeight="1" x14ac:dyDescent="0.2">
      <c r="A10" s="139" t="s">
        <v>337</v>
      </c>
      <c r="B10" s="140">
        <v>1507000</v>
      </c>
      <c r="C10" s="140">
        <v>213290</v>
      </c>
      <c r="D10" s="136">
        <v>0.14153284671532848</v>
      </c>
    </row>
    <row r="11" spans="1:4" s="53" customFormat="1" ht="15" customHeight="1" x14ac:dyDescent="0.2">
      <c r="A11" s="139" t="s">
        <v>338</v>
      </c>
      <c r="B11" s="140">
        <v>94526000</v>
      </c>
      <c r="C11" s="140">
        <v>23379358.059999999</v>
      </c>
      <c r="D11" s="136">
        <v>0.24733256522015107</v>
      </c>
    </row>
    <row r="12" spans="1:4" s="53" customFormat="1" ht="15" customHeight="1" x14ac:dyDescent="0.2">
      <c r="A12" s="139" t="s">
        <v>382</v>
      </c>
      <c r="B12" s="140">
        <v>37000</v>
      </c>
      <c r="C12" s="140">
        <v>1000</v>
      </c>
      <c r="D12" s="136">
        <v>2.7027027027027029E-2</v>
      </c>
    </row>
    <row r="13" spans="1:4" s="53" customFormat="1" ht="15" customHeight="1" x14ac:dyDescent="0.2">
      <c r="A13" s="139" t="s">
        <v>340</v>
      </c>
      <c r="B13" s="140">
        <v>0</v>
      </c>
      <c r="C13" s="140">
        <v>9000</v>
      </c>
      <c r="D13" s="136"/>
    </row>
    <row r="14" spans="1:4" s="53" customFormat="1" ht="15" customHeight="1" x14ac:dyDescent="0.2">
      <c r="A14" s="139" t="s">
        <v>357</v>
      </c>
      <c r="B14" s="140">
        <v>450000</v>
      </c>
      <c r="C14" s="140">
        <v>0</v>
      </c>
      <c r="D14" s="136">
        <v>0</v>
      </c>
    </row>
    <row r="15" spans="1:4" s="53" customFormat="1" ht="15" customHeight="1" x14ac:dyDescent="0.2">
      <c r="A15" s="139" t="s">
        <v>341</v>
      </c>
      <c r="B15" s="140">
        <v>139198000</v>
      </c>
      <c r="C15" s="140">
        <v>23701887.270000003</v>
      </c>
      <c r="D15" s="136">
        <v>0.17027462513829225</v>
      </c>
    </row>
    <row r="16" spans="1:4" s="53" customFormat="1" ht="22.5" x14ac:dyDescent="0.2">
      <c r="A16" s="139" t="s">
        <v>343</v>
      </c>
      <c r="B16" s="140">
        <v>2611000</v>
      </c>
      <c r="C16" s="140">
        <v>509060</v>
      </c>
      <c r="D16" s="136">
        <v>0.19496744542320948</v>
      </c>
    </row>
    <row r="17" spans="1:4" s="53" customFormat="1" ht="15" customHeight="1" x14ac:dyDescent="0.2">
      <c r="A17" s="139" t="s">
        <v>345</v>
      </c>
      <c r="B17" s="140">
        <v>6965000</v>
      </c>
      <c r="C17" s="140">
        <v>2457000</v>
      </c>
      <c r="D17" s="136">
        <v>0.35276381909547738</v>
      </c>
    </row>
    <row r="18" spans="1:4" s="53" customFormat="1" ht="22.5" x14ac:dyDescent="0.2">
      <c r="A18" s="139" t="s">
        <v>346</v>
      </c>
      <c r="B18" s="140">
        <v>0</v>
      </c>
      <c r="C18" s="140">
        <v>510198.13</v>
      </c>
      <c r="D18" s="136"/>
    </row>
    <row r="19" spans="1:4" x14ac:dyDescent="0.2">
      <c r="A19" s="130" t="s">
        <v>27</v>
      </c>
      <c r="B19" s="92">
        <v>245294000</v>
      </c>
      <c r="C19" s="92">
        <v>50783993.460000001</v>
      </c>
      <c r="D19" s="137">
        <v>0.20703316615979195</v>
      </c>
    </row>
    <row r="20" spans="1:4" x14ac:dyDescent="0.2">
      <c r="A20"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94</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335</v>
      </c>
      <c r="B9" s="140">
        <v>45000000</v>
      </c>
      <c r="C9" s="140">
        <v>189156.53</v>
      </c>
      <c r="D9" s="136">
        <v>4.203478444444444E-3</v>
      </c>
    </row>
    <row r="10" spans="1:4" s="53" customFormat="1" ht="15" customHeight="1" x14ac:dyDescent="0.2">
      <c r="A10" s="139" t="s">
        <v>336</v>
      </c>
      <c r="B10" s="140">
        <v>755000</v>
      </c>
      <c r="C10" s="140">
        <v>246041.1</v>
      </c>
      <c r="D10" s="136">
        <v>0.32588225165562917</v>
      </c>
    </row>
    <row r="11" spans="1:4" s="53" customFormat="1" ht="15" customHeight="1" x14ac:dyDescent="0.2">
      <c r="A11" s="139" t="s">
        <v>337</v>
      </c>
      <c r="B11" s="140">
        <v>277000</v>
      </c>
      <c r="C11" s="140">
        <v>181720</v>
      </c>
      <c r="D11" s="136">
        <v>0.65602888086642597</v>
      </c>
    </row>
    <row r="12" spans="1:4" s="53" customFormat="1" ht="15" customHeight="1" x14ac:dyDescent="0.2">
      <c r="A12" s="139" t="s">
        <v>338</v>
      </c>
      <c r="B12" s="140">
        <v>430000</v>
      </c>
      <c r="C12" s="140">
        <v>114789.25</v>
      </c>
      <c r="D12" s="136">
        <v>0.2669517441860465</v>
      </c>
    </row>
    <row r="13" spans="1:4" s="53" customFormat="1" ht="15" customHeight="1" x14ac:dyDescent="0.2">
      <c r="A13" s="139" t="s">
        <v>340</v>
      </c>
      <c r="B13" s="140">
        <v>0</v>
      </c>
      <c r="C13" s="140">
        <v>3000</v>
      </c>
      <c r="D13" s="136"/>
    </row>
    <row r="14" spans="1:4" s="53" customFormat="1" ht="15" customHeight="1" x14ac:dyDescent="0.2">
      <c r="A14" s="139" t="s">
        <v>342</v>
      </c>
      <c r="B14" s="140">
        <v>2525000</v>
      </c>
      <c r="C14" s="140">
        <v>453350</v>
      </c>
      <c r="D14" s="136">
        <v>0.17954455445544554</v>
      </c>
    </row>
    <row r="15" spans="1:4" s="53" customFormat="1" ht="15" customHeight="1" x14ac:dyDescent="0.2">
      <c r="A15" s="139" t="s">
        <v>345</v>
      </c>
      <c r="B15" s="140">
        <v>957000</v>
      </c>
      <c r="C15" s="140">
        <v>364000</v>
      </c>
      <c r="D15" s="136">
        <v>0.38035527690700105</v>
      </c>
    </row>
    <row r="16" spans="1:4" s="53" customFormat="1" ht="15" customHeight="1" x14ac:dyDescent="0.2">
      <c r="A16" s="139" t="s">
        <v>383</v>
      </c>
      <c r="B16" s="140">
        <v>2527000</v>
      </c>
      <c r="C16" s="140">
        <v>2591610</v>
      </c>
      <c r="D16" s="136">
        <v>1.0255678670360111</v>
      </c>
    </row>
    <row r="17" spans="1:4" x14ac:dyDescent="0.2">
      <c r="A17" s="130" t="s">
        <v>27</v>
      </c>
      <c r="B17" s="92">
        <v>52471000</v>
      </c>
      <c r="C17" s="92">
        <v>4143666.88</v>
      </c>
      <c r="D17" s="137">
        <v>7.8970610051266418E-2</v>
      </c>
    </row>
    <row r="18" spans="1:4" x14ac:dyDescent="0.2">
      <c r="A18"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19</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335</v>
      </c>
      <c r="B9" s="140">
        <v>183122000</v>
      </c>
      <c r="C9" s="140">
        <v>59653434.649999999</v>
      </c>
      <c r="D9" s="136">
        <v>0.32575788081169932</v>
      </c>
    </row>
    <row r="10" spans="1:4" s="53" customFormat="1" ht="15" customHeight="1" x14ac:dyDescent="0.2">
      <c r="A10" s="139" t="s">
        <v>336</v>
      </c>
      <c r="B10" s="140">
        <v>3752000</v>
      </c>
      <c r="C10" s="140">
        <v>286484.17000000004</v>
      </c>
      <c r="D10" s="136">
        <v>7.6355055970149271E-2</v>
      </c>
    </row>
    <row r="11" spans="1:4" s="53" customFormat="1" ht="15" customHeight="1" x14ac:dyDescent="0.2">
      <c r="A11" s="139" t="s">
        <v>337</v>
      </c>
      <c r="B11" s="140">
        <v>0</v>
      </c>
      <c r="C11" s="140">
        <v>260750</v>
      </c>
      <c r="D11" s="136"/>
    </row>
    <row r="12" spans="1:4" s="53" customFormat="1" ht="15" customHeight="1" x14ac:dyDescent="0.2">
      <c r="A12" s="139" t="s">
        <v>338</v>
      </c>
      <c r="B12" s="140">
        <v>349000</v>
      </c>
      <c r="C12" s="140">
        <v>59019.12</v>
      </c>
      <c r="D12" s="136">
        <v>0.16910922636103154</v>
      </c>
    </row>
    <row r="13" spans="1:4" s="53" customFormat="1" ht="15" customHeight="1" x14ac:dyDescent="0.2">
      <c r="A13" s="139" t="s">
        <v>340</v>
      </c>
      <c r="B13" s="140">
        <v>0</v>
      </c>
      <c r="C13" s="140">
        <v>4000</v>
      </c>
      <c r="D13" s="136"/>
    </row>
    <row r="14" spans="1:4" s="53" customFormat="1" ht="15" customHeight="1" x14ac:dyDescent="0.2">
      <c r="A14" s="139" t="s">
        <v>342</v>
      </c>
      <c r="B14" s="140">
        <v>3599000</v>
      </c>
      <c r="C14" s="140">
        <v>1452690</v>
      </c>
      <c r="D14" s="136">
        <v>0.40363712142261737</v>
      </c>
    </row>
    <row r="15" spans="1:4" s="53" customFormat="1" ht="22.5" x14ac:dyDescent="0.2">
      <c r="A15" s="139" t="s">
        <v>343</v>
      </c>
      <c r="B15" s="140">
        <v>173000</v>
      </c>
      <c r="C15" s="140">
        <v>6630</v>
      </c>
      <c r="D15" s="136">
        <v>3.832369942196532E-2</v>
      </c>
    </row>
    <row r="16" spans="1:4" s="53" customFormat="1" ht="22.5" x14ac:dyDescent="0.2">
      <c r="A16" s="139" t="s">
        <v>358</v>
      </c>
      <c r="B16" s="140">
        <v>1854000</v>
      </c>
      <c r="C16" s="140">
        <v>1105000</v>
      </c>
      <c r="D16" s="136">
        <v>0.59600862998921256</v>
      </c>
    </row>
    <row r="17" spans="1:4" s="53" customFormat="1" ht="15" customHeight="1" x14ac:dyDescent="0.2">
      <c r="A17" s="139" t="s">
        <v>345</v>
      </c>
      <c r="B17" s="140">
        <v>3123000</v>
      </c>
      <c r="C17" s="140">
        <v>307000</v>
      </c>
      <c r="D17" s="136">
        <v>9.8302913864873526E-2</v>
      </c>
    </row>
    <row r="18" spans="1:4" s="53" customFormat="1" ht="22.5" x14ac:dyDescent="0.2">
      <c r="A18" s="139" t="s">
        <v>346</v>
      </c>
      <c r="B18" s="140">
        <v>546000</v>
      </c>
      <c r="C18" s="140">
        <v>994691.14</v>
      </c>
      <c r="D18" s="136">
        <v>1.8217786446886448</v>
      </c>
    </row>
    <row r="19" spans="1:4" s="53" customFormat="1" ht="15" customHeight="1" x14ac:dyDescent="0.2">
      <c r="A19" s="139" t="s">
        <v>359</v>
      </c>
      <c r="B19" s="140">
        <v>0</v>
      </c>
      <c r="C19" s="140">
        <v>11370</v>
      </c>
      <c r="D19" s="136"/>
    </row>
    <row r="20" spans="1:4" x14ac:dyDescent="0.2">
      <c r="A20" s="130" t="s">
        <v>27</v>
      </c>
      <c r="B20" s="92">
        <v>196518000</v>
      </c>
      <c r="C20" s="92">
        <v>64141069.079999998</v>
      </c>
      <c r="D20" s="137">
        <v>0.32638775623606997</v>
      </c>
    </row>
    <row r="21" spans="1:4" x14ac:dyDescent="0.2">
      <c r="A21"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25</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337</v>
      </c>
      <c r="B9" s="140">
        <v>1241000</v>
      </c>
      <c r="C9" s="140">
        <v>60650</v>
      </c>
      <c r="D9" s="136">
        <v>4.887187751813054E-2</v>
      </c>
    </row>
    <row r="10" spans="1:4" s="53" customFormat="1" ht="15" customHeight="1" x14ac:dyDescent="0.2">
      <c r="A10" s="139" t="s">
        <v>338</v>
      </c>
      <c r="B10" s="140">
        <v>61795000</v>
      </c>
      <c r="C10" s="140">
        <v>20977538.199999999</v>
      </c>
      <c r="D10" s="136">
        <v>0.33946983089246702</v>
      </c>
    </row>
    <row r="11" spans="1:4" s="53" customFormat="1" ht="15" customHeight="1" x14ac:dyDescent="0.2">
      <c r="A11" s="139" t="s">
        <v>340</v>
      </c>
      <c r="B11" s="140">
        <v>0</v>
      </c>
      <c r="C11" s="140">
        <v>7000</v>
      </c>
      <c r="D11" s="136"/>
    </row>
    <row r="12" spans="1:4" s="53" customFormat="1" ht="15" customHeight="1" x14ac:dyDescent="0.2">
      <c r="A12" s="139" t="s">
        <v>341</v>
      </c>
      <c r="B12" s="140">
        <v>36875000</v>
      </c>
      <c r="C12" s="140">
        <v>5215747.1400000006</v>
      </c>
      <c r="D12" s="136">
        <v>0.14144399023728815</v>
      </c>
    </row>
    <row r="13" spans="1:4" s="53" customFormat="1" ht="22.5" x14ac:dyDescent="0.2">
      <c r="A13" s="139" t="s">
        <v>343</v>
      </c>
      <c r="B13" s="140">
        <v>1341000</v>
      </c>
      <c r="C13" s="140">
        <v>787370</v>
      </c>
      <c r="D13" s="136">
        <v>0.58715137956748698</v>
      </c>
    </row>
    <row r="14" spans="1:4" s="53" customFormat="1" ht="15" customHeight="1" x14ac:dyDescent="0.2">
      <c r="A14" s="139" t="s">
        <v>345</v>
      </c>
      <c r="B14" s="140">
        <v>4081000</v>
      </c>
      <c r="C14" s="140">
        <v>786000</v>
      </c>
      <c r="D14" s="136">
        <v>0.19259985297721147</v>
      </c>
    </row>
    <row r="15" spans="1:4" x14ac:dyDescent="0.2">
      <c r="A15" s="130" t="s">
        <v>27</v>
      </c>
      <c r="B15" s="92">
        <v>105333000</v>
      </c>
      <c r="C15" s="92">
        <v>27834305.34</v>
      </c>
      <c r="D15" s="137">
        <v>0.26425057047648887</v>
      </c>
    </row>
    <row r="16" spans="1:4" x14ac:dyDescent="0.2">
      <c r="A16"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s="49" customFormat="1" ht="25.5" x14ac:dyDescent="0.2">
      <c r="A3" s="116" t="s">
        <v>334</v>
      </c>
      <c r="B3" s="45"/>
      <c r="C3" s="45"/>
      <c r="D3" s="45"/>
    </row>
    <row r="4" spans="1:4" s="49" customFormat="1" x14ac:dyDescent="0.2">
      <c r="A4" s="116" t="s">
        <v>95</v>
      </c>
      <c r="B4" s="45"/>
      <c r="C4" s="45"/>
      <c r="D4" s="45"/>
    </row>
    <row r="5" spans="1:4" s="49" customFormat="1" x14ac:dyDescent="0.2">
      <c r="A5" s="116" t="s">
        <v>303</v>
      </c>
      <c r="B5" s="45"/>
      <c r="C5" s="45"/>
      <c r="D5" s="45"/>
    </row>
    <row r="6" spans="1:4" s="49" customFormat="1" x14ac:dyDescent="0.2">
      <c r="A6" s="141"/>
    </row>
    <row r="7" spans="1:4" s="49" customFormat="1" x14ac:dyDescent="0.2">
      <c r="A7" s="141"/>
      <c r="D7" s="66" t="s">
        <v>1</v>
      </c>
    </row>
    <row r="8" spans="1:4" s="49" customFormat="1" ht="36" customHeight="1" x14ac:dyDescent="0.2">
      <c r="A8" s="125" t="s">
        <v>304</v>
      </c>
      <c r="B8" s="48" t="s">
        <v>300</v>
      </c>
      <c r="C8" s="48" t="s">
        <v>301</v>
      </c>
      <c r="D8" s="69" t="s">
        <v>5</v>
      </c>
    </row>
    <row r="9" spans="1:4" s="53" customFormat="1" ht="15" customHeight="1" x14ac:dyDescent="0.2">
      <c r="A9" s="139" t="s">
        <v>335</v>
      </c>
      <c r="B9" s="140">
        <v>94337000</v>
      </c>
      <c r="C9" s="140">
        <v>22897258.790000003</v>
      </c>
      <c r="D9" s="136">
        <v>0.24271769072580221</v>
      </c>
    </row>
    <row r="10" spans="1:4" s="53" customFormat="1" ht="15" customHeight="1" x14ac:dyDescent="0.2">
      <c r="A10" s="139" t="s">
        <v>336</v>
      </c>
      <c r="B10" s="140">
        <v>30847000</v>
      </c>
      <c r="C10" s="140">
        <v>2971069.99</v>
      </c>
      <c r="D10" s="136">
        <v>9.6316335137938872E-2</v>
      </c>
    </row>
    <row r="11" spans="1:4" s="53" customFormat="1" ht="15" customHeight="1" x14ac:dyDescent="0.2">
      <c r="A11" s="139" t="s">
        <v>384</v>
      </c>
      <c r="B11" s="140">
        <v>18000</v>
      </c>
      <c r="C11" s="140">
        <v>0</v>
      </c>
      <c r="D11" s="136">
        <v>0</v>
      </c>
    </row>
    <row r="12" spans="1:4" s="53" customFormat="1" ht="15" customHeight="1" x14ac:dyDescent="0.2">
      <c r="A12" s="139" t="s">
        <v>385</v>
      </c>
      <c r="B12" s="140">
        <v>3286000</v>
      </c>
      <c r="C12" s="140">
        <v>16360</v>
      </c>
      <c r="D12" s="136">
        <v>4.9786975045648203E-3</v>
      </c>
    </row>
    <row r="13" spans="1:4" s="53" customFormat="1" ht="22.5" x14ac:dyDescent="0.2">
      <c r="A13" s="139" t="s">
        <v>386</v>
      </c>
      <c r="B13" s="140">
        <v>98000</v>
      </c>
      <c r="C13" s="140">
        <v>11270</v>
      </c>
      <c r="D13" s="136">
        <v>0.115</v>
      </c>
    </row>
    <row r="14" spans="1:4" s="53" customFormat="1" ht="22.5" x14ac:dyDescent="0.2">
      <c r="A14" s="139" t="s">
        <v>387</v>
      </c>
      <c r="B14" s="140">
        <v>0</v>
      </c>
      <c r="C14" s="140">
        <v>5960</v>
      </c>
      <c r="D14" s="136"/>
    </row>
    <row r="15" spans="1:4" s="53" customFormat="1" ht="15" customHeight="1" x14ac:dyDescent="0.2">
      <c r="A15" s="139" t="s">
        <v>377</v>
      </c>
      <c r="B15" s="140">
        <v>0</v>
      </c>
      <c r="C15" s="140">
        <v>42942790</v>
      </c>
      <c r="D15" s="136"/>
    </row>
    <row r="16" spans="1:4" s="53" customFormat="1" ht="15" customHeight="1" x14ac:dyDescent="0.2">
      <c r="A16" s="139" t="s">
        <v>337</v>
      </c>
      <c r="B16" s="140">
        <v>40444000</v>
      </c>
      <c r="C16" s="140">
        <v>6465830</v>
      </c>
      <c r="D16" s="136">
        <v>0.15987117990307587</v>
      </c>
    </row>
    <row r="17" spans="1:4" s="53" customFormat="1" ht="15" customHeight="1" x14ac:dyDescent="0.2">
      <c r="A17" s="139" t="s">
        <v>351</v>
      </c>
      <c r="B17" s="140">
        <v>147000</v>
      </c>
      <c r="C17" s="140">
        <v>18390</v>
      </c>
      <c r="D17" s="136">
        <v>0.12510204081632653</v>
      </c>
    </row>
    <row r="18" spans="1:4" s="53" customFormat="1" ht="15" customHeight="1" x14ac:dyDescent="0.2">
      <c r="A18" s="139" t="s">
        <v>388</v>
      </c>
      <c r="B18" s="140">
        <v>283000</v>
      </c>
      <c r="C18" s="140">
        <v>13000</v>
      </c>
      <c r="D18" s="136">
        <v>4.5936395759717315E-2</v>
      </c>
    </row>
    <row r="19" spans="1:4" s="53" customFormat="1" ht="15" customHeight="1" x14ac:dyDescent="0.2">
      <c r="A19" s="139" t="s">
        <v>352</v>
      </c>
      <c r="B19" s="140">
        <v>1677000</v>
      </c>
      <c r="C19" s="140">
        <v>155000</v>
      </c>
      <c r="D19" s="136">
        <v>9.2426952892069175E-2</v>
      </c>
    </row>
    <row r="20" spans="1:4" s="53" customFormat="1" ht="15" customHeight="1" x14ac:dyDescent="0.2">
      <c r="A20" s="139" t="s">
        <v>338</v>
      </c>
      <c r="B20" s="140">
        <v>111255000</v>
      </c>
      <c r="C20" s="140">
        <v>29883563.550000001</v>
      </c>
      <c r="D20" s="136">
        <v>0.26860422947283269</v>
      </c>
    </row>
    <row r="21" spans="1:4" s="53" customFormat="1" ht="15" customHeight="1" x14ac:dyDescent="0.2">
      <c r="A21" s="139" t="s">
        <v>389</v>
      </c>
      <c r="B21" s="140">
        <v>619000</v>
      </c>
      <c r="C21" s="140">
        <v>189000</v>
      </c>
      <c r="D21" s="136">
        <v>0.30533117932148629</v>
      </c>
    </row>
    <row r="22" spans="1:4" s="53" customFormat="1" ht="15" customHeight="1" x14ac:dyDescent="0.2">
      <c r="A22" s="139" t="s">
        <v>390</v>
      </c>
      <c r="B22" s="140">
        <v>66783000</v>
      </c>
      <c r="C22" s="140">
        <v>2933000</v>
      </c>
      <c r="D22" s="136">
        <v>4.3918362457511642E-2</v>
      </c>
    </row>
    <row r="23" spans="1:4" s="53" customFormat="1" ht="15" customHeight="1" x14ac:dyDescent="0.2">
      <c r="A23" s="139" t="s">
        <v>391</v>
      </c>
      <c r="B23" s="140">
        <v>785000</v>
      </c>
      <c r="C23" s="140">
        <v>35000</v>
      </c>
      <c r="D23" s="136">
        <v>4.4585987261146494E-2</v>
      </c>
    </row>
    <row r="24" spans="1:4" s="53" customFormat="1" ht="15" customHeight="1" x14ac:dyDescent="0.2">
      <c r="A24" s="139" t="s">
        <v>369</v>
      </c>
      <c r="B24" s="140">
        <v>629000</v>
      </c>
      <c r="C24" s="140">
        <v>59550</v>
      </c>
      <c r="D24" s="136">
        <v>9.4674085850556436E-2</v>
      </c>
    </row>
    <row r="25" spans="1:4" s="53" customFormat="1" ht="22.5" x14ac:dyDescent="0.2">
      <c r="A25" s="139" t="s">
        <v>392</v>
      </c>
      <c r="B25" s="140">
        <v>69000</v>
      </c>
      <c r="C25" s="140">
        <v>1000</v>
      </c>
      <c r="D25" s="136">
        <v>1.4492753623188406E-2</v>
      </c>
    </row>
    <row r="26" spans="1:4" s="53" customFormat="1" ht="22.5" x14ac:dyDescent="0.2">
      <c r="A26" s="139" t="s">
        <v>393</v>
      </c>
      <c r="B26" s="140">
        <v>5200000</v>
      </c>
      <c r="C26" s="140">
        <v>1133630</v>
      </c>
      <c r="D26" s="136">
        <v>0.21800576923076923</v>
      </c>
    </row>
    <row r="27" spans="1:4" s="53" customFormat="1" ht="22.5" x14ac:dyDescent="0.2">
      <c r="A27" s="139" t="s">
        <v>394</v>
      </c>
      <c r="B27" s="140">
        <v>4452000</v>
      </c>
      <c r="C27" s="140">
        <v>871000</v>
      </c>
      <c r="D27" s="136">
        <v>0.19564240790655885</v>
      </c>
    </row>
    <row r="28" spans="1:4" s="53" customFormat="1" ht="15" customHeight="1" x14ac:dyDescent="0.2">
      <c r="A28" s="139" t="s">
        <v>395</v>
      </c>
      <c r="B28" s="140">
        <v>393000</v>
      </c>
      <c r="C28" s="140">
        <v>159806</v>
      </c>
      <c r="D28" s="136">
        <v>0.40663104325699745</v>
      </c>
    </row>
    <row r="29" spans="1:4" s="53" customFormat="1" ht="15" customHeight="1" x14ac:dyDescent="0.2">
      <c r="A29" s="139" t="s">
        <v>353</v>
      </c>
      <c r="B29" s="140">
        <v>318000</v>
      </c>
      <c r="C29" s="140">
        <v>71000</v>
      </c>
      <c r="D29" s="136">
        <v>0.22327044025157233</v>
      </c>
    </row>
    <row r="30" spans="1:4" s="53" customFormat="1" ht="15" customHeight="1" x14ac:dyDescent="0.2">
      <c r="A30" s="139" t="s">
        <v>396</v>
      </c>
      <c r="B30" s="140">
        <v>894000</v>
      </c>
      <c r="C30" s="140">
        <v>172539</v>
      </c>
      <c r="D30" s="136">
        <v>0.192996644295302</v>
      </c>
    </row>
    <row r="31" spans="1:4" s="53" customFormat="1" ht="15" customHeight="1" x14ac:dyDescent="0.2">
      <c r="A31" s="139" t="s">
        <v>397</v>
      </c>
      <c r="B31" s="140">
        <v>35000</v>
      </c>
      <c r="C31" s="140">
        <v>1000</v>
      </c>
      <c r="D31" s="136">
        <v>2.8571428571428571E-2</v>
      </c>
    </row>
    <row r="32" spans="1:4" s="53" customFormat="1" ht="15" customHeight="1" x14ac:dyDescent="0.2">
      <c r="A32" s="139" t="s">
        <v>370</v>
      </c>
      <c r="B32" s="140">
        <v>1415000</v>
      </c>
      <c r="C32" s="140">
        <v>62969.97</v>
      </c>
      <c r="D32" s="136">
        <v>4.4501745583038869E-2</v>
      </c>
    </row>
    <row r="33" spans="1:4" s="53" customFormat="1" ht="22.5" x14ac:dyDescent="0.2">
      <c r="A33" s="139" t="s">
        <v>398</v>
      </c>
      <c r="B33" s="140">
        <v>25000</v>
      </c>
      <c r="C33" s="140">
        <v>1262</v>
      </c>
      <c r="D33" s="136">
        <v>5.0479999999999997E-2</v>
      </c>
    </row>
    <row r="34" spans="1:4" s="53" customFormat="1" ht="15" customHeight="1" x14ac:dyDescent="0.2">
      <c r="A34" s="139" t="s">
        <v>399</v>
      </c>
      <c r="B34" s="140">
        <v>168000</v>
      </c>
      <c r="C34" s="140">
        <v>5220</v>
      </c>
      <c r="D34" s="136">
        <v>3.1071428571428573E-2</v>
      </c>
    </row>
    <row r="35" spans="1:4" s="53" customFormat="1" ht="15" customHeight="1" x14ac:dyDescent="0.2">
      <c r="A35" s="139" t="s">
        <v>400</v>
      </c>
      <c r="B35" s="140">
        <v>79000</v>
      </c>
      <c r="C35" s="140">
        <v>29280.16</v>
      </c>
      <c r="D35" s="136">
        <v>0.37063493670886077</v>
      </c>
    </row>
    <row r="36" spans="1:4" s="53" customFormat="1" ht="22.5" x14ac:dyDescent="0.2">
      <c r="A36" s="139" t="s">
        <v>401</v>
      </c>
      <c r="B36" s="140">
        <v>30000</v>
      </c>
      <c r="C36" s="140">
        <v>1000</v>
      </c>
      <c r="D36" s="136">
        <v>3.3333333333333333E-2</v>
      </c>
    </row>
    <row r="37" spans="1:4" s="53" customFormat="1" ht="22.5" x14ac:dyDescent="0.2">
      <c r="A37" s="139" t="s">
        <v>402</v>
      </c>
      <c r="B37" s="140">
        <v>403000</v>
      </c>
      <c r="C37" s="140">
        <v>162650</v>
      </c>
      <c r="D37" s="136">
        <v>0.40359801488833746</v>
      </c>
    </row>
    <row r="38" spans="1:4" s="53" customFormat="1" ht="15" customHeight="1" x14ac:dyDescent="0.2">
      <c r="A38" s="139" t="s">
        <v>403</v>
      </c>
      <c r="B38" s="140">
        <v>31000</v>
      </c>
      <c r="C38" s="140">
        <v>12000</v>
      </c>
      <c r="D38" s="136">
        <v>0.38709677419354838</v>
      </c>
    </row>
    <row r="39" spans="1:4" s="53" customFormat="1" ht="15" customHeight="1" x14ac:dyDescent="0.2">
      <c r="A39" s="139" t="s">
        <v>404</v>
      </c>
      <c r="B39" s="140">
        <v>1000</v>
      </c>
      <c r="C39" s="140">
        <v>0</v>
      </c>
      <c r="D39" s="136">
        <v>0</v>
      </c>
    </row>
    <row r="40" spans="1:4" s="53" customFormat="1" ht="15" customHeight="1" x14ac:dyDescent="0.2">
      <c r="A40" s="139" t="s">
        <v>405</v>
      </c>
      <c r="B40" s="140">
        <v>58000</v>
      </c>
      <c r="C40" s="140">
        <v>17790</v>
      </c>
      <c r="D40" s="136">
        <v>0.30672413793103448</v>
      </c>
    </row>
    <row r="41" spans="1:4" s="53" customFormat="1" ht="15" customHeight="1" x14ac:dyDescent="0.2">
      <c r="A41" s="139" t="s">
        <v>406</v>
      </c>
      <c r="B41" s="140">
        <v>4746000</v>
      </c>
      <c r="C41" s="140">
        <v>11540</v>
      </c>
      <c r="D41" s="136">
        <v>2.4315212810788033E-3</v>
      </c>
    </row>
    <row r="42" spans="1:4" s="53" customFormat="1" ht="15" customHeight="1" x14ac:dyDescent="0.2">
      <c r="A42" s="139" t="s">
        <v>407</v>
      </c>
      <c r="B42" s="140">
        <v>21000</v>
      </c>
      <c r="C42" s="140">
        <v>0</v>
      </c>
      <c r="D42" s="136">
        <v>0</v>
      </c>
    </row>
    <row r="43" spans="1:4" s="53" customFormat="1" ht="15" customHeight="1" x14ac:dyDescent="0.2">
      <c r="A43" s="139" t="s">
        <v>408</v>
      </c>
      <c r="B43" s="140">
        <v>0</v>
      </c>
      <c r="C43" s="140">
        <v>210</v>
      </c>
      <c r="D43" s="136"/>
    </row>
    <row r="44" spans="1:4" s="53" customFormat="1" ht="15" customHeight="1" x14ac:dyDescent="0.2">
      <c r="A44" s="139" t="s">
        <v>340</v>
      </c>
      <c r="B44" s="140">
        <v>10022000</v>
      </c>
      <c r="C44" s="140">
        <v>1743000</v>
      </c>
      <c r="D44" s="136">
        <v>0.17391738176012772</v>
      </c>
    </row>
    <row r="45" spans="1:4" s="53" customFormat="1" ht="22.5" x14ac:dyDescent="0.2">
      <c r="A45" s="139" t="s">
        <v>409</v>
      </c>
      <c r="B45" s="140">
        <v>1907000</v>
      </c>
      <c r="C45" s="140">
        <v>181880</v>
      </c>
      <c r="D45" s="136">
        <v>9.5374934452018875E-2</v>
      </c>
    </row>
    <row r="46" spans="1:4" s="53" customFormat="1" ht="15" customHeight="1" x14ac:dyDescent="0.2">
      <c r="A46" s="139" t="s">
        <v>410</v>
      </c>
      <c r="B46" s="140">
        <v>2300000</v>
      </c>
      <c r="C46" s="140">
        <v>1823000</v>
      </c>
      <c r="D46" s="136">
        <v>0.79260869565217396</v>
      </c>
    </row>
    <row r="47" spans="1:4" s="53" customFormat="1" ht="15" customHeight="1" x14ac:dyDescent="0.2">
      <c r="A47" s="139" t="s">
        <v>411</v>
      </c>
      <c r="B47" s="140">
        <v>3951000</v>
      </c>
      <c r="C47" s="140">
        <v>869990</v>
      </c>
      <c r="D47" s="136">
        <v>0.220194887370286</v>
      </c>
    </row>
    <row r="48" spans="1:4" s="53" customFormat="1" ht="15" customHeight="1" x14ac:dyDescent="0.2">
      <c r="A48" s="139" t="s">
        <v>355</v>
      </c>
      <c r="B48" s="140">
        <v>770000</v>
      </c>
      <c r="C48" s="140">
        <v>192000</v>
      </c>
      <c r="D48" s="136">
        <v>0.24935064935064935</v>
      </c>
    </row>
    <row r="49" spans="1:4" s="53" customFormat="1" ht="15" customHeight="1" x14ac:dyDescent="0.2">
      <c r="A49" s="139" t="s">
        <v>356</v>
      </c>
      <c r="B49" s="140">
        <v>0</v>
      </c>
      <c r="C49" s="140">
        <v>12000</v>
      </c>
      <c r="D49" s="136"/>
    </row>
    <row r="50" spans="1:4" s="53" customFormat="1" ht="15" customHeight="1" x14ac:dyDescent="0.2">
      <c r="A50" s="139" t="s">
        <v>412</v>
      </c>
      <c r="B50" s="140">
        <v>330000</v>
      </c>
      <c r="C50" s="140">
        <v>73000</v>
      </c>
      <c r="D50" s="136">
        <v>0.22121212121212122</v>
      </c>
    </row>
    <row r="51" spans="1:4" s="53" customFormat="1" ht="15" customHeight="1" x14ac:dyDescent="0.2">
      <c r="A51" s="139" t="s">
        <v>413</v>
      </c>
      <c r="B51" s="140">
        <v>0</v>
      </c>
      <c r="C51" s="140">
        <v>1000</v>
      </c>
      <c r="D51" s="136"/>
    </row>
    <row r="52" spans="1:4" s="53" customFormat="1" ht="15" customHeight="1" x14ac:dyDescent="0.2">
      <c r="A52" s="139" t="s">
        <v>414</v>
      </c>
      <c r="B52" s="140">
        <v>2000</v>
      </c>
      <c r="C52" s="140">
        <v>0</v>
      </c>
      <c r="D52" s="136">
        <v>0</v>
      </c>
    </row>
    <row r="53" spans="1:4" s="53" customFormat="1" ht="15" customHeight="1" x14ac:dyDescent="0.2">
      <c r="A53" s="139" t="s">
        <v>341</v>
      </c>
      <c r="B53" s="140">
        <v>2329000</v>
      </c>
      <c r="C53" s="140">
        <v>477356.55000000005</v>
      </c>
      <c r="D53" s="136">
        <v>0.20496202232717906</v>
      </c>
    </row>
    <row r="54" spans="1:4" s="53" customFormat="1" ht="15" customHeight="1" x14ac:dyDescent="0.2">
      <c r="A54" s="139" t="s">
        <v>342</v>
      </c>
      <c r="B54" s="140">
        <v>96932000</v>
      </c>
      <c r="C54" s="140">
        <v>37819430</v>
      </c>
      <c r="D54" s="136">
        <v>0.39016454834316838</v>
      </c>
    </row>
    <row r="55" spans="1:4" s="53" customFormat="1" ht="15" customHeight="1" x14ac:dyDescent="0.2">
      <c r="A55" s="139" t="s">
        <v>415</v>
      </c>
      <c r="B55" s="140">
        <v>73000</v>
      </c>
      <c r="C55" s="140">
        <v>0</v>
      </c>
      <c r="D55" s="136">
        <v>0</v>
      </c>
    </row>
    <row r="56" spans="1:4" s="53" customFormat="1" ht="22.5" x14ac:dyDescent="0.2">
      <c r="A56" s="139" t="s">
        <v>381</v>
      </c>
      <c r="B56" s="140">
        <v>720000</v>
      </c>
      <c r="C56" s="140">
        <v>344000</v>
      </c>
      <c r="D56" s="136">
        <v>0.4777777777777778</v>
      </c>
    </row>
    <row r="57" spans="1:4" s="53" customFormat="1" ht="22.5" x14ac:dyDescent="0.2">
      <c r="A57" s="139" t="s">
        <v>343</v>
      </c>
      <c r="B57" s="140">
        <v>1916000</v>
      </c>
      <c r="C57" s="140">
        <v>822820</v>
      </c>
      <c r="D57" s="136">
        <v>0.42944676409185806</v>
      </c>
    </row>
    <row r="58" spans="1:4" s="53" customFormat="1" ht="15" customHeight="1" x14ac:dyDescent="0.2">
      <c r="A58" s="139" t="s">
        <v>344</v>
      </c>
      <c r="B58" s="140">
        <v>0</v>
      </c>
      <c r="C58" s="140">
        <v>19190</v>
      </c>
      <c r="D58" s="136"/>
    </row>
    <row r="59" spans="1:4" s="53" customFormat="1" ht="22.5" x14ac:dyDescent="0.2">
      <c r="A59" s="139" t="s">
        <v>416</v>
      </c>
      <c r="B59" s="140">
        <v>20000</v>
      </c>
      <c r="C59" s="140">
        <v>10860</v>
      </c>
      <c r="D59" s="136">
        <v>0.54300000000000004</v>
      </c>
    </row>
    <row r="60" spans="1:4" s="53" customFormat="1" ht="22.5" x14ac:dyDescent="0.2">
      <c r="A60" s="139" t="s">
        <v>358</v>
      </c>
      <c r="B60" s="140">
        <v>7827000</v>
      </c>
      <c r="C60" s="140">
        <v>1005000</v>
      </c>
      <c r="D60" s="136">
        <v>0.12840168646991185</v>
      </c>
    </row>
    <row r="61" spans="1:4" s="53" customFormat="1" ht="15" customHeight="1" x14ac:dyDescent="0.2">
      <c r="A61" s="139" t="s">
        <v>345</v>
      </c>
      <c r="B61" s="140">
        <v>41019000</v>
      </c>
      <c r="C61" s="140">
        <v>12124000</v>
      </c>
      <c r="D61" s="136">
        <v>0.29557034544966965</v>
      </c>
    </row>
    <row r="62" spans="1:4" s="53" customFormat="1" ht="15" customHeight="1" x14ac:dyDescent="0.2">
      <c r="A62" s="139" t="s">
        <v>417</v>
      </c>
      <c r="B62" s="140">
        <v>42741000</v>
      </c>
      <c r="C62" s="140">
        <v>8682000</v>
      </c>
      <c r="D62" s="136">
        <v>0.20313048361058469</v>
      </c>
    </row>
    <row r="63" spans="1:4" s="53" customFormat="1" ht="22.5" x14ac:dyDescent="0.2">
      <c r="A63" s="139" t="s">
        <v>346</v>
      </c>
      <c r="B63" s="140">
        <v>0</v>
      </c>
      <c r="C63" s="140">
        <v>10550</v>
      </c>
      <c r="D63" s="136"/>
    </row>
    <row r="64" spans="1:4" s="53" customFormat="1" ht="11.25" x14ac:dyDescent="0.2">
      <c r="A64" s="139" t="s">
        <v>418</v>
      </c>
      <c r="B64" s="140">
        <v>50000</v>
      </c>
      <c r="C64" s="140">
        <v>6750</v>
      </c>
      <c r="D64" s="136">
        <v>0.13500000000000001</v>
      </c>
    </row>
    <row r="65" spans="1:4" s="53" customFormat="1" ht="22.5" x14ac:dyDescent="0.2">
      <c r="A65" s="139" t="s">
        <v>419</v>
      </c>
      <c r="B65" s="140">
        <v>524000</v>
      </c>
      <c r="C65" s="140">
        <v>125650</v>
      </c>
      <c r="D65" s="136">
        <v>0.23979007633587787</v>
      </c>
    </row>
    <row r="66" spans="1:4" s="53" customFormat="1" ht="22.5" x14ac:dyDescent="0.2">
      <c r="A66" s="139" t="s">
        <v>420</v>
      </c>
      <c r="B66" s="140">
        <v>228000</v>
      </c>
      <c r="C66" s="140">
        <v>53000</v>
      </c>
      <c r="D66" s="136">
        <v>0.23245614035087719</v>
      </c>
    </row>
    <row r="67" spans="1:4" ht="15" customHeight="1" x14ac:dyDescent="0.2">
      <c r="A67" s="130" t="s">
        <v>27</v>
      </c>
      <c r="B67" s="92">
        <v>583207000</v>
      </c>
      <c r="C67" s="92">
        <v>177707416.00999999</v>
      </c>
      <c r="D67" s="137">
        <v>0.30470727547851795</v>
      </c>
    </row>
    <row r="68" spans="1:4" ht="15" customHeight="1" x14ac:dyDescent="0.2">
      <c r="A68"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96</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335</v>
      </c>
      <c r="B9" s="140">
        <v>436420000</v>
      </c>
      <c r="C9" s="140">
        <v>107330421.77</v>
      </c>
      <c r="D9" s="136">
        <v>0.24593378344255531</v>
      </c>
    </row>
    <row r="10" spans="1:4" s="53" customFormat="1" ht="15" customHeight="1" x14ac:dyDescent="0.2">
      <c r="A10" s="139" t="s">
        <v>336</v>
      </c>
      <c r="B10" s="140">
        <v>37844000</v>
      </c>
      <c r="C10" s="140">
        <v>14366299.160000002</v>
      </c>
      <c r="D10" s="136">
        <v>0.37961893985836598</v>
      </c>
    </row>
    <row r="11" spans="1:4" s="53" customFormat="1" ht="15" customHeight="1" x14ac:dyDescent="0.2">
      <c r="A11" s="139" t="s">
        <v>337</v>
      </c>
      <c r="B11" s="140">
        <v>2149000</v>
      </c>
      <c r="C11" s="140">
        <v>105010</v>
      </c>
      <c r="D11" s="136">
        <v>4.886458818054909E-2</v>
      </c>
    </row>
    <row r="12" spans="1:4" s="53" customFormat="1" ht="15" customHeight="1" x14ac:dyDescent="0.2">
      <c r="A12" s="139" t="s">
        <v>352</v>
      </c>
      <c r="B12" s="140">
        <v>3452000</v>
      </c>
      <c r="C12" s="140">
        <v>80000</v>
      </c>
      <c r="D12" s="136">
        <v>2.3174971031286212E-2</v>
      </c>
    </row>
    <row r="13" spans="1:4" s="53" customFormat="1" ht="15" customHeight="1" x14ac:dyDescent="0.2">
      <c r="A13" s="139" t="s">
        <v>338</v>
      </c>
      <c r="B13" s="140">
        <v>9495000</v>
      </c>
      <c r="C13" s="140">
        <v>93875.06</v>
      </c>
      <c r="D13" s="136">
        <v>9.8867888362295948E-3</v>
      </c>
    </row>
    <row r="14" spans="1:4" s="53" customFormat="1" ht="15" customHeight="1" x14ac:dyDescent="0.2">
      <c r="A14" s="139" t="s">
        <v>390</v>
      </c>
      <c r="B14" s="140">
        <v>10800000</v>
      </c>
      <c r="C14" s="140">
        <v>1985000</v>
      </c>
      <c r="D14" s="136">
        <v>0.18379629629629629</v>
      </c>
    </row>
    <row r="15" spans="1:4" s="53" customFormat="1" ht="15" customHeight="1" x14ac:dyDescent="0.2">
      <c r="A15" s="139" t="s">
        <v>421</v>
      </c>
      <c r="B15" s="140">
        <v>0</v>
      </c>
      <c r="C15" s="140">
        <v>2000</v>
      </c>
      <c r="D15" s="136"/>
    </row>
    <row r="16" spans="1:4" s="53" customFormat="1" ht="15" customHeight="1" x14ac:dyDescent="0.2">
      <c r="A16" s="139" t="s">
        <v>422</v>
      </c>
      <c r="B16" s="140">
        <v>102000</v>
      </c>
      <c r="C16" s="140">
        <v>0</v>
      </c>
      <c r="D16" s="136">
        <v>0</v>
      </c>
    </row>
    <row r="17" spans="1:4" s="53" customFormat="1" ht="15" customHeight="1" x14ac:dyDescent="0.2">
      <c r="A17" s="139" t="s">
        <v>340</v>
      </c>
      <c r="B17" s="140">
        <v>0</v>
      </c>
      <c r="C17" s="140">
        <v>9000</v>
      </c>
      <c r="D17" s="136"/>
    </row>
    <row r="18" spans="1:4" s="53" customFormat="1" ht="15" customHeight="1" x14ac:dyDescent="0.2">
      <c r="A18" s="139" t="s">
        <v>423</v>
      </c>
      <c r="B18" s="140">
        <v>1000000</v>
      </c>
      <c r="C18" s="140">
        <v>660350</v>
      </c>
      <c r="D18" s="136">
        <v>0.66034999999999999</v>
      </c>
    </row>
    <row r="19" spans="1:4" s="53" customFormat="1" ht="15" customHeight="1" x14ac:dyDescent="0.2">
      <c r="A19" s="139" t="s">
        <v>354</v>
      </c>
      <c r="B19" s="140">
        <v>0</v>
      </c>
      <c r="C19" s="140">
        <v>13600</v>
      </c>
      <c r="D19" s="136"/>
    </row>
    <row r="20" spans="1:4" s="53" customFormat="1" ht="15" customHeight="1" x14ac:dyDescent="0.2">
      <c r="A20" s="139" t="s">
        <v>357</v>
      </c>
      <c r="B20" s="140">
        <v>2000000</v>
      </c>
      <c r="C20" s="140">
        <v>0</v>
      </c>
      <c r="D20" s="136">
        <v>0</v>
      </c>
    </row>
    <row r="21" spans="1:4" s="53" customFormat="1" ht="15" customHeight="1" x14ac:dyDescent="0.2">
      <c r="A21" s="139" t="s">
        <v>424</v>
      </c>
      <c r="B21" s="140">
        <v>2180000</v>
      </c>
      <c r="C21" s="140">
        <v>66000</v>
      </c>
      <c r="D21" s="136">
        <v>3.0275229357798167E-2</v>
      </c>
    </row>
    <row r="22" spans="1:4" s="53" customFormat="1" ht="15" customHeight="1" x14ac:dyDescent="0.2">
      <c r="A22" s="139" t="s">
        <v>342</v>
      </c>
      <c r="B22" s="140">
        <v>16964000</v>
      </c>
      <c r="C22" s="140">
        <v>5177390</v>
      </c>
      <c r="D22" s="136">
        <v>0.30519865597736384</v>
      </c>
    </row>
    <row r="23" spans="1:4" s="53" customFormat="1" ht="22.5" x14ac:dyDescent="0.2">
      <c r="A23" s="139" t="s">
        <v>381</v>
      </c>
      <c r="B23" s="140">
        <v>400000</v>
      </c>
      <c r="C23" s="140">
        <v>100000</v>
      </c>
      <c r="D23" s="136">
        <v>0.25</v>
      </c>
    </row>
    <row r="24" spans="1:4" s="53" customFormat="1" ht="22.5" x14ac:dyDescent="0.2">
      <c r="A24" s="139" t="s">
        <v>343</v>
      </c>
      <c r="B24" s="140">
        <v>6613000</v>
      </c>
      <c r="C24" s="140">
        <v>1808260</v>
      </c>
      <c r="D24" s="136">
        <v>0.27344019355814303</v>
      </c>
    </row>
    <row r="25" spans="1:4" s="53" customFormat="1" ht="22.5" x14ac:dyDescent="0.2">
      <c r="A25" s="139" t="s">
        <v>358</v>
      </c>
      <c r="B25" s="140">
        <v>76452000</v>
      </c>
      <c r="C25" s="140">
        <v>11200000</v>
      </c>
      <c r="D25" s="136">
        <v>0.14649714853764453</v>
      </c>
    </row>
    <row r="26" spans="1:4" s="53" customFormat="1" ht="15.75" customHeight="1" x14ac:dyDescent="0.2">
      <c r="A26" s="139" t="s">
        <v>345</v>
      </c>
      <c r="B26" s="140">
        <v>14938000</v>
      </c>
      <c r="C26" s="140">
        <v>2900000</v>
      </c>
      <c r="D26" s="136">
        <v>0.19413576114607042</v>
      </c>
    </row>
    <row r="27" spans="1:4" s="53" customFormat="1" ht="22.5" x14ac:dyDescent="0.2">
      <c r="A27" s="139" t="s">
        <v>346</v>
      </c>
      <c r="B27" s="140">
        <v>5067000</v>
      </c>
      <c r="C27" s="140">
        <v>5128355.62</v>
      </c>
      <c r="D27" s="136">
        <v>1.0121088652062364</v>
      </c>
    </row>
    <row r="28" spans="1:4" s="53" customFormat="1" ht="15" customHeight="1" x14ac:dyDescent="0.2">
      <c r="A28" s="139" t="s">
        <v>359</v>
      </c>
      <c r="B28" s="140">
        <v>13133000</v>
      </c>
      <c r="C28" s="140">
        <v>5909040</v>
      </c>
      <c r="D28" s="136">
        <v>0.44993832330769817</v>
      </c>
    </row>
    <row r="29" spans="1:4" x14ac:dyDescent="0.2">
      <c r="A29" s="130" t="s">
        <v>27</v>
      </c>
      <c r="B29" s="92">
        <v>639009000</v>
      </c>
      <c r="C29" s="92">
        <v>156934601.61000001</v>
      </c>
      <c r="D29" s="137">
        <v>0.24559059670521075</v>
      </c>
    </row>
    <row r="30" spans="1:4" x14ac:dyDescent="0.2">
      <c r="A30"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20</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338</v>
      </c>
      <c r="B9" s="140">
        <v>72000</v>
      </c>
      <c r="C9" s="140">
        <v>18653.099999999999</v>
      </c>
      <c r="D9" s="136">
        <v>0.25907083333333331</v>
      </c>
    </row>
    <row r="10" spans="1:4" s="53" customFormat="1" ht="15" customHeight="1" x14ac:dyDescent="0.2">
      <c r="A10" s="139" t="s">
        <v>341</v>
      </c>
      <c r="B10" s="140">
        <v>4309000</v>
      </c>
      <c r="C10" s="140">
        <v>1483694.47</v>
      </c>
      <c r="D10" s="136">
        <v>0.34432454629844511</v>
      </c>
    </row>
    <row r="11" spans="1:4" s="53" customFormat="1" ht="22.5" x14ac:dyDescent="0.2">
      <c r="A11" s="139" t="s">
        <v>343</v>
      </c>
      <c r="B11" s="140">
        <v>5516000</v>
      </c>
      <c r="C11" s="140">
        <v>1817710</v>
      </c>
      <c r="D11" s="136">
        <v>0.32953408266860046</v>
      </c>
    </row>
    <row r="12" spans="1:4" s="53" customFormat="1" ht="22.5" x14ac:dyDescent="0.2">
      <c r="A12" s="139" t="s">
        <v>358</v>
      </c>
      <c r="B12" s="140">
        <v>150000</v>
      </c>
      <c r="C12" s="140">
        <v>0</v>
      </c>
      <c r="D12" s="136">
        <v>0</v>
      </c>
    </row>
    <row r="13" spans="1:4" s="53" customFormat="1" ht="15" customHeight="1" x14ac:dyDescent="0.2">
      <c r="A13" s="139" t="s">
        <v>345</v>
      </c>
      <c r="B13" s="140">
        <v>142000</v>
      </c>
      <c r="C13" s="140">
        <v>6000</v>
      </c>
      <c r="D13" s="136">
        <v>4.2253521126760563E-2</v>
      </c>
    </row>
    <row r="14" spans="1:4" s="53" customFormat="1" ht="22.5" x14ac:dyDescent="0.2">
      <c r="A14" s="139" t="s">
        <v>346</v>
      </c>
      <c r="B14" s="140">
        <v>0</v>
      </c>
      <c r="C14" s="140">
        <v>98479.11</v>
      </c>
      <c r="D14" s="136"/>
    </row>
    <row r="15" spans="1:4" x14ac:dyDescent="0.2">
      <c r="A15" s="130" t="s">
        <v>27</v>
      </c>
      <c r="B15" s="92">
        <v>10189000</v>
      </c>
      <c r="C15" s="92">
        <v>3424536.68</v>
      </c>
      <c r="D15" s="137">
        <v>0.33610135243890465</v>
      </c>
    </row>
    <row r="16" spans="1:4" x14ac:dyDescent="0.2">
      <c r="A16"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21</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338</v>
      </c>
      <c r="B9" s="140">
        <v>753000</v>
      </c>
      <c r="C9" s="140">
        <v>100827.92</v>
      </c>
      <c r="D9" s="136">
        <v>0.13390162018592297</v>
      </c>
    </row>
    <row r="10" spans="1:4" s="53" customFormat="1" ht="15" customHeight="1" x14ac:dyDescent="0.2">
      <c r="A10" s="139" t="s">
        <v>341</v>
      </c>
      <c r="B10" s="140">
        <v>13575000</v>
      </c>
      <c r="C10" s="140">
        <v>2650982.84</v>
      </c>
      <c r="D10" s="136">
        <v>0.19528418710865561</v>
      </c>
    </row>
    <row r="11" spans="1:4" s="53" customFormat="1" ht="15" customHeight="1" x14ac:dyDescent="0.2">
      <c r="A11" s="139" t="s">
        <v>345</v>
      </c>
      <c r="B11" s="140">
        <v>131000</v>
      </c>
      <c r="C11" s="140">
        <v>4000</v>
      </c>
      <c r="D11" s="136">
        <v>3.0534351145038167E-2</v>
      </c>
    </row>
    <row r="12" spans="1:4" x14ac:dyDescent="0.2">
      <c r="A12" s="130" t="s">
        <v>27</v>
      </c>
      <c r="B12" s="92">
        <v>14459000</v>
      </c>
      <c r="C12" s="92">
        <v>2755810.76</v>
      </c>
      <c r="D12" s="137">
        <v>0.19059483781727643</v>
      </c>
    </row>
    <row r="13" spans="1:4" x14ac:dyDescent="0.2">
      <c r="A13"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23</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340</v>
      </c>
      <c r="B9" s="140">
        <v>0</v>
      </c>
      <c r="C9" s="140">
        <v>2000</v>
      </c>
      <c r="D9" s="136"/>
    </row>
    <row r="10" spans="1:4" s="53" customFormat="1" ht="15" customHeight="1" x14ac:dyDescent="0.2">
      <c r="A10" s="139" t="s">
        <v>355</v>
      </c>
      <c r="B10" s="140">
        <v>0</v>
      </c>
      <c r="C10" s="140">
        <v>16000</v>
      </c>
      <c r="D10" s="136"/>
    </row>
    <row r="11" spans="1:4" x14ac:dyDescent="0.2">
      <c r="A11" s="130" t="s">
        <v>27</v>
      </c>
      <c r="B11" s="92">
        <v>0</v>
      </c>
      <c r="C11" s="92">
        <v>18000</v>
      </c>
      <c r="D11" s="137">
        <v>0</v>
      </c>
    </row>
    <row r="12" spans="1:4" x14ac:dyDescent="0.2">
      <c r="A12"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Zeros="0" workbookViewId="0">
      <selection activeCell="A8" sqref="A8"/>
    </sheetView>
  </sheetViews>
  <sheetFormatPr baseColWidth="10" defaultRowHeight="12.75" x14ac:dyDescent="0.2"/>
  <cols>
    <col min="1" max="1" width="53.7109375" style="123" customWidth="1"/>
    <col min="2" max="3" width="16.7109375" style="44" customWidth="1"/>
    <col min="4" max="4" width="8.28515625" style="44" customWidth="1"/>
    <col min="5" max="16384" width="11.42578125" style="44"/>
  </cols>
  <sheetData>
    <row r="1" spans="1:4" ht="39" customHeight="1" x14ac:dyDescent="0.2">
      <c r="A1" s="118"/>
      <c r="B1" s="41"/>
      <c r="C1" s="42"/>
      <c r="D1" s="43" t="s">
        <v>30</v>
      </c>
    </row>
    <row r="3" spans="1:4" ht="25.5" x14ac:dyDescent="0.2">
      <c r="A3" s="116" t="s">
        <v>334</v>
      </c>
      <c r="B3" s="45"/>
      <c r="C3" s="45"/>
      <c r="D3" s="45"/>
    </row>
    <row r="4" spans="1:4" x14ac:dyDescent="0.2">
      <c r="A4" s="116" t="s">
        <v>24</v>
      </c>
      <c r="B4" s="45"/>
      <c r="C4" s="45"/>
      <c r="D4" s="45"/>
    </row>
    <row r="5" spans="1:4" x14ac:dyDescent="0.2">
      <c r="A5" s="116" t="s">
        <v>303</v>
      </c>
      <c r="B5" s="45"/>
      <c r="C5" s="45"/>
      <c r="D5" s="45"/>
    </row>
    <row r="7" spans="1:4" x14ac:dyDescent="0.2">
      <c r="D7" s="46" t="s">
        <v>1</v>
      </c>
    </row>
    <row r="8" spans="1:4" s="49" customFormat="1" ht="36" customHeight="1" x14ac:dyDescent="0.2">
      <c r="A8" s="125" t="s">
        <v>304</v>
      </c>
      <c r="B8" s="48" t="s">
        <v>300</v>
      </c>
      <c r="C8" s="48" t="s">
        <v>301</v>
      </c>
      <c r="D8" s="69" t="s">
        <v>5</v>
      </c>
    </row>
    <row r="9" spans="1:4" s="53" customFormat="1" ht="15" customHeight="1" x14ac:dyDescent="0.2">
      <c r="A9" s="139" t="s">
        <v>335</v>
      </c>
      <c r="B9" s="140">
        <v>127711000</v>
      </c>
      <c r="C9" s="140">
        <v>21181831.5</v>
      </c>
      <c r="D9" s="136">
        <v>0.16585753380679816</v>
      </c>
    </row>
    <row r="10" spans="1:4" s="53" customFormat="1" ht="15" customHeight="1" x14ac:dyDescent="0.2">
      <c r="A10" s="139" t="s">
        <v>336</v>
      </c>
      <c r="B10" s="140">
        <v>33857000</v>
      </c>
      <c r="C10" s="140">
        <v>4097352.63</v>
      </c>
      <c r="D10" s="136">
        <v>0.12101936468086363</v>
      </c>
    </row>
    <row r="11" spans="1:4" s="53" customFormat="1" ht="15" customHeight="1" x14ac:dyDescent="0.2">
      <c r="A11" s="139" t="s">
        <v>347</v>
      </c>
      <c r="B11" s="140">
        <v>150000</v>
      </c>
      <c r="C11" s="140">
        <v>6482000</v>
      </c>
      <c r="D11" s="136">
        <v>43.213333333333331</v>
      </c>
    </row>
    <row r="12" spans="1:4" s="53" customFormat="1" ht="15" customHeight="1" x14ac:dyDescent="0.2">
      <c r="A12" s="139" t="s">
        <v>377</v>
      </c>
      <c r="B12" s="140">
        <v>88081000</v>
      </c>
      <c r="C12" s="140">
        <v>0</v>
      </c>
      <c r="D12" s="136">
        <v>0</v>
      </c>
    </row>
    <row r="13" spans="1:4" s="53" customFormat="1" ht="15" customHeight="1" x14ac:dyDescent="0.2">
      <c r="A13" s="139" t="s">
        <v>337</v>
      </c>
      <c r="B13" s="140">
        <v>3932000</v>
      </c>
      <c r="C13" s="140">
        <v>1830050</v>
      </c>
      <c r="D13" s="136">
        <v>0.46542472024415055</v>
      </c>
    </row>
    <row r="14" spans="1:4" s="53" customFormat="1" ht="15" customHeight="1" x14ac:dyDescent="0.2">
      <c r="A14" s="139" t="s">
        <v>352</v>
      </c>
      <c r="B14" s="140">
        <v>24157000</v>
      </c>
      <c r="C14" s="140">
        <v>10286000</v>
      </c>
      <c r="D14" s="136">
        <v>0.42579790536904416</v>
      </c>
    </row>
    <row r="15" spans="1:4" s="53" customFormat="1" ht="15" customHeight="1" x14ac:dyDescent="0.2">
      <c r="A15" s="139" t="s">
        <v>338</v>
      </c>
      <c r="B15" s="140">
        <v>176817000</v>
      </c>
      <c r="C15" s="140">
        <v>43401345.700000003</v>
      </c>
      <c r="D15" s="136">
        <v>0.24545912270878933</v>
      </c>
    </row>
    <row r="16" spans="1:4" s="53" customFormat="1" ht="15" customHeight="1" x14ac:dyDescent="0.2">
      <c r="A16" s="139" t="s">
        <v>425</v>
      </c>
      <c r="B16" s="140">
        <v>42984000</v>
      </c>
      <c r="C16" s="140">
        <v>30220</v>
      </c>
      <c r="D16" s="136">
        <v>7.0305229852968547E-4</v>
      </c>
    </row>
    <row r="17" spans="1:4" s="53" customFormat="1" ht="15" customHeight="1" x14ac:dyDescent="0.2">
      <c r="A17" s="139" t="s">
        <v>364</v>
      </c>
      <c r="B17" s="140">
        <v>1495000</v>
      </c>
      <c r="C17" s="140">
        <v>748000</v>
      </c>
      <c r="D17" s="136">
        <v>0.50033444816053507</v>
      </c>
    </row>
    <row r="18" spans="1:4" s="53" customFormat="1" ht="22.5" x14ac:dyDescent="0.2">
      <c r="A18" s="139" t="s">
        <v>402</v>
      </c>
      <c r="B18" s="140">
        <v>0</v>
      </c>
      <c r="C18" s="140">
        <v>715850</v>
      </c>
      <c r="D18" s="136"/>
    </row>
    <row r="19" spans="1:4" s="53" customFormat="1" ht="15" customHeight="1" x14ac:dyDescent="0.2">
      <c r="A19" s="139" t="s">
        <v>426</v>
      </c>
      <c r="B19" s="140">
        <v>559000</v>
      </c>
      <c r="C19" s="140">
        <v>173760</v>
      </c>
      <c r="D19" s="136">
        <v>0.31084078711985691</v>
      </c>
    </row>
    <row r="20" spans="1:4" s="53" customFormat="1" ht="15" customHeight="1" x14ac:dyDescent="0.2">
      <c r="A20" s="139" t="s">
        <v>354</v>
      </c>
      <c r="B20" s="140">
        <v>16339000</v>
      </c>
      <c r="C20" s="140">
        <v>0</v>
      </c>
      <c r="D20" s="136">
        <v>0</v>
      </c>
    </row>
    <row r="21" spans="1:4" s="53" customFormat="1" ht="15" customHeight="1" x14ac:dyDescent="0.2">
      <c r="A21" s="139" t="s">
        <v>356</v>
      </c>
      <c r="B21" s="140">
        <v>380000</v>
      </c>
      <c r="C21" s="140">
        <v>0</v>
      </c>
      <c r="D21" s="136">
        <v>0</v>
      </c>
    </row>
    <row r="22" spans="1:4" s="53" customFormat="1" ht="15" customHeight="1" x14ac:dyDescent="0.2">
      <c r="A22" s="139" t="s">
        <v>357</v>
      </c>
      <c r="B22" s="140">
        <v>32570000</v>
      </c>
      <c r="C22" s="140">
        <v>5705000</v>
      </c>
      <c r="D22" s="136">
        <v>0.17516119128031932</v>
      </c>
    </row>
    <row r="23" spans="1:4" s="53" customFormat="1" ht="15" customHeight="1" x14ac:dyDescent="0.2">
      <c r="A23" s="139" t="s">
        <v>413</v>
      </c>
      <c r="B23" s="140">
        <v>435000</v>
      </c>
      <c r="C23" s="140">
        <v>154000</v>
      </c>
      <c r="D23" s="136">
        <v>0.35402298850574715</v>
      </c>
    </row>
    <row r="24" spans="1:4" s="53" customFormat="1" ht="15" customHeight="1" x14ac:dyDescent="0.2">
      <c r="A24" s="139" t="s">
        <v>341</v>
      </c>
      <c r="B24" s="140">
        <v>250000</v>
      </c>
      <c r="C24" s="140">
        <v>0</v>
      </c>
      <c r="D24" s="136">
        <v>0</v>
      </c>
    </row>
    <row r="25" spans="1:4" s="53" customFormat="1" ht="22.5" x14ac:dyDescent="0.2">
      <c r="A25" s="139" t="s">
        <v>343</v>
      </c>
      <c r="B25" s="140">
        <v>2269000</v>
      </c>
      <c r="C25" s="140">
        <v>1928890</v>
      </c>
      <c r="D25" s="136">
        <v>0.85010577346848837</v>
      </c>
    </row>
    <row r="26" spans="1:4" s="53" customFormat="1" ht="15" customHeight="1" x14ac:dyDescent="0.2">
      <c r="A26" s="139" t="s">
        <v>344</v>
      </c>
      <c r="B26" s="140">
        <v>3301000</v>
      </c>
      <c r="C26" s="140">
        <v>4035440</v>
      </c>
      <c r="D26" s="136">
        <v>1.2224901544986368</v>
      </c>
    </row>
    <row r="27" spans="1:4" s="53" customFormat="1" ht="22.5" x14ac:dyDescent="0.2">
      <c r="A27" s="139" t="s">
        <v>358</v>
      </c>
      <c r="B27" s="140">
        <v>5699000</v>
      </c>
      <c r="C27" s="140">
        <v>0</v>
      </c>
      <c r="D27" s="136">
        <v>0</v>
      </c>
    </row>
    <row r="28" spans="1:4" s="53" customFormat="1" ht="15" customHeight="1" x14ac:dyDescent="0.2">
      <c r="A28" s="139" t="s">
        <v>345</v>
      </c>
      <c r="B28" s="140">
        <v>14613000</v>
      </c>
      <c r="C28" s="140">
        <v>11608000</v>
      </c>
      <c r="D28" s="136">
        <v>0.79436118524601385</v>
      </c>
    </row>
    <row r="29" spans="1:4" s="53" customFormat="1" ht="22.5" x14ac:dyDescent="0.2">
      <c r="A29" s="139" t="s">
        <v>346</v>
      </c>
      <c r="B29" s="140">
        <v>2577000</v>
      </c>
      <c r="C29" s="140">
        <v>186932.63</v>
      </c>
      <c r="D29" s="136">
        <v>7.2538855258051996E-2</v>
      </c>
    </row>
    <row r="30" spans="1:4" x14ac:dyDescent="0.2">
      <c r="A30" s="130" t="s">
        <v>27</v>
      </c>
      <c r="B30" s="92">
        <v>578176000</v>
      </c>
      <c r="C30" s="92">
        <v>112564672.45999999</v>
      </c>
      <c r="D30" s="137">
        <v>0.19468928571922739</v>
      </c>
    </row>
    <row r="31" spans="1:4" x14ac:dyDescent="0.2">
      <c r="A31" s="143" t="s">
        <v>302</v>
      </c>
    </row>
  </sheetData>
  <pageMargins left="0.39370078740157483" right="0.39370078740157483" top="0.59055118110236227" bottom="0.39370078740157483"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Zeros="0" workbookViewId="0">
      <selection activeCell="A7" sqref="A7"/>
    </sheetView>
  </sheetViews>
  <sheetFormatPr baseColWidth="10" defaultRowHeight="12.75" x14ac:dyDescent="0.2"/>
  <cols>
    <col min="1" max="1" width="5.7109375" style="26" customWidth="1"/>
    <col min="2" max="2" width="48.7109375" customWidth="1"/>
    <col min="3" max="4" width="16.7109375" customWidth="1"/>
    <col min="5" max="5" width="8.28515625" customWidth="1"/>
  </cols>
  <sheetData>
    <row r="1" spans="1:5" ht="39" customHeight="1" x14ac:dyDescent="0.2">
      <c r="A1" s="24"/>
      <c r="B1" s="1"/>
      <c r="C1" s="1"/>
      <c r="D1" s="2"/>
      <c r="E1" s="3" t="s">
        <v>30</v>
      </c>
    </row>
    <row r="3" spans="1:5" ht="25.5" x14ac:dyDescent="0.2">
      <c r="A3" s="25" t="s">
        <v>88</v>
      </c>
      <c r="B3" s="4"/>
      <c r="C3" s="4"/>
      <c r="D3" s="4"/>
      <c r="E3" s="4"/>
    </row>
    <row r="4" spans="1:5" x14ac:dyDescent="0.2">
      <c r="A4" s="25" t="s">
        <v>16</v>
      </c>
      <c r="B4" s="4"/>
      <c r="C4" s="4"/>
      <c r="D4" s="4"/>
      <c r="E4" s="4"/>
    </row>
    <row r="5" spans="1:5" x14ac:dyDescent="0.2">
      <c r="A5" s="25" t="s">
        <v>28</v>
      </c>
      <c r="B5" s="4"/>
      <c r="C5" s="4"/>
      <c r="D5" s="4"/>
      <c r="E5" s="4"/>
    </row>
    <row r="7" spans="1:5" x14ac:dyDescent="0.2">
      <c r="E7" s="5" t="s">
        <v>1</v>
      </c>
    </row>
    <row r="8" spans="1:5" s="8" customFormat="1" ht="36" customHeight="1" x14ac:dyDescent="0.2">
      <c r="A8" s="27" t="s">
        <v>9</v>
      </c>
      <c r="B8" s="14"/>
      <c r="C8" s="6" t="s">
        <v>3</v>
      </c>
      <c r="D8" s="6" t="s">
        <v>4</v>
      </c>
      <c r="E8" s="7" t="s">
        <v>5</v>
      </c>
    </row>
    <row r="9" spans="1:5" s="12" customFormat="1" ht="12.75" customHeight="1" x14ac:dyDescent="0.2">
      <c r="A9" s="28" t="s">
        <v>33</v>
      </c>
      <c r="B9" s="15" t="s">
        <v>34</v>
      </c>
      <c r="C9" s="16">
        <v>56070</v>
      </c>
      <c r="D9" s="16">
        <v>355357.01</v>
      </c>
      <c r="E9" s="17">
        <v>6.3377387194578212</v>
      </c>
    </row>
    <row r="10" spans="1:5" s="12" customFormat="1" ht="12.75" customHeight="1" x14ac:dyDescent="0.2">
      <c r="A10" s="28" t="s">
        <v>35</v>
      </c>
      <c r="B10" s="15" t="s">
        <v>36</v>
      </c>
      <c r="C10" s="16">
        <v>0</v>
      </c>
      <c r="D10" s="16">
        <v>12271856.9</v>
      </c>
      <c r="E10" s="17">
        <v>0</v>
      </c>
    </row>
    <row r="11" spans="1:5" s="12" customFormat="1" ht="12.75" customHeight="1" x14ac:dyDescent="0.2">
      <c r="A11" s="28" t="s">
        <v>37</v>
      </c>
      <c r="B11" s="15" t="s">
        <v>38</v>
      </c>
      <c r="C11" s="16">
        <v>0</v>
      </c>
      <c r="D11" s="16">
        <v>60697.93</v>
      </c>
      <c r="E11" s="17">
        <v>0</v>
      </c>
    </row>
    <row r="12" spans="1:5" s="12" customFormat="1" ht="12.75" customHeight="1" x14ac:dyDescent="0.2">
      <c r="A12" s="28" t="s">
        <v>39</v>
      </c>
      <c r="B12" s="15" t="s">
        <v>40</v>
      </c>
      <c r="C12" s="16">
        <v>100000</v>
      </c>
      <c r="D12" s="16">
        <v>16612.509999999998</v>
      </c>
      <c r="E12" s="17">
        <v>0.1661251</v>
      </c>
    </row>
    <row r="13" spans="1:5" s="12" customFormat="1" ht="12.75" customHeight="1" x14ac:dyDescent="0.2">
      <c r="A13" s="28" t="s">
        <v>41</v>
      </c>
      <c r="B13" s="15" t="s">
        <v>42</v>
      </c>
      <c r="C13" s="16">
        <v>48724300</v>
      </c>
      <c r="D13" s="16">
        <v>12179437.51</v>
      </c>
      <c r="E13" s="17">
        <v>0.24996639274448273</v>
      </c>
    </row>
    <row r="14" spans="1:5" s="12" customFormat="1" ht="12.75" customHeight="1" x14ac:dyDescent="0.2">
      <c r="A14" s="28" t="s">
        <v>72</v>
      </c>
      <c r="B14" s="15" t="s">
        <v>73</v>
      </c>
      <c r="C14" s="16">
        <v>73160</v>
      </c>
      <c r="D14" s="16">
        <v>37402.1</v>
      </c>
      <c r="E14" s="17">
        <v>0.5112370147621651</v>
      </c>
    </row>
    <row r="15" spans="1:5" s="12" customFormat="1" ht="12.75" customHeight="1" x14ac:dyDescent="0.2">
      <c r="A15" s="28" t="s">
        <v>43</v>
      </c>
      <c r="B15" s="15" t="s">
        <v>44</v>
      </c>
      <c r="C15" s="16">
        <v>0</v>
      </c>
      <c r="D15" s="16">
        <v>27706.1</v>
      </c>
      <c r="E15" s="17">
        <v>0</v>
      </c>
    </row>
    <row r="16" spans="1:5" s="12" customFormat="1" ht="22.5" x14ac:dyDescent="0.2">
      <c r="A16" s="28" t="s">
        <v>45</v>
      </c>
      <c r="B16" s="15" t="s">
        <v>46</v>
      </c>
      <c r="C16" s="16">
        <v>10243400</v>
      </c>
      <c r="D16" s="16">
        <v>1858736.05</v>
      </c>
      <c r="E16" s="17">
        <v>0.18145694300720464</v>
      </c>
    </row>
    <row r="17" spans="1:5" s="12" customFormat="1" ht="22.5" x14ac:dyDescent="0.2">
      <c r="A17" s="28" t="s">
        <v>47</v>
      </c>
      <c r="B17" s="15" t="s">
        <v>48</v>
      </c>
      <c r="C17" s="16">
        <v>0</v>
      </c>
      <c r="D17" s="16">
        <v>431974.1</v>
      </c>
      <c r="E17" s="17">
        <v>0</v>
      </c>
    </row>
    <row r="18" spans="1:5" s="12" customFormat="1" ht="12.75" customHeight="1" x14ac:dyDescent="0.2">
      <c r="A18" s="28" t="s">
        <v>49</v>
      </c>
      <c r="B18" s="15" t="s">
        <v>50</v>
      </c>
      <c r="C18" s="16">
        <v>0</v>
      </c>
      <c r="D18" s="16">
        <v>1615.35</v>
      </c>
      <c r="E18" s="17">
        <v>0</v>
      </c>
    </row>
    <row r="19" spans="1:5" s="12" customFormat="1" ht="12.75" customHeight="1" x14ac:dyDescent="0.2">
      <c r="A19" s="28" t="s">
        <v>51</v>
      </c>
      <c r="B19" s="15" t="s">
        <v>52</v>
      </c>
      <c r="C19" s="16">
        <v>0</v>
      </c>
      <c r="D19" s="16">
        <v>9887.31</v>
      </c>
      <c r="E19" s="17">
        <v>0</v>
      </c>
    </row>
    <row r="20" spans="1:5" x14ac:dyDescent="0.2">
      <c r="A20" s="29" t="s">
        <v>27</v>
      </c>
      <c r="B20" s="18"/>
      <c r="C20" s="19">
        <f>SUM(C9:C19)</f>
        <v>59196930</v>
      </c>
      <c r="D20" s="19">
        <f>SUM(D9:D19)</f>
        <v>27251282.870000005</v>
      </c>
      <c r="E20" s="20">
        <f>IF(C20&gt;0,D20/C20,0)</f>
        <v>0.46034959701457501</v>
      </c>
    </row>
    <row r="21" spans="1:5" x14ac:dyDescent="0.2">
      <c r="A21" s="30" t="s">
        <v>7</v>
      </c>
    </row>
  </sheetData>
  <phoneticPr fontId="1" type="noConversion"/>
  <pageMargins left="0.39370078740157483" right="0.39370078740157483" top="0.59055118110236227" bottom="0.39370078740157483" header="0" footer="0"/>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D1399BDDB2069044B501AD43838509F3" ma:contentTypeVersion="1" ma:contentTypeDescription="Crear nuevo documento." ma:contentTypeScope="" ma:versionID="2d954138b88b336e8a25b3a96e1cd68e">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DFB76F-8009-4467-9FDC-E645028E6317}"/>
</file>

<file path=customXml/itemProps2.xml><?xml version="1.0" encoding="utf-8"?>
<ds:datastoreItem xmlns:ds="http://schemas.openxmlformats.org/officeDocument/2006/customXml" ds:itemID="{50D242D8-D9FE-4F30-905F-D16260B7FCF0}"/>
</file>

<file path=customXml/itemProps3.xml><?xml version="1.0" encoding="utf-8"?>
<ds:datastoreItem xmlns:ds="http://schemas.openxmlformats.org/officeDocument/2006/customXml" ds:itemID="{FE31C58B-926C-49BC-8C4C-A0F9D68CC763}"/>
</file>

<file path=customXml/itemProps4.xml><?xml version="1.0" encoding="utf-8"?>
<ds:datastoreItem xmlns:ds="http://schemas.openxmlformats.org/officeDocument/2006/customXml" ds:itemID="{8B2CC2D3-6A8B-44A8-836E-5190B2AC25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89</vt:i4>
      </vt:variant>
      <vt:variant>
        <vt:lpstr>Rangos con nombre</vt:lpstr>
      </vt:variant>
      <vt:variant>
        <vt:i4>6</vt:i4>
      </vt:variant>
    </vt:vector>
  </HeadingPairs>
  <TitlesOfParts>
    <vt:vector size="95" baseType="lpstr">
      <vt:lpstr>00 AGE (CA)</vt:lpstr>
      <vt:lpstr>01 Pais Vasco</vt:lpstr>
      <vt:lpstr>02 Cataluña</vt:lpstr>
      <vt:lpstr>03 Galicia</vt:lpstr>
      <vt:lpstr>04 Andalucia</vt:lpstr>
      <vt:lpstr>05 P_Asturias</vt:lpstr>
      <vt:lpstr>06 Cantabria</vt:lpstr>
      <vt:lpstr>07 La Rioja</vt:lpstr>
      <vt:lpstr>08 Murcia</vt:lpstr>
      <vt:lpstr>09 Valencia</vt:lpstr>
      <vt:lpstr>10 Aragon</vt:lpstr>
      <vt:lpstr>11 C_Mancha</vt:lpstr>
      <vt:lpstr>12 Canarias</vt:lpstr>
      <vt:lpstr>13 Navarra</vt:lpstr>
      <vt:lpstr>14 Extremadura</vt:lpstr>
      <vt:lpstr>15 Baleares</vt:lpstr>
      <vt:lpstr>16 Madrid</vt:lpstr>
      <vt:lpstr>17 C_Leon</vt:lpstr>
      <vt:lpstr>18 Ceuta</vt:lpstr>
      <vt:lpstr>19 Melilla</vt:lpstr>
      <vt:lpstr>90 varias</vt:lpstr>
      <vt:lpstr>91 Serv Centrales</vt:lpstr>
      <vt:lpstr>92 Extranjero</vt:lpstr>
      <vt:lpstr>93 No regionalizable</vt:lpstr>
      <vt:lpstr>00 OOAA (CA)</vt:lpstr>
      <vt:lpstr>01 País Vasco</vt:lpstr>
      <vt:lpstr>02 Cataluña (2)</vt:lpstr>
      <vt:lpstr>03 Galicia (2)</vt:lpstr>
      <vt:lpstr>04 Andalucía</vt:lpstr>
      <vt:lpstr>05 P_Asturias (2)</vt:lpstr>
      <vt:lpstr>06 Cantabria (2)</vt:lpstr>
      <vt:lpstr>07 La Rioja (2)</vt:lpstr>
      <vt:lpstr>08 Murcia (2)</vt:lpstr>
      <vt:lpstr>09 C. Valenciana</vt:lpstr>
      <vt:lpstr>10 Aragón</vt:lpstr>
      <vt:lpstr>11 C_Mancha (2)</vt:lpstr>
      <vt:lpstr>12 Canarias (2)</vt:lpstr>
      <vt:lpstr>13 Navarra (2)</vt:lpstr>
      <vt:lpstr>14 Extremadura (2)</vt:lpstr>
      <vt:lpstr>15 Illes Balears</vt:lpstr>
      <vt:lpstr>16 Madrid (2)</vt:lpstr>
      <vt:lpstr>17 C_León</vt:lpstr>
      <vt:lpstr>18 Ceuta (2)</vt:lpstr>
      <vt:lpstr>19 Melilla (2)</vt:lpstr>
      <vt:lpstr>90 Varias Comunidades</vt:lpstr>
      <vt:lpstr>91 Serv Centrales (2)</vt:lpstr>
      <vt:lpstr>92 Extranjero (2)</vt:lpstr>
      <vt:lpstr>93 No regionalizable (2)</vt:lpstr>
      <vt:lpstr>00 ESTIMATIVOS (CA)</vt:lpstr>
      <vt:lpstr>01 Pais Vasco (2)</vt:lpstr>
      <vt:lpstr>02 Cataluña (3)</vt:lpstr>
      <vt:lpstr>03 Galicia (3)</vt:lpstr>
      <vt:lpstr>04 Andalucia (2)</vt:lpstr>
      <vt:lpstr>05 Asturias</vt:lpstr>
      <vt:lpstr>06 Cantabria (3)</vt:lpstr>
      <vt:lpstr>08 Murcia (3)</vt:lpstr>
      <vt:lpstr>09 C. Valenciana (2)</vt:lpstr>
      <vt:lpstr>10 Aragon (2)</vt:lpstr>
      <vt:lpstr>11 C_Mancha (3)</vt:lpstr>
      <vt:lpstr>12 Canarias (3)</vt:lpstr>
      <vt:lpstr>13 Navarra (3)</vt:lpstr>
      <vt:lpstr>14 Extremadura (3)</vt:lpstr>
      <vt:lpstr>15 Illes Balears (2)</vt:lpstr>
      <vt:lpstr>16 Madrid (3)</vt:lpstr>
      <vt:lpstr>17 C_Leon (2)</vt:lpstr>
      <vt:lpstr>91 Servicios Centrales</vt:lpstr>
      <vt:lpstr>93 No regionalizable (3)</vt:lpstr>
      <vt:lpstr>00 EMP (CA)</vt:lpstr>
      <vt:lpstr>01 Pais Vasco (3)</vt:lpstr>
      <vt:lpstr>02 Cataluña (4)</vt:lpstr>
      <vt:lpstr>03 Galicia (4)</vt:lpstr>
      <vt:lpstr>04 Andalucia (3)</vt:lpstr>
      <vt:lpstr>05 P_Asturias (3)</vt:lpstr>
      <vt:lpstr>06 Cantabria (4)</vt:lpstr>
      <vt:lpstr>07 La Rioja (3)</vt:lpstr>
      <vt:lpstr>08 Murcia (4)</vt:lpstr>
      <vt:lpstr>09 C. Valenciana (3)</vt:lpstr>
      <vt:lpstr>10 Aragon (3)</vt:lpstr>
      <vt:lpstr>11 C_Mancha (4)</vt:lpstr>
      <vt:lpstr>12 Canarias (4)</vt:lpstr>
      <vt:lpstr>13 Navarra (4)</vt:lpstr>
      <vt:lpstr>14 Extremadura (4)</vt:lpstr>
      <vt:lpstr>15 Illes Balears (3)</vt:lpstr>
      <vt:lpstr>16 Madrid (4)</vt:lpstr>
      <vt:lpstr>17 C_Leon (3)</vt:lpstr>
      <vt:lpstr>18 Ceuta (3)</vt:lpstr>
      <vt:lpstr>19 Melilla (3)</vt:lpstr>
      <vt:lpstr>92 Extranjero (3)</vt:lpstr>
      <vt:lpstr>93 No regionalizable (4)</vt:lpstr>
      <vt:lpstr>'00 EMP (CA)'!Área_de_impresión</vt:lpstr>
      <vt:lpstr>'00 ESTIMATIVOS (CA)'!Área_de_impresión</vt:lpstr>
      <vt:lpstr>'04 Andalucía'!Títulos_a_imprimir</vt:lpstr>
      <vt:lpstr>'16 Madrid (2)'!Títulos_a_imprimir</vt:lpstr>
      <vt:lpstr>'16 Madrid (4)'!Títulos_a_imprimir</vt:lpstr>
      <vt:lpstr>'93 No regionalizable (2)'!Títulos_a_imprimir</vt:lpstr>
    </vt:vector>
  </TitlesOfParts>
  <Company>IGAE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González Gutiérrez, Nuria</cp:lastModifiedBy>
  <cp:lastPrinted>2017-09-12T11:44:59Z</cp:lastPrinted>
  <dcterms:created xsi:type="dcterms:W3CDTF">2009-09-14T11:24:54Z</dcterms:created>
  <dcterms:modified xsi:type="dcterms:W3CDTF">2017-09-22T11:45:15Z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tegorizacion">
    <vt:lpwstr>21;#Contabilidad Pública:Contabilidad Presupuestaria y Financiera|b34d0584-e94f-42db-8243-ffd176560522</vt:lpwstr>
  </property>
  <property fmtid="{D5CDD505-2E9C-101B-9397-08002B2CF9AE}" pid="3" name="ContentTypeId">
    <vt:lpwstr>0x010100D1399BDDB2069044B501AD43838509F3</vt:lpwstr>
  </property>
  <property fmtid="{D5CDD505-2E9C-101B-9397-08002B2CF9AE}" pid="4" name="Order">
    <vt:r8>261600</vt:r8>
  </property>
</Properties>
</file>