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400"/>
  </bookViews>
  <sheets>
    <sheet name="Índice" sheetId="1" r:id="rId1"/>
    <sheet name="Tabla 1" sheetId="14" r:id="rId2"/>
    <sheet name="Tabla2" sheetId="10" r:id="rId3"/>
    <sheet name="Tabla 3" sheetId="12" r:id="rId4"/>
    <sheet name="Tabla 4" sheetId="15" r:id="rId5"/>
  </sheets>
  <calcPr calcId="162913"/>
</workbook>
</file>

<file path=xl/calcChain.xml><?xml version="1.0" encoding="utf-8"?>
<calcChain xmlns="http://schemas.openxmlformats.org/spreadsheetml/2006/main">
  <c r="D98" i="15" l="1"/>
  <c r="D206" i="12" l="1"/>
  <c r="D139" i="12"/>
  <c r="D77" i="12"/>
  <c r="D56" i="12"/>
  <c r="D490" i="14" l="1"/>
  <c r="D475" i="14"/>
  <c r="D444" i="14"/>
  <c r="D423" i="14"/>
  <c r="D289" i="14"/>
  <c r="D52" i="14"/>
  <c r="D13" i="14"/>
  <c r="D44" i="10" l="1"/>
  <c r="D193" i="10"/>
  <c r="D110" i="10" l="1"/>
  <c r="D50" i="10" l="1"/>
  <c r="D40" i="10"/>
  <c r="D13" i="10"/>
  <c r="D50" i="15" l="1"/>
  <c r="D149" i="10" l="1"/>
  <c r="D260" i="14" l="1"/>
  <c r="D70" i="12" l="1"/>
  <c r="D115" i="10" l="1"/>
  <c r="D173" i="10"/>
  <c r="D163" i="10"/>
  <c r="D101" i="10"/>
  <c r="D115" i="15" l="1"/>
  <c r="D91" i="15"/>
  <c r="D71" i="15"/>
  <c r="D60" i="15"/>
  <c r="D39" i="15"/>
  <c r="D37" i="15" s="1"/>
  <c r="D27" i="15" s="1"/>
  <c r="D58" i="15" l="1"/>
  <c r="D251" i="12"/>
  <c r="D243" i="12"/>
  <c r="D230" i="12"/>
  <c r="D224" i="12"/>
  <c r="D220" i="12"/>
  <c r="D202" i="12"/>
  <c r="D185" i="12"/>
  <c r="D154" i="12"/>
  <c r="D143" i="12"/>
  <c r="D128" i="12"/>
  <c r="D101" i="12"/>
  <c r="D83" i="12"/>
  <c r="D81" i="12" s="1"/>
  <c r="D66" i="12"/>
  <c r="D43" i="12"/>
  <c r="D41" i="12" s="1"/>
  <c r="D37" i="12"/>
  <c r="D31" i="12"/>
  <c r="D18" i="12"/>
  <c r="D228" i="12" l="1"/>
  <c r="D200" i="12"/>
  <c r="D152" i="12"/>
  <c r="D99" i="12"/>
  <c r="D64" i="12"/>
  <c r="D13" i="12"/>
  <c r="D11" i="12" s="1"/>
  <c r="D9" i="12" s="1"/>
  <c r="D187" i="10"/>
  <c r="D181" i="10"/>
  <c r="D171" i="10" l="1"/>
  <c r="D198" i="12"/>
  <c r="D159" i="10"/>
  <c r="D157" i="10" s="1"/>
  <c r="D129" i="10"/>
  <c r="D125" i="10"/>
  <c r="D81" i="10"/>
  <c r="D77" i="10"/>
  <c r="D58" i="10"/>
  <c r="D56" i="10" s="1"/>
  <c r="D38" i="10" s="1"/>
  <c r="D25" i="10"/>
  <c r="D23" i="10" s="1"/>
  <c r="D11" i="10"/>
  <c r="D486" i="14"/>
  <c r="D484" i="14" s="1"/>
  <c r="D465" i="14"/>
  <c r="D454" i="14"/>
  <c r="D432" i="14"/>
  <c r="D430" i="14" s="1"/>
  <c r="D408" i="14"/>
  <c r="D388" i="14"/>
  <c r="D482" i="14" l="1"/>
  <c r="D452" i="14"/>
  <c r="D428" i="14" s="1"/>
  <c r="D75" i="10"/>
  <c r="D9" i="10"/>
  <c r="D123" i="10"/>
  <c r="D300" i="14"/>
  <c r="D298" i="14" s="1"/>
  <c r="D265" i="14"/>
  <c r="D246" i="14"/>
  <c r="D241" i="14"/>
  <c r="D220" i="14"/>
  <c r="D200" i="14"/>
  <c r="D75" i="14"/>
  <c r="D198" i="14" l="1"/>
  <c r="D239" i="14"/>
  <c r="D64" i="14"/>
  <c r="D40" i="14"/>
  <c r="D38" i="14" s="1"/>
  <c r="D29" i="14"/>
  <c r="D27" i="14" s="1"/>
  <c r="D73" i="14" l="1"/>
  <c r="D50" i="14"/>
  <c r="D36" i="14" s="1"/>
  <c r="D11" i="14" l="1"/>
  <c r="D9" i="14" s="1"/>
  <c r="C99" i="10" l="1"/>
  <c r="C98" i="10"/>
  <c r="C97" i="10"/>
  <c r="C96" i="10"/>
  <c r="C95" i="10"/>
  <c r="C93" i="10"/>
  <c r="C92" i="10"/>
  <c r="C89" i="10"/>
  <c r="C88" i="10"/>
  <c r="C87" i="10"/>
  <c r="C86" i="10"/>
  <c r="C85" i="10"/>
</calcChain>
</file>

<file path=xl/sharedStrings.xml><?xml version="1.0" encoding="utf-8"?>
<sst xmlns="http://schemas.openxmlformats.org/spreadsheetml/2006/main" count="843" uniqueCount="495">
  <si>
    <t>ÍNDICE</t>
  </si>
  <si>
    <t xml:space="preserve">Nota: </t>
  </si>
  <si>
    <t>Subvenciones y transferencias concedidas por las Administraciones públicas</t>
  </si>
  <si>
    <t>Tabla 1: Subvenciones y transferencias concedidas por el Estado</t>
  </si>
  <si>
    <t>Tabla 3: Subvenciones y trasnferencias concedidas por la Administración Regional</t>
  </si>
  <si>
    <t>Tabla 4: Subvenciones y transferencias concedidas por los Fondos de la Seguridad Social</t>
  </si>
  <si>
    <t>Subvenciones y transferencias concedidas por la Administración Regional</t>
  </si>
  <si>
    <t>Unidad: millones de euros</t>
  </si>
  <si>
    <t>SUBVENCIONES CONCEDIDAS POR LA ADMINISTRACIÓN REGIONAL</t>
  </si>
  <si>
    <t>1. Dentro del sector público</t>
  </si>
  <si>
    <t>1.1. A empresas del Estado</t>
  </si>
  <si>
    <t>Renfe</t>
  </si>
  <si>
    <t>1.2. A empresas de Comunidades Autónomas</t>
  </si>
  <si>
    <t>Circuits de Catalunya</t>
  </si>
  <si>
    <t>Fundación Universitaria Balmes-Univ. FUB</t>
  </si>
  <si>
    <t>Instituto Catalán de Finanzas</t>
  </si>
  <si>
    <t>Metro de Madrid, S.A.</t>
  </si>
  <si>
    <t>Navarra de Suelo y Vivienda, S.A. (NASUVINSA)</t>
  </si>
  <si>
    <t>Varios</t>
  </si>
  <si>
    <t>1.3. A empresas de Corporaciones Locales</t>
  </si>
  <si>
    <t>Empresa Municipal de Transportes de Madrid, S.A.</t>
  </si>
  <si>
    <t>1.4. Sin especificar</t>
  </si>
  <si>
    <t>2. Fuera del sector público</t>
  </si>
  <si>
    <t>2.1. A empresas privadas</t>
  </si>
  <si>
    <t>Agricultura, ganadería y pesca</t>
  </si>
  <si>
    <t>Comercio</t>
  </si>
  <si>
    <t>Educación, cultura y deportes</t>
  </si>
  <si>
    <t>Infraestructuras y ordenación del transporte</t>
  </si>
  <si>
    <t>Medio ambiente</t>
  </si>
  <si>
    <t>2.2. A hogares e instituciones sin fines de lucro</t>
  </si>
  <si>
    <t>Vivienda y urbanismo</t>
  </si>
  <si>
    <t>D.39 Otras subvenciones a la producción</t>
  </si>
  <si>
    <t>Otros</t>
  </si>
  <si>
    <t>Bonificación de intereses</t>
  </si>
  <si>
    <t>Fomento de empleo</t>
  </si>
  <si>
    <t>Seguros agrarios</t>
  </si>
  <si>
    <t>D.73 Transferencias corrientes entre administraciones públicas</t>
  </si>
  <si>
    <t xml:space="preserve">1. Al subsector Administración Central </t>
  </si>
  <si>
    <t>Estado</t>
  </si>
  <si>
    <t>Instituto de Astrofísica de Canarias</t>
  </si>
  <si>
    <t>D.75 Transferencias corrientes diversas</t>
  </si>
  <si>
    <t>Ayudas monetarias</t>
  </si>
  <si>
    <t>Hogares e instituciones sin fines de lucro</t>
  </si>
  <si>
    <t>TRANSFERENCIAS DE CAPITAL CONCEDIDAS POR LA ADMINISTRACIÓN REGIONAL</t>
  </si>
  <si>
    <t>1. Al subsector Administración Central</t>
  </si>
  <si>
    <t>Centro para el Desarrollo Tecnológico e Industrial (CDTI)</t>
  </si>
  <si>
    <t>Consejo Superior de Deportes</t>
  </si>
  <si>
    <t>Puertos de Galicia</t>
  </si>
  <si>
    <t>Bienestar social y salud</t>
  </si>
  <si>
    <t>Industria y energía</t>
  </si>
  <si>
    <t>Infraestructura y ordenación del transporte</t>
  </si>
  <si>
    <t>Turismo</t>
  </si>
  <si>
    <t>2.3. Al exterior</t>
  </si>
  <si>
    <t>Empresas privadas</t>
  </si>
  <si>
    <t>Empresas públicas</t>
  </si>
  <si>
    <t>Subvenciones y transferencias concedidas por el Estado</t>
  </si>
  <si>
    <t>SUBVENCIONES CONCEDIDAS POR EL ESTADO</t>
  </si>
  <si>
    <t>Centro Nacional de Información Geográfica</t>
  </si>
  <si>
    <t>Hipódromo de la Zarzuela</t>
  </si>
  <si>
    <t>R.E.N.F.E.-Operadora</t>
  </si>
  <si>
    <t>Consejo de Seguridad Nuclear</t>
  </si>
  <si>
    <t>2.2. A familias e instituciones sin fines de lucro</t>
  </si>
  <si>
    <t>Confederaciones Hidrográficas por canon de vertidos y otros</t>
  </si>
  <si>
    <t>Subvención tributos locales</t>
  </si>
  <si>
    <t>Ayudas a la Investigación Científica y Técnica</t>
  </si>
  <si>
    <t>TRANSFERENCIAS CORRIENTES CONCEDIDAS POR EL ESTADO</t>
  </si>
  <si>
    <t>Agencia EFE S.A.</t>
  </si>
  <si>
    <t>Agencia Española de la Cooperación Internacional (AECI)</t>
  </si>
  <si>
    <t>Agencia Española de Protección de la Salud en el Deporte</t>
  </si>
  <si>
    <t>Agencia Estatal Consejo Superior de Investigaciones Científicas (CSIC)</t>
  </si>
  <si>
    <t>Agencia Estatal de Meteorología  (AEMET)</t>
  </si>
  <si>
    <t>Biblioteca Nacional</t>
  </si>
  <si>
    <t xml:space="preserve">Centro de Estudios Jurídicos </t>
  </si>
  <si>
    <t>Centro de Estudios Políticos y Constitucionales</t>
  </si>
  <si>
    <t>Centro de Estudios y Experimentación de Obras Públicas (CEDEX)</t>
  </si>
  <si>
    <t>Centro de Investigaciones Energéticas, Medioambientales y Tecnológicas (CIEMAT)</t>
  </si>
  <si>
    <t>Centro de Investigaciones Sociológicas</t>
  </si>
  <si>
    <t>Centro Español de Metrología</t>
  </si>
  <si>
    <t>Centro Nacional de Inteligencia (CNI)</t>
  </si>
  <si>
    <t>Centro Universitario de Defensa Academia General del Aire</t>
  </si>
  <si>
    <t>Centro Universitario de Defensa Academia General Militar</t>
  </si>
  <si>
    <t>Centro Universitario de Defensa Escuela Naval Militar</t>
  </si>
  <si>
    <t>Centro Universitario de la Guardia Civil</t>
  </si>
  <si>
    <t>Compañía Española de Financiación del Desarrollo S.A. (COFIDES)</t>
  </si>
  <si>
    <t>Confederación Hidrográfica del Cantábrico</t>
  </si>
  <si>
    <t>Confederación Hidrográfica del Guadalquivir</t>
  </si>
  <si>
    <t>Confederación Hidrográfica del Júcar</t>
  </si>
  <si>
    <t>Confederación Hidrográfica del Miño-Sil</t>
  </si>
  <si>
    <t>Confederación Hidrográfica del Segura</t>
  </si>
  <si>
    <t>Consejo Económico y Social</t>
  </si>
  <si>
    <t>Consorcio Barcelona Supercomputing Center - Centro Nacional de Supercomputación (BSC-CNS)</t>
  </si>
  <si>
    <t>Consorcio para la Construcción, Equipamiento y Explotación del Laboratorio de Luz Sincrotrón</t>
  </si>
  <si>
    <t>Consorcio de la Ciudad de Cuenca</t>
  </si>
  <si>
    <t>Consorcio de la Ciudad de Toledo</t>
  </si>
  <si>
    <t>Entidad Estatal de Seguros Agrarios (ENESA)</t>
  </si>
  <si>
    <t>Entidad Pública Empresarial RED.ES</t>
  </si>
  <si>
    <t>Fondo Español de Garantía Agraria (FEGA)</t>
  </si>
  <si>
    <t>Fundación Biodiversidad</t>
  </si>
  <si>
    <t>Fundación Colección Thyssen Bornemisza</t>
  </si>
  <si>
    <t>Fundación Escuela de Organización Industrial (FEOI)</t>
  </si>
  <si>
    <t>Fundación Española para la Ciencia y la Tecnología</t>
  </si>
  <si>
    <t>Fundación Pluralismo y Convivencia</t>
  </si>
  <si>
    <t>Gerencia de Infraestructuras y Equipamiento de la Seguridad del Estado</t>
  </si>
  <si>
    <t>Gerencia de Infraestructuras y Equipamientos de Cultura</t>
  </si>
  <si>
    <t>Gran Telescopio de Canarias S.A.</t>
  </si>
  <si>
    <t>Instituto Cervantes</t>
  </si>
  <si>
    <t>Instituto de Estudios Fiscales</t>
  </si>
  <si>
    <t>Instituto de la Cinematografía y de las Artes Audiovisuales</t>
  </si>
  <si>
    <t>Instituto de la Juventud</t>
  </si>
  <si>
    <t>Instituto de la Mujer</t>
  </si>
  <si>
    <t>Instituto de Salud Carlos III</t>
  </si>
  <si>
    <t xml:space="preserve">Instituto de Turismo de España (TURESPAÑA) </t>
  </si>
  <si>
    <t>Instituto Español de Comercio Exterior (I.C.E.X.)</t>
  </si>
  <si>
    <t>Instituto Español de Oceanografía (IEO)</t>
  </si>
  <si>
    <t>Instituto Geológico y Minero de España (IGME)</t>
  </si>
  <si>
    <t>Instituto Nacional de Administración Pública (INAP)</t>
  </si>
  <si>
    <t>Instituto Nacional de Estadística (INE)</t>
  </si>
  <si>
    <t>Instituto Nacional de Investigación y Tecnología Agraria y Alimentaria (INIA)</t>
  </si>
  <si>
    <t>Instituto Nacional de las Artes Escénicas y de la Música (INAEM)</t>
  </si>
  <si>
    <t>Instituto Nacional de Seguridad e Higiene en el Trabajo</t>
  </si>
  <si>
    <t>Instituto Nacional de Técnica Aeroespacial "Esteban Terradas" (INTA)</t>
  </si>
  <si>
    <t>Instituto Social de las Fuerzas Armadas (ISFAS)</t>
  </si>
  <si>
    <t>Museo Nacional Centro de Arte Reina Sofía (MNCARS)</t>
  </si>
  <si>
    <t>Museo Nacional del Prado</t>
  </si>
  <si>
    <t>Mutualidad General de Funcionarios Civiles del Estado (MUFACE)</t>
  </si>
  <si>
    <t>Mutualidad General Judicial (MUGEJU)</t>
  </si>
  <si>
    <t>Organismo Autónomo Parques Nacionales</t>
  </si>
  <si>
    <t>Organización Nacional de Transplantes</t>
  </si>
  <si>
    <t>Parque Móvil del Estado</t>
  </si>
  <si>
    <t>Patrimonio Nacional</t>
  </si>
  <si>
    <t>Real Patronato sobre Discapacidad</t>
  </si>
  <si>
    <t>Sociedad Estatal de Salvamento y Seguridad Marítima (SASEMAR)</t>
  </si>
  <si>
    <t>Universidad Internacional Menéndez Pelayo</t>
  </si>
  <si>
    <t>Universidad Nacional de Educación a Distancia (UNED)</t>
  </si>
  <si>
    <t>2. Al subsector Administración Regional</t>
  </si>
  <si>
    <t>Transferencias por sistema de financiación</t>
  </si>
  <si>
    <t xml:space="preserve">    Andalucía</t>
  </si>
  <si>
    <t xml:space="preserve">    Aragón</t>
  </si>
  <si>
    <t xml:space="preserve">    Asturias</t>
  </si>
  <si>
    <t xml:space="preserve">    Baleares</t>
  </si>
  <si>
    <t xml:space="preserve">    Canarias</t>
  </si>
  <si>
    <t xml:space="preserve">    Cantabria</t>
  </si>
  <si>
    <t xml:space="preserve">    Castilla-La Mancha</t>
  </si>
  <si>
    <t xml:space="preserve">    Castilla y León</t>
  </si>
  <si>
    <t xml:space="preserve">    Cataluña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</si>
  <si>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</si>
  <si>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</si>
  <si>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</si>
  <si>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</si>
  <si>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La Rioja</t>
  </si>
  <si>
    <t xml:space="preserve">    Valencia</t>
  </si>
  <si>
    <t>Cotizaciones sociales imputadas</t>
  </si>
  <si>
    <t>Otras transferencias:</t>
  </si>
  <si>
    <t xml:space="preserve">    Navarra</t>
  </si>
  <si>
    <t xml:space="preserve">    País Vasco</t>
  </si>
  <si>
    <t>3. Al subsector Administración Local</t>
  </si>
  <si>
    <t xml:space="preserve">    A Ayuntamientos</t>
  </si>
  <si>
    <t xml:space="preserve">    A Diputaciones y Cabildos Insulares</t>
  </si>
  <si>
    <t xml:space="preserve">    Impuestos Cedidos</t>
  </si>
  <si>
    <t>Otras transferencias</t>
  </si>
  <si>
    <t>4. Al subsector Fondos de la Seguridad Social</t>
  </si>
  <si>
    <t xml:space="preserve">Sistema de Seguridad Social </t>
  </si>
  <si>
    <t>Ayudas para actividades culturales y de otros intereses comunitarios</t>
  </si>
  <si>
    <t>Ayudas para actividades docentes y formación de profesionales</t>
  </si>
  <si>
    <t>Becas y ayudas al estudio. </t>
  </si>
  <si>
    <t>Cáritas Española</t>
  </si>
  <si>
    <t>Correcciones financieras deducidas por el FEGA</t>
  </si>
  <si>
    <t>Cruz Roja Española</t>
  </si>
  <si>
    <t>Financiación Partidos Políticos</t>
  </si>
  <si>
    <t>Iglesia Católica</t>
  </si>
  <si>
    <t>Indemnizaciones motivadas por actos del terrorismo</t>
  </si>
  <si>
    <t xml:space="preserve">Instituciones sin Fines de Lucro (ISFL) con fines de interés social    </t>
  </si>
  <si>
    <t>ISFL de  ayuda a  discapacitados, enfermos y personas en situación de dependencia</t>
  </si>
  <si>
    <t>ISFL relacionadas con la ayuda a drogodependientes y enfermos del VIH/SIDA</t>
  </si>
  <si>
    <t xml:space="preserve">ISFL relacionadas con la ayuda a la mujer   </t>
  </si>
  <si>
    <t>Organizaciones sindicales, empresariales  y profesionales</t>
  </si>
  <si>
    <t>Protección medio ambiental</t>
  </si>
  <si>
    <t>Servicios deportivos y de ocio</t>
  </si>
  <si>
    <t>D.76 Recursos propios de la Unión Europea</t>
  </si>
  <si>
    <t>Recurso IVA</t>
  </si>
  <si>
    <t>TRANSFERENCIAS DE CAPITAL CONCEDIDAS POR EL ESTADO</t>
  </si>
  <si>
    <t xml:space="preserve">Centro Español de Metrología </t>
  </si>
  <si>
    <t>Centro para el Desarrollo Tecnológico Industrial (CDTI)</t>
  </si>
  <si>
    <t>Fundación Española para la Ciencia y la Tecnología (FECYT)</t>
  </si>
  <si>
    <t>Instituto para la Diversificación y Ahorro Energético (IDAE)</t>
  </si>
  <si>
    <t>IZAR Construcciones Navales S.A.</t>
  </si>
  <si>
    <t>Sociedad Estatal  Acción Cultural  (SEACSA)</t>
  </si>
  <si>
    <t>Sociedad Estatal de Infraestructuras y Equipamientos Penitenciarios, S.A. (SIEPSA)</t>
  </si>
  <si>
    <t>Actuaciones de rehabilitación del Patrimonio Histórico Cultural</t>
  </si>
  <si>
    <t>Daños causados por inundaciones, incendios y otras catástrofes naturales</t>
  </si>
  <si>
    <t>Fondo compensación interterritorial CEUTA</t>
  </si>
  <si>
    <t>Fondo compensación interterritorial MELILLA</t>
  </si>
  <si>
    <t>Incentivos regionales a la localización industrial</t>
  </si>
  <si>
    <t>Industrias culturales</t>
  </si>
  <si>
    <t>Bienes culturales y rehabilitación del patrimonio artístico cultural</t>
  </si>
  <si>
    <t>Empresa Nacional Hulleras del Norte, S.A. (HUNOSA)</t>
  </si>
  <si>
    <t xml:space="preserve">Cancelación de deudas </t>
  </si>
  <si>
    <t xml:space="preserve">Subvenciones y transferencias concedidas por Organismos de la Administración Central </t>
  </si>
  <si>
    <t xml:space="preserve">SUBVENCIONES CONCEDIDAS POR ORGANISMOS DE LA ADMINISTRACIÓN CENTRAL </t>
  </si>
  <si>
    <t>Fondo de protección a la cinematografía</t>
  </si>
  <si>
    <t>Promoción y cooperación cultural</t>
  </si>
  <si>
    <t>Agrupación española de entidades aseguradoras</t>
  </si>
  <si>
    <t>Investigación sanitaria</t>
  </si>
  <si>
    <t>TRANSFERENCIAS CORRIENTES CONCEDIDAS POR ORGANISMOS DE LA ADMINISTRACIÓN CENTRAL</t>
  </si>
  <si>
    <t>Andalucía</t>
  </si>
  <si>
    <t>Aragón</t>
  </si>
  <si>
    <t>Asturias</t>
  </si>
  <si>
    <t>Baleares</t>
  </si>
  <si>
    <t>Canarias</t>
  </si>
  <si>
    <t>Cantabria</t>
  </si>
  <si>
    <t>Castilla La Mancha</t>
  </si>
  <si>
    <t>Castilla León</t>
  </si>
  <si>
    <t>Cataluña</t>
  </si>
  <si>
    <t>Extremadura</t>
  </si>
  <si>
    <t>Galicia</t>
  </si>
  <si>
    <t>Madrid</t>
  </si>
  <si>
    <t>Murcia</t>
  </si>
  <si>
    <t>Navarra</t>
  </si>
  <si>
    <t>La Rioja</t>
  </si>
  <si>
    <t>Valencia</t>
  </si>
  <si>
    <t>País Vasco</t>
  </si>
  <si>
    <t>Fomento y apoyo de actividades deportivas</t>
  </si>
  <si>
    <t>Varias</t>
  </si>
  <si>
    <t>Tesorería General de la Seguridad Social</t>
  </si>
  <si>
    <t xml:space="preserve">A familias e instituciones sin fines de lucro </t>
  </si>
  <si>
    <t xml:space="preserve">TRANSFERENCIAS DE CAPITAL CONCEDIDAS POR ORGANISMOS DE LA ADMINISTRACIÓN CENTRAL </t>
  </si>
  <si>
    <t>Cooperación al desarrollo</t>
  </si>
  <si>
    <t>Meteorología</t>
  </si>
  <si>
    <t>Otras transferencias de capital a empresas privadas</t>
  </si>
  <si>
    <t>Tabla 2: Subvenciones y transferencias concedidas por Organismos de la Administración Central del Estado</t>
  </si>
  <si>
    <t>La información contenida en estas tablas se refiere a unidades que, según el SEC-2010, se incluyen en el sector Administraciones públicas (S.13)</t>
  </si>
  <si>
    <t>Subvenciones y transferencias concedidas por Fondos de la Seguridad Social</t>
  </si>
  <si>
    <t>SUBVENCIONES CONCEDIDAS POR FONDOS DE LA SEGURIDAD SOCIAL</t>
  </si>
  <si>
    <t>Bonificaciones de fomento al empleo</t>
  </si>
  <si>
    <t>Entregas de botiquines</t>
  </si>
  <si>
    <t>Fomación continua</t>
  </si>
  <si>
    <t>TRANSFERENCIAS CORRIENTES CONCEDIDAS POR FONDOS DE LA SEGURIDAD SOCIAL</t>
  </si>
  <si>
    <t>Consejo Administración Patrimonio Nacional</t>
  </si>
  <si>
    <t>Fundación Estatal Formación Empleo</t>
  </si>
  <si>
    <t>Familias e ISFL</t>
  </si>
  <si>
    <t>D.31 Subvenciones a los productos</t>
  </si>
  <si>
    <t>D.92 Ayudas a la inversión (excluidas transferencias entre AA.PP.)</t>
  </si>
  <si>
    <t>D.9_S.13 Transferencias de capital entre administraciones públicas</t>
  </si>
  <si>
    <t>D.99 Otras transferencias de capital (excluidas transferencias entre AA.PP.)</t>
  </si>
  <si>
    <t>Para financiar costes del sistema eléctrico</t>
  </si>
  <si>
    <t>Agencia de Información y Control Alimentarios</t>
  </si>
  <si>
    <t>Agencia Española de Medicamentos y Productos Sanitarios</t>
  </si>
  <si>
    <t>Sociedad Estatal de Gestión Inmobiliaria de Patrimonio (SEGIPSA)</t>
  </si>
  <si>
    <t>Comisión Nacional de los Mercados y de la Competencia</t>
  </si>
  <si>
    <t>Entidad Pública Empresarial del Suelo (SEPES)</t>
  </si>
  <si>
    <t>Bonificaciones fomento prevención y rehabilitación</t>
  </si>
  <si>
    <t>Oficinas de rehabilitación de viviendas de Navarra</t>
  </si>
  <si>
    <t>Sin especificar</t>
  </si>
  <si>
    <t>Aguas de la Cuenca de España</t>
  </si>
  <si>
    <t>Comisión Nacional del Mercado de la Competencia</t>
  </si>
  <si>
    <t xml:space="preserve">Al sector financiero </t>
  </si>
  <si>
    <t>D.31 Otras subvenciones a los productos</t>
  </si>
  <si>
    <t>TRANSFERENCIAS CORRIENTES CONCEDIDAS POR COMUNIDADES AUTÓNOMAS</t>
  </si>
  <si>
    <t>Fundación Residencia de Estudiantes</t>
  </si>
  <si>
    <t>2. Al subsector Administración Local</t>
  </si>
  <si>
    <t>3. Al subsector Fondos de la Seguridad Social</t>
  </si>
  <si>
    <t>Confederación Hidrográfica del Guadiana</t>
  </si>
  <si>
    <t xml:space="preserve">Instituto de la Juventud </t>
  </si>
  <si>
    <t>Sociedad Estatal Correos y Telégrafos SA</t>
  </si>
  <si>
    <t>Administrador de Infraestructuras Ferroviarias (ADIF)</t>
  </si>
  <si>
    <t>Consejo de la Transparencia y Buen Gobierno</t>
  </si>
  <si>
    <t>Fundación Española para la Cooperación Internacional Salud y Politica Social</t>
  </si>
  <si>
    <t>Organismo Autónomo Servicio Español para la Internacionalización de la Educación</t>
  </si>
  <si>
    <t>ISFL para la ayuda a personas mas desfavorecidas</t>
  </si>
  <si>
    <t>Servicios y Estudios para la Navegación Aérea y la Seguridad Aeronáutica S.A</t>
  </si>
  <si>
    <t>Innovación tecnológica de las telecomunicaciones </t>
  </si>
  <si>
    <t>D.99 Otras transferencias de capital (excluidastransferencias entre AA.PP.)</t>
  </si>
  <si>
    <t>Activos Fiscales Diferidos (DTA)</t>
  </si>
  <si>
    <t>Tranvia de Parla, S.A.</t>
  </si>
  <si>
    <t>Devolución de impuestos Consorcios Zona Franca</t>
  </si>
  <si>
    <t>Agencia Estatal de Seguridad Ferroviaria</t>
  </si>
  <si>
    <t>Fundación Centro para la Memoria de las Victimas del Terrorismo</t>
  </si>
  <si>
    <t>Fundación ICO</t>
  </si>
  <si>
    <t>Trabajo Penitenciario y Formación para el Empleo</t>
  </si>
  <si>
    <t>Multas de sentencias y otras causas extraordinarias</t>
  </si>
  <si>
    <t>Fondos de Capital Riesgo</t>
  </si>
  <si>
    <t>Fundación de la Biodiversidad</t>
  </si>
  <si>
    <t>Sociedad EXPASA Agricultura y Ganadería</t>
  </si>
  <si>
    <t>Exploración, Ordenación y Seguridad Minera</t>
  </si>
  <si>
    <t>Acciones en favor de los inmigrantes</t>
  </si>
  <si>
    <t>Ayuda Estatal directa para la  adquisición de viviendas</t>
  </si>
  <si>
    <t>Incentivos al desarrollo económico</t>
  </si>
  <si>
    <t>SEC 2010. Revisión Estadística 2019</t>
  </si>
  <si>
    <t>2.4. Sin especificar</t>
  </si>
  <si>
    <t>Centro de Investigaciones Energéticas,Tecnológicas y Medioambientales (CIEMAT)</t>
  </si>
  <si>
    <t>Puertos Canarios</t>
  </si>
  <si>
    <t>Fundació Universitaria Oberta</t>
  </si>
  <si>
    <t>Confederaciones Hidrográficas</t>
  </si>
  <si>
    <t>Créditos fiscales: Deducciones cine</t>
  </si>
  <si>
    <t>Créditos fiscales: Deducciones I+D+I</t>
  </si>
  <si>
    <t>Consorcio de la Ciudad de Santiago de Compostela</t>
  </si>
  <si>
    <t>Fabrica Nacional de Moneda y Timbre</t>
  </si>
  <si>
    <t>Ingenieria de Sistemas para la Defensa de España</t>
  </si>
  <si>
    <t>Agencia Nacional de Evaluación de la Calidad y Acreditación (ANECA) </t>
  </si>
  <si>
    <t>Sociedad Estatal para la Gestión de la Innovacion y las Tecnologías Turísticas S.A.  (SEGITUR)</t>
  </si>
  <si>
    <t>Recurso Renta Nacional Bruta (RNB)</t>
  </si>
  <si>
    <t>Consorcio de la Zona Franca de Cádiz</t>
  </si>
  <si>
    <t>Ingeniería de Sistemas para la Defensa de España</t>
  </si>
  <si>
    <t>Ayudas a la Eficiencia Energética</t>
  </si>
  <si>
    <t>Aportación Empresas SEPI</t>
  </si>
  <si>
    <t>Contribuciones a Instituciones Financieras Multilaterales </t>
  </si>
  <si>
    <t>4. A Administraciones de Seguridad Social</t>
  </si>
  <si>
    <t>Investigación energética medioambiental y tecnológica</t>
  </si>
  <si>
    <t>TRANSFERENCIAS DE CAPITAL CONCEDIDAS POR FONDOS DE LA SEGURIDAD SOCIAL</t>
  </si>
  <si>
    <t>1. Al subsector Administración Central (Estado y OOAA)</t>
  </si>
  <si>
    <t>Índice!A1</t>
  </si>
  <si>
    <t>Centro Universitario de Defensa Madrid</t>
  </si>
  <si>
    <t>Sociedad Estatal Instituto Nacional de Ciberseguridad de España (INCIBE)</t>
  </si>
  <si>
    <t>Infraestructura en asuntos económicos</t>
  </si>
  <si>
    <t>Rehabilitación de espacios públicos y ayudas a la vivienda</t>
  </si>
  <si>
    <t>Programas Espaciales</t>
  </si>
  <si>
    <t>Programas de Cooperación para el Agua y el Saneamiento</t>
  </si>
  <si>
    <t>Indemnizaciones por cumplimiento de sentencias y otras causas extraordinarias</t>
  </si>
  <si>
    <t>Sociedad Regional Cántabra de Promociones Turísticas S.A.</t>
  </si>
  <si>
    <t>3. Al Subsector Fondos de la Seguridad Social</t>
  </si>
  <si>
    <t>Consejo Superior de Investigaciones Científicas (CSIC)</t>
  </si>
  <si>
    <t xml:space="preserve">Andalucía </t>
  </si>
  <si>
    <t>A otras empresas de CCLL</t>
  </si>
  <si>
    <t>Sociedad Regional Cántabra de Promociones Turísticas</t>
  </si>
  <si>
    <t>Otras de fomento y gestión de empleo</t>
  </si>
  <si>
    <t>Agencia Española de Cooperación Internacional para el Desarrollo (AECID)</t>
  </si>
  <si>
    <t>Autoridad Independiente de Responsabilidad Fiscal (AIREF)</t>
  </si>
  <si>
    <t>Museo Do Mar de Galicia</t>
  </si>
  <si>
    <t>Consorcio Ciudad de Santiago</t>
  </si>
  <si>
    <t xml:space="preserve">Agencia EFE </t>
  </si>
  <si>
    <t>Fundación Gran Teatro Liceo</t>
  </si>
  <si>
    <t>Barcelona Supercomputing Center</t>
  </si>
  <si>
    <t>Consorcio para la Construcción, Equipamiento y Explotación de Laboratorio Llum Sincrotón</t>
  </si>
  <si>
    <t>Fundación Teatro Lírico</t>
  </si>
  <si>
    <t xml:space="preserve">Instituto Astrofísica de Canarias </t>
  </si>
  <si>
    <t xml:space="preserve">Consorcio Ciudad de Toledo </t>
  </si>
  <si>
    <t xml:space="preserve">Consorcio Ciudad de Santiago </t>
  </si>
  <si>
    <t>Centro Nacional de experimentación de Tecnologías de Hidrógeno y Pilas de Combustible</t>
  </si>
  <si>
    <t>Centro de Láseres Pulsados</t>
  </si>
  <si>
    <t>Consorcio Construcción, Equipamiento y Explotación de Laboratorio Llum Sincrotón</t>
  </si>
  <si>
    <t xml:space="preserve">Barcelona Supercomputing Center </t>
  </si>
  <si>
    <t>Logroño Integración del Ferrocarril 2002, S.A.</t>
  </si>
  <si>
    <t>Canal de Navarra</t>
  </si>
  <si>
    <t>Compensación de intereses de préstamos para la construcción naval</t>
  </si>
  <si>
    <t>Agencia Española de Seguridad Alimentaria y Nutrición (AESAN)</t>
  </si>
  <si>
    <t>Consorcio de Compensación de Seguros (CCS)</t>
  </si>
  <si>
    <t>Fundación del  Servicio Interconfederal de Mediación y Arbitraje (SIMA)</t>
  </si>
  <si>
    <t>Instituto de la Cinematografía y de las Artes Audiovisuales (ICAA)</t>
  </si>
  <si>
    <t>Instituto Nacional de Seguridad y Salud en el Trabajo (INSST)</t>
  </si>
  <si>
    <t>Cuidadores no profesionales</t>
  </si>
  <si>
    <t>Compañía Española de Reafianzamiento (CERSA)</t>
  </si>
  <si>
    <t>Sociedad Mercantil Estatal para la Gestión de la Innovación y las Tecnologías Turísticas (SEGITUR)</t>
  </si>
  <si>
    <t>Promoción y servicios a la juventud</t>
  </si>
  <si>
    <t>Regulación de los mercados agrarios y desarrollo rural</t>
  </si>
  <si>
    <t>Otras transferencias de capital a otros sectores</t>
  </si>
  <si>
    <t xml:space="preserve">Otros </t>
  </si>
  <si>
    <t>Fomento de Empleo</t>
  </si>
  <si>
    <t>Consorcio Sistema de Observación Costera de las Islas Baleares</t>
  </si>
  <si>
    <t>A empresas de CCLL</t>
  </si>
  <si>
    <t>Instituto Nacional de Técnica Aeroespacial Esteban Terradas</t>
  </si>
  <si>
    <t>Fondo Europeo de Garantía Agraria (FEGA)</t>
  </si>
  <si>
    <t>Alta Velocidad Valladolid 2003</t>
  </si>
  <si>
    <t>Fundación Centro Nacional de Investigaciones Cardiovasculares Carlos III</t>
  </si>
  <si>
    <t>Empresa Pública Puertos de Andalucía, S.A.</t>
  </si>
  <si>
    <t>Autopistas de peaje</t>
  </si>
  <si>
    <t xml:space="preserve">Subvencion al transporte </t>
  </si>
  <si>
    <t>Cotizaciones funcionarios de correos</t>
  </si>
  <si>
    <t>Agrupaciones Empresariales Innovadoras (AEI)</t>
  </si>
  <si>
    <t xml:space="preserve">Compensación costes indirectos en comercio de Derechos de Emisión de Gases de Efecto Invernadero </t>
  </si>
  <si>
    <t>Compensación de intereses por préstamos instrumentados por el ICO </t>
  </si>
  <si>
    <t>Agencia Estatal de Investigación (AEI)</t>
  </si>
  <si>
    <t>Agencia Estatal de la Administración Tributaria (AEAT)</t>
  </si>
  <si>
    <t>Consorcio para la Construcción, Equipamiento y Explotación del Centro Nacional de Investigación sobre la Evolución Humana</t>
  </si>
  <si>
    <t>Consorcio para el Equipamiento y Explotación del Laboratorio subterráneo de Canfranc (LSC)</t>
  </si>
  <si>
    <t>Consorcio Zona Especial de Canarias</t>
  </si>
  <si>
    <t>Fundación Real Fabrica de Tapices</t>
  </si>
  <si>
    <t>Grupo Radiotelevisión Española ( Grupo RTVE)</t>
  </si>
  <si>
    <t>Instituto para la Transición Justa</t>
  </si>
  <si>
    <t>Organismo Estatal Inspección de Trabajo y Seguridad Social</t>
  </si>
  <si>
    <t xml:space="preserve">Abastecimiento de aguas </t>
  </si>
  <si>
    <t>Acciones de integración a favor de los inmigrantes </t>
  </si>
  <si>
    <t>Acciones motivadas por siniestros, catástrofes u otros de reconocida urgencia </t>
  </si>
  <si>
    <t>Cofinanciación de los servicios de transporte colectivo urbano</t>
  </si>
  <si>
    <t>Compensación por garantía de recaudación del IPSI </t>
  </si>
  <si>
    <t>Juzgados de Paz</t>
  </si>
  <si>
    <t>Para financiar actuaciones en Ceuta y Melilla</t>
  </si>
  <si>
    <t>Programas culturales</t>
  </si>
  <si>
    <t>Programas de servicios sociales</t>
  </si>
  <si>
    <t>Programas educativos</t>
  </si>
  <si>
    <t>Programas relacionados con la violencia de género</t>
  </si>
  <si>
    <t>Sistema de Seguridad Social (incluye medidas COVID)</t>
  </si>
  <si>
    <t xml:space="preserve">  Servicio Público de Empleo Estatal (medidas COVID)</t>
  </si>
  <si>
    <t>Agencia Española de Cooperación Internacional</t>
  </si>
  <si>
    <t>Consorcio para el Diseño Construcción. Equipam. y Explotación del Sistema del Centro de Laseres Pulsados Ultracortos</t>
  </si>
  <si>
    <t>Consorcio para el Diseño, Construcción., Equipam. y Explotación de la Plataforma Oceánica de Canarias</t>
  </si>
  <si>
    <t>Fundación de los Ferrocarriles Españoles</t>
  </si>
  <si>
    <t>Hipódromo Zarzuela</t>
  </si>
  <si>
    <t>Instituto Nacional de Seguridad y Salud en el Trabajo</t>
  </si>
  <si>
    <t>Sociedad Estatal de Infraestructuras del Transporte Terrestre (SEITTSA)</t>
  </si>
  <si>
    <t>Consorcio para el Diseño Construcción. Equipam. y Explotación del Sistema de Observación Costero de Islas Baleares</t>
  </si>
  <si>
    <t>Cons. para Const. Equipam. y Explotac. d Sede Española de la  Fte Europea de Neutrones por Espalac (CONSORCIO ESS-BILBAO)</t>
  </si>
  <si>
    <t xml:space="preserve">Infraestructuras turísticas </t>
  </si>
  <si>
    <t>ADIF alta velocidad</t>
  </si>
  <si>
    <t>Autoridades Portuarias</t>
  </si>
  <si>
    <t>Paradores de turismo de España</t>
  </si>
  <si>
    <t>Sociedad Estatal Aguas de las Cuencas de Mediterráneas</t>
  </si>
  <si>
    <t xml:space="preserve">Agenda Digital </t>
  </si>
  <si>
    <t>Desarrollo tecnológico industrial</t>
  </si>
  <si>
    <t>Indemnizaciones por pensiones extraordinarias por terrorismo R.D. 1576/1990 </t>
  </si>
  <si>
    <t>GEBIDEXSA</t>
  </si>
  <si>
    <t xml:space="preserve">Consorcio Plataforma Oceánica de Canarias (PLOCAN) </t>
  </si>
  <si>
    <t>Consorcio Plataforma Oceánica de Canarias (PLOCAN)</t>
  </si>
  <si>
    <t>Zona de Actividades Logísticas e Insdustriales de Asturias (ZALIA)</t>
  </si>
  <si>
    <t>Consorcio Valencia 2007</t>
  </si>
  <si>
    <t>Centro Nacional de Investigación sobre la Evolución Humana (CENIEH)</t>
  </si>
  <si>
    <t>2.3. Exoneraciones cuotas COVID</t>
  </si>
  <si>
    <t>Exoneraciones ERTES COVID</t>
  </si>
  <si>
    <t>Exoneraciones AUTÓNOMOS COVID</t>
  </si>
  <si>
    <t>Cotizaciones sociales efectivas a Mutualismos</t>
  </si>
  <si>
    <t>Año: 2021</t>
  </si>
  <si>
    <t>Ayudas al funcionamiento y reducción de actividad de empresas productoras de carbón</t>
  </si>
  <si>
    <t>Regulación y protección de la propiedad industrial</t>
  </si>
  <si>
    <t>Fundacio per a la universitat Oberta de Catalunya</t>
  </si>
  <si>
    <t>Fundacio universitaria Balmes de Vic</t>
  </si>
  <si>
    <t>Instituto tecnológico de energía renovable S.A.</t>
  </si>
  <si>
    <t xml:space="preserve">Formación del personal </t>
  </si>
  <si>
    <t>Servicio Público de Empleo Estatal</t>
  </si>
  <si>
    <t>Protección medioambiente</t>
  </si>
  <si>
    <t>Fundación Privada Clinic per a la Recerca Biomédica </t>
  </si>
  <si>
    <t>Costes sociales y técnicos en la reordenación del carbón</t>
  </si>
  <si>
    <t>Otras transferencias de capital a empresas públicas</t>
  </si>
  <si>
    <t>A la Confederación Hidrográfica del Tajo</t>
  </si>
  <si>
    <t>Otras</t>
  </si>
  <si>
    <t>Investigación energética, medioambiental y tecnológica</t>
  </si>
  <si>
    <t>Investigación y estudio de las Fuerzas Armadas</t>
  </si>
  <si>
    <t>Investigación cientifica</t>
  </si>
  <si>
    <t>Cinematografía</t>
  </si>
  <si>
    <t>Elaboración y difusión estadística</t>
  </si>
  <si>
    <t>Fundación para la Investigación Biomédica del Hospital Universitario La Paz</t>
  </si>
  <si>
    <t>Reactivación económica de las comarcas mineras del carbón</t>
  </si>
  <si>
    <t>Regulación de los mercados agrarios</t>
  </si>
  <si>
    <t xml:space="preserve">ADIF-Alta Velocidad </t>
  </si>
  <si>
    <t>Fundación ENAIRE</t>
  </si>
  <si>
    <t>Ayudas al Sector Primario</t>
  </si>
  <si>
    <t>Agencia Estatal de Seguridad Aerea</t>
  </si>
  <si>
    <t>Autoridad Independiente de Responsabilidad Fiscal</t>
  </si>
  <si>
    <t>Casa Arabe</t>
  </si>
  <si>
    <t>Casa Asia</t>
  </si>
  <si>
    <t>Centro Sefarad-Israel</t>
  </si>
  <si>
    <t>Consorcio Casa Africa</t>
  </si>
  <si>
    <t>Consorcio Casa de America</t>
  </si>
  <si>
    <t>Consorcio Público Casa del Mediterráneo</t>
  </si>
  <si>
    <t>Empresa Nacional de Innovación (ENISA)</t>
  </si>
  <si>
    <t>Fundación Enaire</t>
  </si>
  <si>
    <t>Fundacíón Estatal para la Formación en el Empleo</t>
  </si>
  <si>
    <t>Fundación Internacional y para IberoamérIca de Administración y Políticas Públicas</t>
  </si>
  <si>
    <t>ISFL relacionadas con la ayuda a emigrantes, inmigrantes y refugiados</t>
  </si>
  <si>
    <t>Otras aportaciones al presupuesto de la UE</t>
  </si>
  <si>
    <t>Aguas de las Cuencas de España, SA (ACUAES) </t>
  </si>
  <si>
    <t>Comercial y Financiera Vasco-Castellana, S.A. (COFIVACASA)</t>
  </si>
  <si>
    <t>Grupo Radiotelevisión Española (Grupo RTVE)</t>
  </si>
  <si>
    <t>Sociedad Estatal de Infraestructuras Agrarias, S.A. (SEIASA) </t>
  </si>
  <si>
    <t>Financiación de inversiones en las Entidades Locales</t>
  </si>
  <si>
    <t>Infraestructura en carreteras y ferrocarriles</t>
  </si>
  <si>
    <t>Promoción de la cultura y otros intereses comunitarios</t>
  </si>
  <si>
    <t xml:space="preserve">ENAIRE </t>
  </si>
  <si>
    <t xml:space="preserve">Puertos del Estado </t>
  </si>
  <si>
    <t xml:space="preserve">RENFE Viajeros, S.A. </t>
  </si>
  <si>
    <t>Fundación Privada de L'Hospital de la Santa Creu i Sant Pau</t>
  </si>
  <si>
    <t>Inteligencia Artificial</t>
  </si>
  <si>
    <t>Politicas de cuidados e inclusión</t>
  </si>
  <si>
    <t>Investigación Científica</t>
  </si>
  <si>
    <t xml:space="preserve">Garantias Estandarizadas </t>
  </si>
  <si>
    <t>Préstamos reclasificados</t>
  </si>
  <si>
    <t>Regulación de la actividad del transporte por carretera</t>
  </si>
  <si>
    <t>Sentencia Canon Hidroeléctrico</t>
  </si>
  <si>
    <t xml:space="preserve">Sentencia a favor de ENDESA </t>
  </si>
  <si>
    <t>Sentencias Tributarias: pagos fraccionados Impuesto de Sociedades y Retenciones no residentes</t>
  </si>
  <si>
    <t>Año 2021</t>
  </si>
  <si>
    <r>
      <t>Fecha de actualización: 22</t>
    </r>
    <r>
      <rPr>
        <b/>
        <i/>
        <sz val="10"/>
        <rFont val="Arial"/>
        <family val="2"/>
      </rPr>
      <t xml:space="preserve"> de diciembre de 2023</t>
    </r>
  </si>
  <si>
    <t>Patronato de la Alhambra y Generalife</t>
  </si>
  <si>
    <t>Instituto de Diversificación y Ahorro de la Energía (I.D.A.E.)</t>
  </si>
  <si>
    <t>Fundación Nacional de Moneda y Timbre</t>
  </si>
  <si>
    <t>Fundación Centro Nacional del Vidrio</t>
  </si>
  <si>
    <t>Servicio Español para la Internacionalización de la Educación</t>
  </si>
  <si>
    <t>Agencia Española de Administración Tributaria</t>
  </si>
  <si>
    <t>Universidad Menéndez Pelayo</t>
  </si>
  <si>
    <t>Agencia Estatal de Investigación</t>
  </si>
  <si>
    <t>Instituto para la Diversificación y Ahorro de Energía</t>
  </si>
  <si>
    <t>Consorcio Construcción, Equipamiento y Explotación de Laboratorio de Canfranc</t>
  </si>
  <si>
    <t>CETURSA Sierra Nevada</t>
  </si>
  <si>
    <t xml:space="preserve">Sociedad Gallega de Medio Ambiente </t>
  </si>
  <si>
    <t>Consorcio Urbanístico Área Tecnológica del Sur</t>
  </si>
  <si>
    <t>Trabajo penitenciario y formación empleo ( Mº Interior)</t>
  </si>
  <si>
    <t>CCLL Servicios Sociales Territoriales (Pais Vasco)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</si>
</sst>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;\-\ \ \ \ "/>
    <numFmt numFmtId="165" formatCode="#,##0;\-#,##0;\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4"/>
      <color indexed="56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0"/>
      <color indexed="56"/>
      <name val="Arial"/>
      <family val="2"/>
    </font>
    <font>
      <b/>
      <sz val="11"/>
      <name val="Arial"/>
      <family val="2"/>
    </font>
    <font>
      <b/>
      <sz val="12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56"/>
      <name val="Tahoma"/>
      <family val="2"/>
    </font>
    <font>
      <sz val="12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indexed="10"/>
      <name val="Tahoma"/>
      <family val="2"/>
    </font>
    <font>
      <b/>
      <i/>
      <sz val="10"/>
      <name val="Arial"/>
      <family val="2"/>
    </font>
    <font>
      <b/>
      <sz val="11"/>
      <color rgb="FF4B2274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color indexed="5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6CAF0"/>
        <bgColor rgb="FF000000"/>
      </patternFill>
    </fill>
    <fill>
      <patternFill patternType="solid">
        <fgColor rgb="FFEEF4FC"/>
        <bgColor rgb="FF000000"/>
      </patternFill>
    </fill>
    <fill>
      <patternFill patternType="solid">
        <fgColor rgb="FFDFEAF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0" fontId="2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" fillId="0" borderId="0"/>
    <xf numFmtId="0" fontId="28" fillId="0" borderId="0"/>
  </cellStyleXfs>
  <cellXfs count="130">
    <xf numFmtId="0" fontId="0" fillId="0" borderId="0" xfId="0"/>
    <xf numFmtId="0" fontId="3" fillId="2" borderId="0" xfId="1" applyFont="1" applyFill="1"/>
    <xf numFmtId="0" fontId="2" fillId="2" borderId="0" xfId="1" applyFill="1"/>
    <xf numFmtId="0" fontId="4" fillId="2" borderId="0" xfId="1" applyFont="1" applyFill="1" applyAlignment="1">
      <alignment vertical="center"/>
    </xf>
    <xf numFmtId="0" fontId="5" fillId="2" borderId="0" xfId="1" quotePrefix="1" applyFont="1" applyFill="1" applyAlignment="1">
      <alignment vertical="center"/>
    </xf>
    <xf numFmtId="0" fontId="6" fillId="2" borderId="0" xfId="1" quotePrefix="1" applyFont="1" applyFill="1" applyAlignment="1">
      <alignment horizontal="left" vertical="center"/>
    </xf>
    <xf numFmtId="0" fontId="4" fillId="2" borderId="0" xfId="1" quotePrefix="1" applyFont="1" applyFill="1" applyAlignment="1">
      <alignment horizontal="left" vertical="center"/>
    </xf>
    <xf numFmtId="0" fontId="7" fillId="2" borderId="0" xfId="1" quotePrefix="1" applyFont="1" applyFill="1" applyAlignment="1">
      <alignment horizontal="left"/>
    </xf>
    <xf numFmtId="0" fontId="9" fillId="3" borderId="0" xfId="2" quotePrefix="1" applyFont="1" applyFill="1" applyAlignment="1">
      <alignment horizontal="left" vertical="center"/>
    </xf>
    <xf numFmtId="0" fontId="4" fillId="2" borderId="0" xfId="3" applyFont="1" applyFill="1" applyAlignment="1">
      <alignment vertical="center"/>
    </xf>
    <xf numFmtId="0" fontId="10" fillId="0" borderId="0" xfId="1" applyFont="1"/>
    <xf numFmtId="0" fontId="11" fillId="0" borderId="0" xfId="1" applyFont="1"/>
    <xf numFmtId="0" fontId="2" fillId="0" borderId="0" xfId="1"/>
    <xf numFmtId="0" fontId="8" fillId="0" borderId="0" xfId="2"/>
    <xf numFmtId="1" fontId="12" fillId="0" borderId="0" xfId="1" applyNumberFormat="1" applyFont="1" applyFill="1" applyBorder="1" applyProtection="1"/>
    <xf numFmtId="164" fontId="13" fillId="0" borderId="0" xfId="1" applyNumberFormat="1" applyFont="1" applyProtection="1"/>
    <xf numFmtId="164" fontId="13" fillId="4" borderId="0" xfId="1" applyNumberFormat="1" applyFont="1" applyFill="1" applyProtection="1"/>
    <xf numFmtId="1" fontId="15" fillId="5" borderId="0" xfId="1" applyNumberFormat="1" applyFont="1" applyFill="1" applyBorder="1" applyAlignment="1" applyProtection="1">
      <alignment horizontal="left"/>
    </xf>
    <xf numFmtId="164" fontId="10" fillId="4" borderId="0" xfId="1" applyNumberFormat="1" applyFont="1" applyFill="1" applyBorder="1" applyProtection="1"/>
    <xf numFmtId="164" fontId="13" fillId="5" borderId="0" xfId="1" applyNumberFormat="1" applyFont="1" applyFill="1" applyBorder="1" applyProtection="1"/>
    <xf numFmtId="1" fontId="15" fillId="5" borderId="0" xfId="1" quotePrefix="1" applyNumberFormat="1" applyFont="1" applyFill="1" applyBorder="1" applyAlignment="1" applyProtection="1">
      <alignment horizontal="left"/>
    </xf>
    <xf numFmtId="1" fontId="17" fillId="5" borderId="0" xfId="1" applyNumberFormat="1" applyFont="1" applyFill="1" applyBorder="1" applyAlignment="1" applyProtection="1">
      <alignment horizontal="left"/>
    </xf>
    <xf numFmtId="164" fontId="18" fillId="4" borderId="0" xfId="1" quotePrefix="1" applyNumberFormat="1" applyFont="1" applyFill="1" applyBorder="1" applyAlignment="1" applyProtection="1">
      <alignment horizontal="left" vertical="center" wrapText="1"/>
    </xf>
    <xf numFmtId="164" fontId="19" fillId="0" borderId="0" xfId="1" applyNumberFormat="1" applyFont="1" applyProtection="1"/>
    <xf numFmtId="164" fontId="18" fillId="4" borderId="0" xfId="1" applyNumberFormat="1" applyFont="1" applyFill="1" applyBorder="1" applyAlignment="1" applyProtection="1">
      <alignment horizontal="left" vertical="center" wrapText="1"/>
    </xf>
    <xf numFmtId="164" fontId="10" fillId="4" borderId="0" xfId="1" applyNumberFormat="1" applyFont="1" applyFill="1" applyBorder="1" applyAlignment="1" applyProtection="1">
      <alignment horizontal="left" vertical="center" wrapText="1"/>
    </xf>
    <xf numFmtId="164" fontId="20" fillId="0" borderId="0" xfId="1" applyNumberFormat="1" applyFont="1" applyProtection="1"/>
    <xf numFmtId="164" fontId="19" fillId="7" borderId="0" xfId="1" applyNumberFormat="1" applyFont="1" applyFill="1" applyProtection="1"/>
    <xf numFmtId="164" fontId="10" fillId="6" borderId="0" xfId="1" applyNumberFormat="1" applyFont="1" applyFill="1" applyBorder="1" applyAlignment="1" applyProtection="1">
      <alignment horizontal="left" vertical="center" wrapText="1" indent="1"/>
    </xf>
    <xf numFmtId="1" fontId="13" fillId="0" borderId="0" xfId="1" applyNumberFormat="1" applyFont="1" applyProtection="1"/>
    <xf numFmtId="164" fontId="13" fillId="2" borderId="0" xfId="1" applyNumberFormat="1" applyFont="1" applyFill="1" applyProtection="1"/>
    <xf numFmtId="164" fontId="10" fillId="2" borderId="0" xfId="1" applyNumberFormat="1" applyFont="1" applyFill="1" applyBorder="1" applyProtection="1"/>
    <xf numFmtId="164" fontId="13" fillId="2" borderId="0" xfId="1" applyNumberFormat="1" applyFont="1" applyFill="1" applyBorder="1" applyProtection="1"/>
    <xf numFmtId="164" fontId="18" fillId="2" borderId="0" xfId="1" quotePrefix="1" applyNumberFormat="1" applyFont="1" applyFill="1" applyBorder="1" applyAlignment="1" applyProtection="1">
      <alignment horizontal="left" vertical="center" wrapText="1"/>
    </xf>
    <xf numFmtId="164" fontId="18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 indent="1"/>
    </xf>
    <xf numFmtId="164" fontId="23" fillId="2" borderId="0" xfId="1" applyNumberFormat="1" applyFont="1" applyFill="1" applyBorder="1" applyProtection="1"/>
    <xf numFmtId="164" fontId="21" fillId="2" borderId="0" xfId="1" applyNumberFormat="1" applyFont="1" applyFill="1" applyBorder="1" applyProtection="1"/>
    <xf numFmtId="164" fontId="20" fillId="7" borderId="0" xfId="1" applyNumberFormat="1" applyFont="1" applyFill="1" applyProtection="1"/>
    <xf numFmtId="164" fontId="10" fillId="0" borderId="0" xfId="0" applyNumberFormat="1" applyFont="1" applyFill="1" applyBorder="1" applyAlignment="1" applyProtection="1">
      <alignment horizontal="left" vertical="center" wrapText="1" indent="1"/>
    </xf>
    <xf numFmtId="1" fontId="10" fillId="9" borderId="0" xfId="0" applyNumberFormat="1" applyFont="1" applyFill="1" applyBorder="1" applyAlignment="1" applyProtection="1">
      <alignment horizontal="left" vertical="center" wrapText="1"/>
    </xf>
    <xf numFmtId="164" fontId="16" fillId="9" borderId="0" xfId="0" applyNumberFormat="1" applyFont="1" applyFill="1" applyBorder="1" applyAlignment="1" applyProtection="1">
      <alignment horizontal="left" vertical="center" wrapText="1"/>
    </xf>
    <xf numFmtId="164" fontId="10" fillId="9" borderId="0" xfId="0" applyNumberFormat="1" applyFont="1" applyFill="1" applyBorder="1" applyAlignment="1" applyProtection="1">
      <alignment horizontal="center" vertical="center" wrapText="1"/>
    </xf>
    <xf numFmtId="165" fontId="26" fillId="8" borderId="0" xfId="0" applyNumberFormat="1" applyFont="1" applyFill="1" applyBorder="1" applyAlignment="1" applyProtection="1">
      <alignment horizontal="right" vertical="center" wrapText="1"/>
    </xf>
    <xf numFmtId="165" fontId="10" fillId="9" borderId="0" xfId="0" applyNumberFormat="1" applyFont="1" applyFill="1" applyBorder="1" applyAlignment="1" applyProtection="1">
      <alignment horizontal="right" vertical="center" wrapText="1"/>
    </xf>
    <xf numFmtId="165" fontId="26" fillId="10" borderId="0" xfId="0" applyNumberFormat="1" applyFont="1" applyFill="1" applyBorder="1" applyAlignment="1" applyProtection="1">
      <alignment horizontal="right" vertical="center" wrapText="1"/>
    </xf>
    <xf numFmtId="164" fontId="10" fillId="9" borderId="0" xfId="0" applyNumberFormat="1" applyFont="1" applyFill="1" applyBorder="1" applyAlignment="1" applyProtection="1">
      <alignment horizontal="left" vertical="center" wrapText="1"/>
    </xf>
    <xf numFmtId="164" fontId="10" fillId="11" borderId="0" xfId="0" applyNumberFormat="1" applyFont="1" applyFill="1" applyBorder="1" applyAlignment="1" applyProtection="1">
      <alignment horizontal="left" vertical="center" wrapText="1"/>
    </xf>
    <xf numFmtId="164" fontId="26" fillId="11" borderId="0" xfId="0" applyNumberFormat="1" applyFont="1" applyFill="1" applyBorder="1" applyAlignment="1" applyProtection="1">
      <alignment horizontal="left" vertical="center" wrapText="1"/>
    </xf>
    <xf numFmtId="164" fontId="10" fillId="0" borderId="0" xfId="7" applyNumberFormat="1" applyFont="1" applyFill="1" applyBorder="1" applyAlignment="1" applyProtection="1">
      <alignment horizontal="left" vertical="center" wrapText="1" indent="1"/>
      <protection locked="0"/>
    </xf>
    <xf numFmtId="164" fontId="13" fillId="0" borderId="0" xfId="7" applyNumberFormat="1" applyFont="1" applyFill="1" applyProtection="1">
      <protection locked="0"/>
    </xf>
    <xf numFmtId="164" fontId="16" fillId="0" borderId="0" xfId="7" applyNumberFormat="1" applyFont="1" applyFill="1" applyBorder="1" applyAlignment="1" applyProtection="1">
      <alignment vertical="center" wrapText="1"/>
      <protection locked="0"/>
    </xf>
    <xf numFmtId="164" fontId="16" fillId="0" borderId="0" xfId="7" applyNumberFormat="1" applyFont="1" applyFill="1" applyBorder="1" applyAlignment="1" applyProtection="1">
      <alignment horizontal="left"/>
      <protection locked="0"/>
    </xf>
    <xf numFmtId="164" fontId="10" fillId="0" borderId="0" xfId="7" applyNumberFormat="1" applyFont="1" applyFill="1" applyBorder="1" applyProtection="1">
      <protection locked="0"/>
    </xf>
    <xf numFmtId="164" fontId="13" fillId="0" borderId="0" xfId="7" applyNumberFormat="1" applyFont="1" applyFill="1" applyBorder="1" applyProtection="1">
      <protection locked="0"/>
    </xf>
    <xf numFmtId="164" fontId="19" fillId="0" borderId="0" xfId="7" applyNumberFormat="1" applyFont="1" applyFill="1" applyProtection="1">
      <protection locked="0"/>
    </xf>
    <xf numFmtId="1" fontId="10" fillId="0" borderId="0" xfId="7" applyNumberFormat="1" applyFont="1" applyFill="1" applyBorder="1" applyAlignment="1" applyProtection="1">
      <alignment horizontal="left" vertical="center" wrapText="1"/>
      <protection locked="0"/>
    </xf>
    <xf numFmtId="164" fontId="16" fillId="0" borderId="0" xfId="7" applyNumberFormat="1" applyFont="1" applyFill="1" applyBorder="1" applyAlignment="1" applyProtection="1">
      <alignment horizontal="left" vertical="center" wrapText="1"/>
      <protection locked="0"/>
    </xf>
    <xf numFmtId="164" fontId="10" fillId="0" borderId="0" xfId="7" applyNumberFormat="1" applyFont="1" applyFill="1" applyBorder="1" applyAlignment="1" applyProtection="1">
      <alignment horizontal="left" vertical="center" wrapText="1"/>
      <protection locked="0"/>
    </xf>
    <xf numFmtId="164" fontId="20" fillId="0" borderId="0" xfId="7" applyNumberFormat="1" applyFont="1" applyFill="1" applyProtection="1">
      <protection locked="0"/>
    </xf>
    <xf numFmtId="165" fontId="10" fillId="0" borderId="0" xfId="7" applyNumberFormat="1" applyFont="1" applyFill="1" applyBorder="1" applyAlignment="1" applyProtection="1">
      <alignment horizontal="right" vertical="center" wrapText="1"/>
      <protection locked="0"/>
    </xf>
    <xf numFmtId="1" fontId="10" fillId="0" borderId="0" xfId="7" applyNumberFormat="1" applyFont="1" applyFill="1" applyBorder="1" applyAlignment="1" applyProtection="1">
      <alignment horizontal="left" vertical="center" wrapText="1" indent="1"/>
      <protection locked="0"/>
    </xf>
    <xf numFmtId="164" fontId="10" fillId="0" borderId="0" xfId="7" quotePrefix="1" applyNumberFormat="1" applyFont="1" applyFill="1" applyBorder="1" applyAlignment="1" applyProtection="1">
      <alignment horizontal="left" vertical="center" wrapText="1" indent="1"/>
      <protection locked="0"/>
    </xf>
    <xf numFmtId="1" fontId="13" fillId="0" borderId="0" xfId="7" applyNumberFormat="1" applyFont="1" applyFill="1" applyProtection="1">
      <protection locked="0"/>
    </xf>
    <xf numFmtId="164" fontId="13" fillId="0" borderId="0" xfId="1" applyNumberFormat="1" applyFont="1" applyFill="1" applyProtection="1"/>
    <xf numFmtId="3" fontId="2" fillId="0" borderId="0" xfId="1" applyNumberFormat="1"/>
    <xf numFmtId="3" fontId="29" fillId="4" borderId="0" xfId="9" quotePrefix="1" applyNumberFormat="1" applyFont="1" applyFill="1" applyBorder="1" applyAlignment="1">
      <alignment horizontal="left"/>
    </xf>
    <xf numFmtId="3" fontId="29" fillId="4" borderId="0" xfId="9" applyNumberFormat="1" applyFont="1" applyFill="1" applyBorder="1" applyAlignment="1">
      <alignment horizontal="left"/>
    </xf>
    <xf numFmtId="0" fontId="2" fillId="0" borderId="0" xfId="1" applyFill="1"/>
    <xf numFmtId="1" fontId="12" fillId="2" borderId="0" xfId="1" applyNumberFormat="1" applyFont="1" applyFill="1" applyBorder="1" applyProtection="1"/>
    <xf numFmtId="164" fontId="16" fillId="2" borderId="0" xfId="1" applyNumberFormat="1" applyFont="1" applyFill="1" applyBorder="1" applyAlignment="1" applyProtection="1">
      <alignment vertical="center" wrapText="1"/>
    </xf>
    <xf numFmtId="1" fontId="15" fillId="2" borderId="0" xfId="1" applyNumberFormat="1" applyFont="1" applyFill="1" applyBorder="1" applyAlignment="1" applyProtection="1">
      <alignment horizontal="left"/>
    </xf>
    <xf numFmtId="164" fontId="16" fillId="2" borderId="0" xfId="1" applyNumberFormat="1" applyFont="1" applyFill="1" applyBorder="1" applyAlignment="1" applyProtection="1">
      <alignment horizontal="left"/>
    </xf>
    <xf numFmtId="1" fontId="15" fillId="2" borderId="0" xfId="1" quotePrefix="1" applyNumberFormat="1" applyFont="1" applyFill="1" applyBorder="1" applyAlignment="1" applyProtection="1">
      <alignment horizontal="left"/>
    </xf>
    <xf numFmtId="1" fontId="17" fillId="2" borderId="0" xfId="1" applyNumberFormat="1" applyFont="1" applyFill="1" applyBorder="1" applyAlignment="1" applyProtection="1">
      <alignment horizontal="left"/>
    </xf>
    <xf numFmtId="1" fontId="10" fillId="2" borderId="0" xfId="1" applyNumberFormat="1" applyFont="1" applyFill="1" applyBorder="1" applyAlignment="1" applyProtection="1">
      <alignment horizontal="left" vertical="center" wrapText="1"/>
    </xf>
    <xf numFmtId="164" fontId="16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center" vertical="center" wrapText="1"/>
    </xf>
    <xf numFmtId="165" fontId="10" fillId="2" borderId="0" xfId="1" applyNumberFormat="1" applyFont="1" applyFill="1" applyBorder="1" applyAlignment="1" applyProtection="1">
      <alignment horizontal="right" vertical="center" wrapText="1"/>
    </xf>
    <xf numFmtId="164" fontId="10" fillId="2" borderId="0" xfId="8" quotePrefix="1" applyNumberFormat="1" applyFont="1" applyFill="1" applyBorder="1" applyAlignment="1" applyProtection="1">
      <alignment horizontal="left" vertical="center" wrapText="1" indent="1"/>
    </xf>
    <xf numFmtId="164" fontId="10" fillId="2" borderId="0" xfId="1" quotePrefix="1" applyNumberFormat="1" applyFont="1" applyFill="1" applyBorder="1" applyAlignment="1" applyProtection="1">
      <alignment horizontal="left" vertical="center" wrapText="1" indent="1"/>
    </xf>
    <xf numFmtId="165" fontId="10" fillId="12" borderId="0" xfId="1" applyNumberFormat="1" applyFont="1" applyFill="1" applyBorder="1" applyAlignment="1" applyProtection="1">
      <alignment horizontal="right" vertical="center" wrapText="1"/>
    </xf>
    <xf numFmtId="164" fontId="10" fillId="2" borderId="0" xfId="8" applyNumberFormat="1" applyFont="1" applyFill="1" applyBorder="1" applyAlignment="1" applyProtection="1">
      <alignment horizontal="left" vertical="center" wrapText="1" indent="1"/>
    </xf>
    <xf numFmtId="164" fontId="10" fillId="2" borderId="0" xfId="8" applyNumberFormat="1" applyFont="1" applyFill="1" applyBorder="1" applyAlignment="1" applyProtection="1">
      <alignment horizontal="left" vertical="center" wrapText="1"/>
    </xf>
    <xf numFmtId="165" fontId="10" fillId="2" borderId="0" xfId="8" applyNumberFormat="1" applyFont="1" applyFill="1" applyBorder="1" applyAlignment="1" applyProtection="1">
      <alignment horizontal="right" vertical="center" wrapText="1"/>
    </xf>
    <xf numFmtId="164" fontId="10" fillId="2" borderId="0" xfId="1" applyNumberFormat="1" applyFont="1" applyFill="1" applyBorder="1" applyAlignment="1" applyProtection="1">
      <alignment horizontal="left" vertical="center" indent="1"/>
    </xf>
    <xf numFmtId="1" fontId="13" fillId="2" borderId="0" xfId="1" applyNumberFormat="1" applyFont="1" applyFill="1" applyProtection="1"/>
    <xf numFmtId="1" fontId="12" fillId="0" borderId="0" xfId="0" applyNumberFormat="1" applyFont="1" applyFill="1" applyBorder="1" applyProtection="1"/>
    <xf numFmtId="164" fontId="13" fillId="0" borderId="0" xfId="0" applyNumberFormat="1" applyFont="1" applyFill="1" applyProtection="1"/>
    <xf numFmtId="164" fontId="16" fillId="0" borderId="0" xfId="0" applyNumberFormat="1" applyFont="1" applyFill="1" applyBorder="1" applyAlignment="1" applyProtection="1">
      <alignment vertical="center" wrapText="1"/>
    </xf>
    <xf numFmtId="1" fontId="15" fillId="0" borderId="0" xfId="0" applyNumberFormat="1" applyFont="1" applyFill="1" applyBorder="1" applyAlignment="1" applyProtection="1">
      <alignment horizontal="left"/>
    </xf>
    <xf numFmtId="164" fontId="16" fillId="0" borderId="0" xfId="0" applyNumberFormat="1" applyFont="1" applyFill="1" applyBorder="1" applyAlignment="1" applyProtection="1">
      <alignment horizontal="left"/>
    </xf>
    <xf numFmtId="164" fontId="10" fillId="0" borderId="0" xfId="0" applyNumberFormat="1" applyFont="1" applyFill="1" applyBorder="1" applyProtection="1"/>
    <xf numFmtId="1" fontId="15" fillId="0" borderId="0" xfId="0" quotePrefix="1" applyNumberFormat="1" applyFont="1" applyFill="1" applyBorder="1" applyAlignment="1" applyProtection="1">
      <alignment horizontal="left"/>
    </xf>
    <xf numFmtId="1" fontId="17" fillId="0" borderId="0" xfId="0" applyNumberFormat="1" applyFont="1" applyFill="1" applyBorder="1" applyAlignment="1" applyProtection="1">
      <alignment horizontal="left"/>
    </xf>
    <xf numFmtId="1" fontId="10" fillId="0" borderId="0" xfId="0" applyNumberFormat="1" applyFont="1" applyFill="1" applyBorder="1" applyAlignment="1" applyProtection="1">
      <alignment horizontal="left" vertical="center" wrapText="1"/>
    </xf>
    <xf numFmtId="164" fontId="16" fillId="0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Fill="1" applyBorder="1" applyAlignment="1" applyProtection="1">
      <alignment horizontal="left" vertical="center" wrapText="1"/>
    </xf>
    <xf numFmtId="165" fontId="18" fillId="0" borderId="0" xfId="0" applyNumberFormat="1" applyFont="1" applyFill="1" applyBorder="1" applyAlignment="1" applyProtection="1">
      <alignment horizontal="right" vertical="center" wrapText="1"/>
    </xf>
    <xf numFmtId="165" fontId="10" fillId="0" borderId="0" xfId="0" applyNumberFormat="1" applyFont="1" applyFill="1" applyBorder="1" applyAlignment="1" applyProtection="1">
      <alignment horizontal="right" vertical="center" wrapText="1"/>
    </xf>
    <xf numFmtId="164" fontId="10" fillId="0" borderId="0" xfId="0" applyNumberFormat="1" applyFont="1" applyFill="1" applyBorder="1" applyAlignment="1" applyProtection="1">
      <alignment vertical="center" wrapText="1"/>
    </xf>
    <xf numFmtId="3" fontId="10" fillId="0" borderId="0" xfId="0" applyNumberFormat="1" applyFont="1" applyFill="1" applyBorder="1" applyAlignment="1" applyProtection="1">
      <alignment horizontal="right" vertical="center" wrapText="1"/>
    </xf>
    <xf numFmtId="164" fontId="19" fillId="0" borderId="0" xfId="0" applyNumberFormat="1" applyFont="1" applyFill="1" applyProtection="1"/>
    <xf numFmtId="164" fontId="10" fillId="0" borderId="0" xfId="0" quotePrefix="1" applyNumberFormat="1" applyFont="1" applyFill="1" applyBorder="1" applyAlignment="1" applyProtection="1">
      <alignment horizontal="left" vertical="center" wrapText="1" indent="1"/>
    </xf>
    <xf numFmtId="3" fontId="10" fillId="0" borderId="0" xfId="0" applyNumberFormat="1" applyFont="1" applyFill="1" applyBorder="1" applyAlignment="1" applyProtection="1">
      <alignment vertical="center" wrapText="1"/>
    </xf>
    <xf numFmtId="1" fontId="18" fillId="0" borderId="0" xfId="0" applyNumberFormat="1" applyFont="1" applyFill="1" applyBorder="1" applyAlignment="1" applyProtection="1">
      <alignment horizontal="left" vertical="center" wrapText="1" indent="2"/>
    </xf>
    <xf numFmtId="1" fontId="10" fillId="0" borderId="0" xfId="0" applyNumberFormat="1" applyFont="1" applyFill="1" applyBorder="1" applyAlignment="1" applyProtection="1">
      <alignment horizontal="left" vertical="center" wrapText="1" indent="2"/>
    </xf>
    <xf numFmtId="1" fontId="10" fillId="0" borderId="0" xfId="0" applyNumberFormat="1" applyFont="1" applyFill="1" applyBorder="1" applyAlignment="1" applyProtection="1">
      <alignment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 indent="2"/>
    </xf>
    <xf numFmtId="164" fontId="19" fillId="2" borderId="0" xfId="1" applyNumberFormat="1" applyFont="1" applyFill="1" applyProtection="1"/>
    <xf numFmtId="1" fontId="26" fillId="0" borderId="0" xfId="0" applyNumberFormat="1" applyFont="1" applyFill="1" applyBorder="1" applyAlignment="1" applyProtection="1">
      <alignment horizontal="left" vertical="center" wrapText="1" indent="1"/>
    </xf>
    <xf numFmtId="1" fontId="10" fillId="0" borderId="0" xfId="1" applyNumberFormat="1" applyFont="1" applyFill="1" applyBorder="1" applyAlignment="1" applyProtection="1">
      <alignment horizontal="left" vertical="center" wrapText="1"/>
    </xf>
    <xf numFmtId="164" fontId="18" fillId="0" borderId="0" xfId="1" applyNumberFormat="1" applyFont="1" applyFill="1" applyBorder="1" applyAlignment="1" applyProtection="1">
      <alignment horizontal="left" vertical="center" wrapText="1"/>
    </xf>
    <xf numFmtId="165" fontId="26" fillId="0" borderId="0" xfId="0" applyNumberFormat="1" applyFont="1" applyFill="1" applyBorder="1" applyAlignment="1" applyProtection="1">
      <alignment horizontal="right" vertical="center" wrapText="1"/>
    </xf>
    <xf numFmtId="164" fontId="10" fillId="13" borderId="0" xfId="1" applyNumberFormat="1" applyFont="1" applyFill="1" applyBorder="1" applyAlignment="1" applyProtection="1">
      <alignment horizontal="left" vertical="center" wrapText="1" indent="1"/>
    </xf>
    <xf numFmtId="164" fontId="10" fillId="13" borderId="0" xfId="1" applyNumberFormat="1" applyFont="1" applyFill="1" applyBorder="1" applyAlignment="1" applyProtection="1">
      <alignment horizontal="left" vertical="center" wrapText="1"/>
    </xf>
    <xf numFmtId="165" fontId="10" fillId="13" borderId="0" xfId="1" applyNumberFormat="1" applyFont="1" applyFill="1" applyBorder="1" applyAlignment="1" applyProtection="1">
      <alignment horizontal="right" vertical="center" wrapText="1"/>
    </xf>
    <xf numFmtId="1" fontId="26" fillId="10" borderId="0" xfId="0" applyNumberFormat="1" applyFont="1" applyFill="1" applyBorder="1" applyAlignment="1" applyProtection="1">
      <alignment horizontal="left" vertical="center" wrapText="1" indent="1"/>
    </xf>
    <xf numFmtId="164" fontId="26" fillId="8" borderId="0" xfId="0" applyNumberFormat="1" applyFont="1" applyFill="1" applyBorder="1" applyAlignment="1" applyProtection="1">
      <alignment horizontal="left" vertical="center" wrapText="1"/>
    </xf>
    <xf numFmtId="1" fontId="26" fillId="8" borderId="0" xfId="0" applyNumberFormat="1" applyFont="1" applyFill="1" applyBorder="1" applyAlignment="1" applyProtection="1">
      <alignment horizontal="left" vertical="center" wrapText="1"/>
    </xf>
    <xf numFmtId="164" fontId="16" fillId="2" borderId="0" xfId="1" applyNumberFormat="1" applyFont="1" applyFill="1" applyBorder="1" applyAlignment="1" applyProtection="1">
      <alignment horizontal="center" vertical="center" wrapText="1"/>
    </xf>
    <xf numFmtId="164" fontId="8" fillId="2" borderId="0" xfId="2" applyNumberFormat="1" applyFill="1" applyBorder="1" applyAlignment="1" applyProtection="1">
      <alignment horizontal="center" vertical="center" wrapText="1"/>
    </xf>
    <xf numFmtId="0" fontId="2" fillId="0" borderId="0" xfId="1" applyAlignment="1">
      <alignment horizontal="center" vertical="center" wrapText="1"/>
    </xf>
    <xf numFmtId="1" fontId="26" fillId="10" borderId="0" xfId="0" applyNumberFormat="1" applyFont="1" applyFill="1" applyBorder="1" applyAlignment="1" applyProtection="1">
      <alignment horizontal="left" vertical="center" wrapText="1" indent="2"/>
    </xf>
    <xf numFmtId="164" fontId="24" fillId="2" borderId="0" xfId="1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center" vertical="center" wrapText="1"/>
    </xf>
    <xf numFmtId="164" fontId="16" fillId="0" borderId="0" xfId="7" applyNumberFormat="1" applyFont="1" applyFill="1" applyBorder="1" applyAlignment="1" applyProtection="1">
      <alignment horizontal="center" vertical="center" wrapText="1"/>
      <protection locked="0"/>
    </xf>
  </cellXfs>
  <cellStyles count="10">
    <cellStyle name="Hipervínculo" xfId="2" builtinId="8"/>
    <cellStyle name="Hipervínculo 2" xfId="6"/>
    <cellStyle name="Normal" xfId="0" builtinId="0"/>
    <cellStyle name="Normal 2" xfId="5"/>
    <cellStyle name="Normal 3" xfId="7"/>
    <cellStyle name="Normal 5" xfId="1"/>
    <cellStyle name="Normal 5 2" xfId="3"/>
    <cellStyle name="Normal 6" xfId="4"/>
    <cellStyle name="Normal_Estado (total) 2" xfId="8"/>
    <cellStyle name="Normal_Transferencias corrientes 2006" xfId="9"/>
  </cellStyles>
  <dxfs count="0"/>
  <tableStyles count="0" defaultTableStyle="TableStyleMedium2" defaultPivotStyle="PivotStyleLight16"/>
  <colors>
    <mruColors>
      <color rgb="FF333333"/>
      <color rgb="FFFF0000"/>
      <color rgb="FFFFFFFF"/>
      <color rgb="FFA6CAF0"/>
      <color rgb="FFDFEAF9"/>
      <color rgb="FFEEF4FC"/>
      <color rgb="FFE9EAF9"/>
      <color rgb="FFDF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1"/>
  <sheetViews>
    <sheetView showGridLines="0" tabSelected="1" zoomScaleNormal="100" zoomScaleSheetLayoutView="100" workbookViewId="0"/>
  </sheetViews>
  <sheetFormatPr baseColWidth="10" defaultColWidth="11.5703125" defaultRowHeight="12.75" x14ac:dyDescent="0.2"/>
  <cols>
    <col min="1" max="1" width="9.140625" style="12" bestFit="1" customWidth="1"/>
    <col min="2" max="2" width="89.28515625" style="12" customWidth="1"/>
    <col min="3" max="3" width="2.5703125" style="12" customWidth="1"/>
    <col min="4" max="4" width="50.140625" style="12" bestFit="1" customWidth="1"/>
    <col min="5" max="16384" width="11.5703125" style="12"/>
  </cols>
  <sheetData>
    <row r="1" spans="1:4" s="2" customFormat="1" ht="15.75" x14ac:dyDescent="0.25">
      <c r="A1" s="1" t="s">
        <v>0</v>
      </c>
    </row>
    <row r="2" spans="1:4" s="2" customFormat="1" ht="20.25" x14ac:dyDescent="0.2">
      <c r="A2" s="3"/>
      <c r="B2" s="4" t="s">
        <v>2</v>
      </c>
      <c r="C2" s="3"/>
    </row>
    <row r="3" spans="1:4" s="2" customFormat="1" ht="18" x14ac:dyDescent="0.2">
      <c r="A3" s="3"/>
      <c r="B3" s="5" t="s">
        <v>478</v>
      </c>
      <c r="C3" s="3"/>
    </row>
    <row r="4" spans="1:4" s="2" customFormat="1" ht="15.75" x14ac:dyDescent="0.2">
      <c r="B4" s="6" t="s">
        <v>287</v>
      </c>
    </row>
    <row r="5" spans="1:4" s="2" customFormat="1" x14ac:dyDescent="0.2">
      <c r="B5" s="7" t="s">
        <v>479</v>
      </c>
    </row>
    <row r="6" spans="1:4" s="2" customFormat="1" x14ac:dyDescent="0.2"/>
    <row r="7" spans="1:4" s="2" customFormat="1" ht="15.75" x14ac:dyDescent="0.2">
      <c r="B7" s="8"/>
      <c r="C7" s="9"/>
      <c r="D7" s="8"/>
    </row>
    <row r="9" spans="1:4" x14ac:dyDescent="0.2">
      <c r="B9" s="13" t="s">
        <v>3</v>
      </c>
    </row>
    <row r="10" spans="1:4" x14ac:dyDescent="0.2">
      <c r="B10" s="13" t="s">
        <v>229</v>
      </c>
    </row>
    <row r="11" spans="1:4" s="10" customFormat="1" ht="14.25" x14ac:dyDescent="0.2">
      <c r="B11" s="13" t="s">
        <v>4</v>
      </c>
    </row>
    <row r="12" spans="1:4" s="10" customFormat="1" ht="14.25" x14ac:dyDescent="0.2">
      <c r="B12" s="13" t="s">
        <v>5</v>
      </c>
    </row>
    <row r="13" spans="1:4" s="10" customFormat="1" ht="14.25" x14ac:dyDescent="0.2"/>
    <row r="14" spans="1:4" s="10" customFormat="1" ht="14.25" x14ac:dyDescent="0.2"/>
    <row r="15" spans="1:4" s="10" customFormat="1" ht="14.25" x14ac:dyDescent="0.2">
      <c r="B15" s="11" t="s">
        <v>1</v>
      </c>
    </row>
    <row r="16" spans="1:4" s="10" customFormat="1" ht="14.25" x14ac:dyDescent="0.2">
      <c r="B16" s="11" t="s">
        <v>230</v>
      </c>
    </row>
    <row r="17" s="10" customFormat="1" ht="14.25" x14ac:dyDescent="0.2"/>
    <row r="18" s="10" customFormat="1" ht="14.25" x14ac:dyDescent="0.2"/>
    <row r="19" s="10" customFormat="1" ht="14.25" x14ac:dyDescent="0.2"/>
    <row r="20" s="10" customFormat="1" ht="14.25" x14ac:dyDescent="0.2"/>
    <row r="21" s="10" customFormat="1" ht="14.25" x14ac:dyDescent="0.2"/>
  </sheetData>
  <hyperlinks>
    <hyperlink ref="B11" location="'Tabla 3'!A1" display="Tabla 3: Subvenciones y trasnferencias concedidas por la Administración Regional"/>
    <hyperlink ref="B9" location="'Tabla 1'!A1" display="Tabla 1: Subvenciones y transferencias concedidas por el Estado"/>
    <hyperlink ref="B10" location="Tabla2!A1" display="Tabla 2: Subvenciones y transferencias concedidas por Organismos de la Administración Central del Estado"/>
    <hyperlink ref="B12" location="'Tabla 4'!A1" display="Tabla 4: Subvenciones y transferencias concedidas por los Fondos de la Seguridad Social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502"/>
  <sheetViews>
    <sheetView showGridLines="0" zoomScaleNormal="100" zoomScaleSheetLayoutView="100" workbookViewId="0">
      <pane ySplit="7" topLeftCell="A8" activePane="bottomLeft" state="frozen"/>
      <selection pane="bottomLeft"/>
    </sheetView>
  </sheetViews>
  <sheetFormatPr baseColWidth="10" defaultColWidth="8.5703125" defaultRowHeight="20.100000000000001" customHeight="1" x14ac:dyDescent="0.2"/>
  <cols>
    <col min="1" max="1" width="3" style="29" customWidth="1"/>
    <col min="2" max="2" width="114.7109375" style="15" customWidth="1"/>
    <col min="3" max="3" width="1.5703125" style="65" customWidth="1"/>
    <col min="4" max="4" width="17.42578125" style="15" customWidth="1"/>
    <col min="5" max="5" width="1.5703125" style="12" customWidth="1"/>
    <col min="6" max="6" width="8.5703125" style="12"/>
    <col min="7" max="7" width="5" style="12" customWidth="1"/>
    <col min="8" max="8" width="59.5703125" style="12" customWidth="1"/>
    <col min="9" max="9" width="1.5703125" style="12" customWidth="1"/>
    <col min="10" max="10" width="17.42578125" style="12" customWidth="1"/>
    <col min="11" max="16384" width="8.5703125" style="12"/>
  </cols>
  <sheetData>
    <row r="1" spans="1:6" ht="20.100000000000001" customHeight="1" x14ac:dyDescent="0.25">
      <c r="A1" s="70" t="s">
        <v>55</v>
      </c>
      <c r="B1" s="30"/>
      <c r="C1" s="30"/>
      <c r="D1" s="71"/>
    </row>
    <row r="2" spans="1:6" ht="20.100000000000001" customHeight="1" x14ac:dyDescent="0.25">
      <c r="A2" s="72" t="s">
        <v>7</v>
      </c>
      <c r="B2" s="73"/>
      <c r="C2" s="31"/>
      <c r="D2" s="123"/>
    </row>
    <row r="3" spans="1:6" ht="20.100000000000001" customHeight="1" x14ac:dyDescent="0.25">
      <c r="A3" s="74"/>
      <c r="B3" s="73"/>
      <c r="C3" s="31"/>
      <c r="D3" s="123"/>
    </row>
    <row r="4" spans="1:6" ht="20.100000000000001" customHeight="1" x14ac:dyDescent="0.25">
      <c r="A4" s="75" t="s">
        <v>419</v>
      </c>
      <c r="B4" s="73"/>
      <c r="C4" s="31"/>
      <c r="D4" s="124" t="s">
        <v>310</v>
      </c>
    </row>
    <row r="5" spans="1:6" ht="20.100000000000001" customHeight="1" x14ac:dyDescent="0.25">
      <c r="A5" s="75"/>
      <c r="B5" s="73"/>
      <c r="C5" s="31"/>
      <c r="D5" s="124"/>
    </row>
    <row r="6" spans="1:6" ht="20.100000000000001" customHeight="1" x14ac:dyDescent="0.2">
      <c r="A6" s="122" t="s">
        <v>56</v>
      </c>
      <c r="B6" s="122"/>
      <c r="C6" s="122"/>
      <c r="D6" s="122"/>
      <c r="F6" s="125"/>
    </row>
    <row r="7" spans="1:6" ht="20.100000000000001" customHeight="1" x14ac:dyDescent="0.2">
      <c r="A7" s="122"/>
      <c r="B7" s="122"/>
      <c r="C7" s="122"/>
      <c r="D7" s="122"/>
      <c r="F7" s="125"/>
    </row>
    <row r="8" spans="1:6" ht="20.100000000000001" customHeight="1" x14ac:dyDescent="0.2">
      <c r="A8" s="76"/>
      <c r="B8" s="77"/>
      <c r="C8" s="35"/>
      <c r="D8" s="78"/>
    </row>
    <row r="9" spans="1:6" ht="20.100000000000001" customHeight="1" x14ac:dyDescent="0.2">
      <c r="A9" s="121" t="s">
        <v>240</v>
      </c>
      <c r="B9" s="121"/>
      <c r="C9" s="34"/>
      <c r="D9" s="44">
        <f>+D11+D27</f>
        <v>5382</v>
      </c>
      <c r="E9" s="66"/>
      <c r="F9" s="66"/>
    </row>
    <row r="10" spans="1:6" ht="20.100000000000001" customHeight="1" x14ac:dyDescent="0.2">
      <c r="A10" s="76"/>
      <c r="B10" s="77"/>
      <c r="C10" s="35"/>
      <c r="D10" s="79"/>
    </row>
    <row r="11" spans="1:6" ht="20.100000000000001" customHeight="1" x14ac:dyDescent="0.2">
      <c r="A11" s="120" t="s">
        <v>9</v>
      </c>
      <c r="B11" s="120"/>
      <c r="C11" s="34"/>
      <c r="D11" s="46">
        <f>+D13+D21+D23+D25</f>
        <v>1011</v>
      </c>
    </row>
    <row r="12" spans="1:6" ht="20.100000000000001" customHeight="1" x14ac:dyDescent="0.2">
      <c r="A12" s="76"/>
      <c r="B12" s="35"/>
      <c r="C12" s="35"/>
      <c r="D12" s="79"/>
    </row>
    <row r="13" spans="1:6" ht="20.100000000000001" customHeight="1" x14ac:dyDescent="0.2">
      <c r="A13" s="126" t="s">
        <v>10</v>
      </c>
      <c r="B13" s="126"/>
      <c r="C13" s="34"/>
      <c r="D13" s="46">
        <f>SUM(D15:D19)</f>
        <v>1011</v>
      </c>
    </row>
    <row r="14" spans="1:6" ht="20.100000000000001" customHeight="1" x14ac:dyDescent="0.2">
      <c r="A14" s="76"/>
      <c r="B14" s="35"/>
      <c r="C14" s="35"/>
      <c r="D14" s="79"/>
      <c r="E14" s="2"/>
      <c r="F14" s="2"/>
    </row>
    <row r="15" spans="1:6" ht="20.100000000000001" customHeight="1" x14ac:dyDescent="0.2">
      <c r="A15" s="76"/>
      <c r="B15" s="36" t="s">
        <v>441</v>
      </c>
      <c r="C15" s="35"/>
      <c r="D15" s="79">
        <v>50</v>
      </c>
      <c r="E15" s="2"/>
      <c r="F15" s="2"/>
    </row>
    <row r="16" spans="1:6" ht="20.100000000000001" customHeight="1" x14ac:dyDescent="0.2">
      <c r="A16" s="76"/>
      <c r="B16" s="36" t="s">
        <v>292</v>
      </c>
      <c r="C16" s="35"/>
      <c r="D16" s="79">
        <v>5</v>
      </c>
      <c r="E16" s="36" t="s">
        <v>57</v>
      </c>
      <c r="F16" s="36"/>
    </row>
    <row r="17" spans="1:8" ht="20.100000000000001" customHeight="1" x14ac:dyDescent="0.2">
      <c r="A17" s="76"/>
      <c r="B17" s="36" t="s">
        <v>442</v>
      </c>
      <c r="C17" s="35"/>
      <c r="D17" s="79">
        <v>2</v>
      </c>
      <c r="E17" s="36"/>
      <c r="F17" s="36"/>
    </row>
    <row r="18" spans="1:8" ht="20.100000000000001" customHeight="1" x14ac:dyDescent="0.2">
      <c r="A18" s="76"/>
      <c r="B18" s="36" t="s">
        <v>59</v>
      </c>
      <c r="C18" s="35"/>
      <c r="D18" s="79">
        <v>844</v>
      </c>
      <c r="E18" s="36" t="s">
        <v>60</v>
      </c>
      <c r="F18" s="36"/>
    </row>
    <row r="19" spans="1:8" ht="20.100000000000001" customHeight="1" x14ac:dyDescent="0.2">
      <c r="A19" s="76"/>
      <c r="B19" s="36" t="s">
        <v>263</v>
      </c>
      <c r="C19" s="35"/>
      <c r="D19" s="79">
        <v>110</v>
      </c>
      <c r="E19" s="36" t="s">
        <v>58</v>
      </c>
      <c r="F19" s="36"/>
    </row>
    <row r="20" spans="1:8" ht="20.100000000000001" customHeight="1" x14ac:dyDescent="0.2">
      <c r="A20" s="76"/>
      <c r="B20" s="35"/>
      <c r="C20" s="35"/>
      <c r="D20" s="79"/>
      <c r="E20" s="2"/>
      <c r="F20" s="2"/>
    </row>
    <row r="21" spans="1:8" ht="20.100000000000001" customHeight="1" x14ac:dyDescent="0.2">
      <c r="A21" s="120" t="s">
        <v>12</v>
      </c>
      <c r="B21" s="120"/>
      <c r="C21" s="34"/>
      <c r="D21" s="46">
        <v>0</v>
      </c>
      <c r="E21" s="2"/>
      <c r="F21" s="2"/>
    </row>
    <row r="22" spans="1:8" ht="20.100000000000001" customHeight="1" x14ac:dyDescent="0.2">
      <c r="A22" s="76"/>
      <c r="B22" s="35"/>
      <c r="C22" s="35"/>
      <c r="D22" s="79"/>
    </row>
    <row r="23" spans="1:8" ht="20.100000000000001" customHeight="1" x14ac:dyDescent="0.2">
      <c r="A23" s="120" t="s">
        <v>19</v>
      </c>
      <c r="B23" s="120"/>
      <c r="C23" s="34"/>
      <c r="D23" s="46">
        <v>0</v>
      </c>
    </row>
    <row r="24" spans="1:8" ht="20.100000000000001" customHeight="1" x14ac:dyDescent="0.2">
      <c r="A24" s="76"/>
      <c r="B24" s="35"/>
      <c r="C24" s="35"/>
      <c r="D24" s="79"/>
    </row>
    <row r="25" spans="1:8" ht="20.100000000000001" customHeight="1" x14ac:dyDescent="0.2">
      <c r="A25" s="120" t="s">
        <v>21</v>
      </c>
      <c r="B25" s="120"/>
      <c r="C25" s="34"/>
      <c r="D25" s="46">
        <v>0</v>
      </c>
    </row>
    <row r="26" spans="1:8" ht="20.100000000000001" customHeight="1" x14ac:dyDescent="0.2">
      <c r="A26" s="76"/>
      <c r="B26" s="35"/>
      <c r="C26" s="35"/>
      <c r="D26" s="79"/>
    </row>
    <row r="27" spans="1:8" ht="20.100000000000001" customHeight="1" x14ac:dyDescent="0.2">
      <c r="A27" s="120" t="s">
        <v>22</v>
      </c>
      <c r="B27" s="120"/>
      <c r="C27" s="34"/>
      <c r="D27" s="46">
        <f>+D29</f>
        <v>4371</v>
      </c>
    </row>
    <row r="28" spans="1:8" ht="20.100000000000001" customHeight="1" x14ac:dyDescent="0.2">
      <c r="A28" s="76"/>
      <c r="B28" s="35"/>
      <c r="C28" s="35"/>
      <c r="D28" s="79"/>
      <c r="H28" s="69"/>
    </row>
    <row r="29" spans="1:8" ht="20.100000000000001" customHeight="1" x14ac:dyDescent="0.2">
      <c r="A29" s="120" t="s">
        <v>23</v>
      </c>
      <c r="B29" s="120"/>
      <c r="C29" s="34"/>
      <c r="D29" s="46">
        <f>SUM(D31:D34)</f>
        <v>4371</v>
      </c>
    </row>
    <row r="30" spans="1:8" ht="20.100000000000001" customHeight="1" x14ac:dyDescent="0.2">
      <c r="A30" s="76"/>
      <c r="B30" s="35"/>
      <c r="C30" s="35"/>
      <c r="D30" s="79"/>
    </row>
    <row r="31" spans="1:8" ht="20.100000000000001" customHeight="1" x14ac:dyDescent="0.2">
      <c r="A31" s="76"/>
      <c r="B31" s="36" t="s">
        <v>364</v>
      </c>
      <c r="C31" s="35"/>
      <c r="D31" s="79">
        <v>92</v>
      </c>
    </row>
    <row r="32" spans="1:8" ht="20.100000000000001" customHeight="1" x14ac:dyDescent="0.2">
      <c r="A32" s="76"/>
      <c r="B32" s="36" t="s">
        <v>244</v>
      </c>
      <c r="C32" s="35"/>
      <c r="D32" s="79">
        <v>4185</v>
      </c>
    </row>
    <row r="33" spans="1:6" ht="20.100000000000001" customHeight="1" x14ac:dyDescent="0.2">
      <c r="A33" s="76"/>
      <c r="B33" s="36" t="s">
        <v>365</v>
      </c>
      <c r="C33" s="35"/>
      <c r="D33" s="79">
        <v>91</v>
      </c>
    </row>
    <row r="34" spans="1:6" ht="20.100000000000001" customHeight="1" x14ac:dyDescent="0.2">
      <c r="A34" s="76"/>
      <c r="B34" s="80" t="s">
        <v>18</v>
      </c>
      <c r="C34" s="35"/>
      <c r="D34" s="79">
        <v>3</v>
      </c>
    </row>
    <row r="35" spans="1:6" ht="20.100000000000001" customHeight="1" x14ac:dyDescent="0.2">
      <c r="A35" s="76"/>
      <c r="B35" s="35"/>
      <c r="C35" s="35"/>
      <c r="D35" s="79"/>
    </row>
    <row r="36" spans="1:6" ht="20.100000000000001" customHeight="1" x14ac:dyDescent="0.2">
      <c r="A36" s="121" t="s">
        <v>31</v>
      </c>
      <c r="B36" s="121"/>
      <c r="C36" s="34"/>
      <c r="D36" s="44">
        <f>+D38+D50</f>
        <v>696</v>
      </c>
      <c r="F36" s="66"/>
    </row>
    <row r="37" spans="1:6" ht="20.100000000000001" customHeight="1" x14ac:dyDescent="0.2">
      <c r="A37" s="76"/>
      <c r="B37" s="77"/>
      <c r="C37" s="35"/>
      <c r="D37" s="79"/>
    </row>
    <row r="38" spans="1:6" ht="20.100000000000001" customHeight="1" x14ac:dyDescent="0.2">
      <c r="A38" s="120" t="s">
        <v>9</v>
      </c>
      <c r="B38" s="120"/>
      <c r="C38" s="34"/>
      <c r="D38" s="46">
        <f>+D40+D46+D48</f>
        <v>93</v>
      </c>
    </row>
    <row r="39" spans="1:6" ht="20.100000000000001" customHeight="1" x14ac:dyDescent="0.2">
      <c r="A39" s="76"/>
      <c r="B39" s="35"/>
      <c r="C39" s="35"/>
      <c r="D39" s="79"/>
    </row>
    <row r="40" spans="1:6" ht="20.100000000000001" customHeight="1" x14ac:dyDescent="0.2">
      <c r="A40" s="120" t="s">
        <v>10</v>
      </c>
      <c r="B40" s="120"/>
      <c r="C40" s="34"/>
      <c r="D40" s="46">
        <f>SUM(D42:D44)</f>
        <v>93</v>
      </c>
    </row>
    <row r="41" spans="1:6" ht="20.100000000000001" customHeight="1" x14ac:dyDescent="0.2">
      <c r="A41" s="76"/>
      <c r="B41" s="35"/>
      <c r="C41" s="35"/>
      <c r="D41" s="79"/>
    </row>
    <row r="42" spans="1:6" ht="20.100000000000001" customHeight="1" x14ac:dyDescent="0.2">
      <c r="A42" s="76"/>
      <c r="B42" s="36" t="s">
        <v>62</v>
      </c>
      <c r="C42" s="35"/>
      <c r="D42" s="79">
        <v>43</v>
      </c>
    </row>
    <row r="43" spans="1:6" ht="20.100000000000001" customHeight="1" x14ac:dyDescent="0.2">
      <c r="A43" s="76"/>
      <c r="B43" s="36" t="s">
        <v>366</v>
      </c>
      <c r="C43" s="35"/>
      <c r="D43" s="79">
        <v>46</v>
      </c>
    </row>
    <row r="44" spans="1:6" ht="20.100000000000001" customHeight="1" x14ac:dyDescent="0.2">
      <c r="A44" s="76"/>
      <c r="B44" s="36" t="s">
        <v>274</v>
      </c>
      <c r="C44" s="35"/>
      <c r="D44" s="79">
        <v>4</v>
      </c>
    </row>
    <row r="45" spans="1:6" ht="20.100000000000001" customHeight="1" x14ac:dyDescent="0.2">
      <c r="A45" s="76"/>
      <c r="B45" s="35"/>
      <c r="C45" s="35"/>
      <c r="D45" s="79"/>
    </row>
    <row r="46" spans="1:6" ht="20.100000000000001" customHeight="1" x14ac:dyDescent="0.2">
      <c r="A46" s="120" t="s">
        <v>12</v>
      </c>
      <c r="B46" s="120"/>
      <c r="C46" s="34"/>
      <c r="D46" s="46">
        <v>0</v>
      </c>
    </row>
    <row r="47" spans="1:6" ht="20.100000000000001" customHeight="1" x14ac:dyDescent="0.2">
      <c r="A47" s="76"/>
      <c r="B47" s="35"/>
      <c r="C47" s="35"/>
      <c r="D47" s="79"/>
    </row>
    <row r="48" spans="1:6" ht="20.100000000000001" customHeight="1" x14ac:dyDescent="0.2">
      <c r="A48" s="120" t="s">
        <v>19</v>
      </c>
      <c r="B48" s="120"/>
      <c r="C48" s="34"/>
      <c r="D48" s="46">
        <v>0</v>
      </c>
    </row>
    <row r="49" spans="1:4" ht="20.100000000000001" customHeight="1" x14ac:dyDescent="0.2">
      <c r="A49" s="76"/>
      <c r="B49" s="35"/>
      <c r="C49" s="35"/>
      <c r="D49" s="79"/>
    </row>
    <row r="50" spans="1:4" ht="20.100000000000001" customHeight="1" x14ac:dyDescent="0.2">
      <c r="A50" s="120" t="s">
        <v>22</v>
      </c>
      <c r="B50" s="120"/>
      <c r="C50" s="34"/>
      <c r="D50" s="46">
        <f>+D52+D64+D68</f>
        <v>603</v>
      </c>
    </row>
    <row r="51" spans="1:4" ht="20.100000000000001" customHeight="1" x14ac:dyDescent="0.2">
      <c r="A51" s="76"/>
      <c r="B51" s="35"/>
      <c r="C51" s="35"/>
      <c r="D51" s="79"/>
    </row>
    <row r="52" spans="1:4" ht="20.100000000000001" customHeight="1" x14ac:dyDescent="0.2">
      <c r="A52" s="120" t="s">
        <v>23</v>
      </c>
      <c r="B52" s="120"/>
      <c r="C52" s="34"/>
      <c r="D52" s="46">
        <f>SUM(D54:D62)</f>
        <v>578</v>
      </c>
    </row>
    <row r="53" spans="1:4" ht="20.100000000000001" customHeight="1" x14ac:dyDescent="0.2">
      <c r="A53" s="76"/>
      <c r="B53" s="35"/>
      <c r="C53" s="35"/>
      <c r="D53" s="79"/>
    </row>
    <row r="54" spans="1:4" ht="20.100000000000001" customHeight="1" x14ac:dyDescent="0.2">
      <c r="A54" s="76"/>
      <c r="B54" s="81" t="s">
        <v>367</v>
      </c>
      <c r="C54" s="35"/>
      <c r="D54" s="82">
        <v>8</v>
      </c>
    </row>
    <row r="55" spans="1:4" ht="20.100000000000001" customHeight="1" x14ac:dyDescent="0.2">
      <c r="A55" s="76"/>
      <c r="B55" s="36" t="s">
        <v>443</v>
      </c>
      <c r="C55" s="35"/>
      <c r="D55" s="82">
        <v>5</v>
      </c>
    </row>
    <row r="56" spans="1:4" ht="20.100000000000001" customHeight="1" x14ac:dyDescent="0.2">
      <c r="A56" s="76"/>
      <c r="B56" s="83" t="s">
        <v>368</v>
      </c>
      <c r="C56" s="35"/>
      <c r="D56" s="82">
        <v>179</v>
      </c>
    </row>
    <row r="57" spans="1:4" ht="20.100000000000001" customHeight="1" x14ac:dyDescent="0.2">
      <c r="A57" s="76"/>
      <c r="B57" s="36" t="s">
        <v>343</v>
      </c>
      <c r="C57" s="35"/>
      <c r="D57" s="82">
        <v>46</v>
      </c>
    </row>
    <row r="58" spans="1:4" ht="20.100000000000001" customHeight="1" x14ac:dyDescent="0.2">
      <c r="A58" s="76"/>
      <c r="B58" s="36" t="s">
        <v>369</v>
      </c>
      <c r="C58" s="35"/>
      <c r="D58" s="82">
        <v>1</v>
      </c>
    </row>
    <row r="59" spans="1:4" ht="20.100000000000001" customHeight="1" x14ac:dyDescent="0.2">
      <c r="A59" s="76"/>
      <c r="B59" s="36" t="s">
        <v>293</v>
      </c>
      <c r="C59" s="35"/>
      <c r="D59" s="82">
        <v>50</v>
      </c>
    </row>
    <row r="60" spans="1:4" ht="20.100000000000001" customHeight="1" x14ac:dyDescent="0.2">
      <c r="A60" s="76"/>
      <c r="B60" s="83" t="s">
        <v>294</v>
      </c>
      <c r="C60" s="35"/>
      <c r="D60" s="82">
        <v>207</v>
      </c>
    </row>
    <row r="61" spans="1:4" ht="20.100000000000001" customHeight="1" x14ac:dyDescent="0.2">
      <c r="A61" s="76"/>
      <c r="B61" s="36" t="s">
        <v>63</v>
      </c>
      <c r="C61" s="35"/>
      <c r="D61" s="82">
        <v>80</v>
      </c>
    </row>
    <row r="62" spans="1:4" ht="20.100000000000001" customHeight="1" x14ac:dyDescent="0.2">
      <c r="A62" s="76"/>
      <c r="B62" s="36" t="s">
        <v>18</v>
      </c>
      <c r="C62" s="35"/>
      <c r="D62" s="82">
        <v>2</v>
      </c>
    </row>
    <row r="63" spans="1:4" ht="20.100000000000001" customHeight="1" x14ac:dyDescent="0.2">
      <c r="A63" s="76"/>
      <c r="B63" s="35"/>
      <c r="C63" s="35"/>
      <c r="D63" s="79"/>
    </row>
    <row r="64" spans="1:4" ht="20.100000000000001" customHeight="1" x14ac:dyDescent="0.2">
      <c r="A64" s="120" t="s">
        <v>61</v>
      </c>
      <c r="B64" s="120"/>
      <c r="C64" s="34"/>
      <c r="D64" s="46">
        <f>SUM(D66)</f>
        <v>25</v>
      </c>
    </row>
    <row r="65" spans="1:6" ht="20.100000000000001" customHeight="1" x14ac:dyDescent="0.2">
      <c r="A65" s="76"/>
      <c r="B65" s="35"/>
      <c r="C65" s="35"/>
      <c r="D65" s="79"/>
    </row>
    <row r="66" spans="1:6" ht="20.100000000000001" customHeight="1" x14ac:dyDescent="0.2">
      <c r="A66" s="76"/>
      <c r="B66" s="36" t="s">
        <v>64</v>
      </c>
      <c r="C66" s="35"/>
      <c r="D66" s="79">
        <v>25</v>
      </c>
    </row>
    <row r="67" spans="1:6" ht="20.100000000000001" customHeight="1" x14ac:dyDescent="0.2">
      <c r="A67" s="76"/>
      <c r="B67" s="35"/>
      <c r="C67" s="35"/>
      <c r="D67" s="79"/>
    </row>
    <row r="68" spans="1:6" ht="20.100000000000001" customHeight="1" x14ac:dyDescent="0.2">
      <c r="A68" s="120" t="s">
        <v>52</v>
      </c>
      <c r="B68" s="120"/>
      <c r="C68" s="34"/>
      <c r="D68" s="46">
        <v>0</v>
      </c>
    </row>
    <row r="69" spans="1:6" ht="20.100000000000001" customHeight="1" x14ac:dyDescent="0.2">
      <c r="A69" s="76"/>
      <c r="B69" s="77"/>
      <c r="C69" s="35"/>
      <c r="D69" s="79"/>
    </row>
    <row r="70" spans="1:6" ht="20.100000000000001" customHeight="1" x14ac:dyDescent="0.2">
      <c r="A70" s="122" t="s">
        <v>65</v>
      </c>
      <c r="B70" s="122"/>
      <c r="C70" s="122"/>
      <c r="D70" s="122"/>
    </row>
    <row r="71" spans="1:6" ht="20.100000000000001" customHeight="1" x14ac:dyDescent="0.2">
      <c r="A71" s="122"/>
      <c r="B71" s="122"/>
      <c r="C71" s="122"/>
      <c r="D71" s="122"/>
    </row>
    <row r="72" spans="1:6" ht="20.100000000000001" customHeight="1" x14ac:dyDescent="0.2">
      <c r="A72" s="76"/>
      <c r="B72" s="77"/>
      <c r="C72" s="35"/>
      <c r="D72" s="79"/>
    </row>
    <row r="73" spans="1:6" ht="20.100000000000001" customHeight="1" x14ac:dyDescent="0.2">
      <c r="A73" s="122" t="s">
        <v>36</v>
      </c>
      <c r="B73" s="122"/>
      <c r="C73" s="34"/>
      <c r="D73" s="44">
        <f>+D75+D198+D239+D260</f>
        <v>176426</v>
      </c>
      <c r="F73" s="66"/>
    </row>
    <row r="74" spans="1:6" ht="20.100000000000001" customHeight="1" x14ac:dyDescent="0.2">
      <c r="A74" s="76"/>
      <c r="B74" s="77"/>
      <c r="C74" s="35"/>
      <c r="D74" s="79"/>
    </row>
    <row r="75" spans="1:6" ht="20.100000000000001" customHeight="1" x14ac:dyDescent="0.2">
      <c r="A75" s="120" t="s">
        <v>37</v>
      </c>
      <c r="B75" s="120"/>
      <c r="C75" s="34"/>
      <c r="D75" s="46">
        <f>SUM(D77:D196)</f>
        <v>7198</v>
      </c>
    </row>
    <row r="76" spans="1:6" ht="20.100000000000001" customHeight="1" x14ac:dyDescent="0.2">
      <c r="A76" s="76"/>
      <c r="B76" s="77"/>
      <c r="C76" s="35"/>
      <c r="D76" s="79"/>
    </row>
    <row r="77" spans="1:6" ht="20.100000000000001" customHeight="1" x14ac:dyDescent="0.2">
      <c r="A77" s="76"/>
      <c r="B77" s="83" t="s">
        <v>264</v>
      </c>
      <c r="C77" s="84"/>
      <c r="D77" s="85">
        <v>728</v>
      </c>
    </row>
    <row r="78" spans="1:6" ht="20.100000000000001" customHeight="1" x14ac:dyDescent="0.2">
      <c r="A78" s="76"/>
      <c r="B78" s="83" t="s">
        <v>245</v>
      </c>
      <c r="C78" s="84"/>
      <c r="D78" s="85">
        <v>5</v>
      </c>
    </row>
    <row r="79" spans="1:6" ht="20.100000000000001" customHeight="1" x14ac:dyDescent="0.2">
      <c r="A79" s="76"/>
      <c r="B79" s="83" t="s">
        <v>66</v>
      </c>
      <c r="C79" s="84"/>
      <c r="D79" s="85">
        <v>54</v>
      </c>
    </row>
    <row r="80" spans="1:6" ht="20.100000000000001" customHeight="1" x14ac:dyDescent="0.2">
      <c r="A80" s="76"/>
      <c r="B80" s="83" t="s">
        <v>67</v>
      </c>
      <c r="C80" s="84"/>
      <c r="D80" s="85">
        <v>283</v>
      </c>
    </row>
    <row r="81" spans="1:4" ht="20.100000000000001" customHeight="1" x14ac:dyDescent="0.2">
      <c r="A81" s="76"/>
      <c r="B81" s="83" t="s">
        <v>246</v>
      </c>
      <c r="C81" s="84"/>
      <c r="D81" s="85">
        <v>2</v>
      </c>
    </row>
    <row r="82" spans="1:4" ht="20.100000000000001" customHeight="1" x14ac:dyDescent="0.2">
      <c r="A82" s="76"/>
      <c r="B82" s="83" t="s">
        <v>68</v>
      </c>
      <c r="C82" s="84"/>
      <c r="D82" s="85">
        <v>9</v>
      </c>
    </row>
    <row r="83" spans="1:4" ht="20.100000000000001" customHeight="1" x14ac:dyDescent="0.2">
      <c r="A83" s="76"/>
      <c r="B83" s="83" t="s">
        <v>344</v>
      </c>
      <c r="C83" s="84"/>
      <c r="D83" s="85">
        <v>10</v>
      </c>
    </row>
    <row r="84" spans="1:4" ht="20.100000000000001" customHeight="1" x14ac:dyDescent="0.2">
      <c r="A84" s="76"/>
      <c r="B84" s="83" t="s">
        <v>69</v>
      </c>
      <c r="C84" s="84"/>
      <c r="D84" s="85">
        <v>380</v>
      </c>
    </row>
    <row r="85" spans="1:4" ht="20.100000000000001" customHeight="1" x14ac:dyDescent="0.2">
      <c r="A85" s="76"/>
      <c r="B85" s="83" t="s">
        <v>370</v>
      </c>
      <c r="C85" s="84"/>
      <c r="D85" s="85">
        <v>37</v>
      </c>
    </row>
    <row r="86" spans="1:4" ht="20.100000000000001" customHeight="1" x14ac:dyDescent="0.2">
      <c r="A86" s="76"/>
      <c r="B86" s="83" t="s">
        <v>371</v>
      </c>
      <c r="C86" s="84"/>
      <c r="D86" s="85">
        <v>1448</v>
      </c>
    </row>
    <row r="87" spans="1:4" ht="20.100000000000001" customHeight="1" x14ac:dyDescent="0.2">
      <c r="A87" s="76"/>
      <c r="B87" s="83" t="s">
        <v>70</v>
      </c>
      <c r="C87" s="84"/>
      <c r="D87" s="85">
        <v>25</v>
      </c>
    </row>
    <row r="88" spans="1:4" ht="20.100000000000001" customHeight="1" x14ac:dyDescent="0.2">
      <c r="A88" s="76"/>
      <c r="B88" s="83" t="s">
        <v>444</v>
      </c>
      <c r="C88" s="84"/>
      <c r="D88" s="85">
        <v>13</v>
      </c>
    </row>
    <row r="89" spans="1:4" ht="20.100000000000001" customHeight="1" x14ac:dyDescent="0.2">
      <c r="A89" s="76"/>
      <c r="B89" s="83" t="s">
        <v>275</v>
      </c>
      <c r="C89" s="84"/>
      <c r="D89" s="85">
        <v>7</v>
      </c>
    </row>
    <row r="90" spans="1:4" ht="20.100000000000001" customHeight="1" x14ac:dyDescent="0.2">
      <c r="A90" s="76"/>
      <c r="B90" s="83" t="s">
        <v>298</v>
      </c>
      <c r="C90" s="84"/>
      <c r="D90" s="85">
        <v>9</v>
      </c>
    </row>
    <row r="91" spans="1:4" ht="20.100000000000001" customHeight="1" x14ac:dyDescent="0.2">
      <c r="A91" s="76"/>
      <c r="B91" s="83" t="s">
        <v>445</v>
      </c>
      <c r="C91" s="84"/>
      <c r="D91" s="85">
        <v>3</v>
      </c>
    </row>
    <row r="92" spans="1:4" ht="20.100000000000001" customHeight="1" x14ac:dyDescent="0.2">
      <c r="A92" s="76"/>
      <c r="B92" s="83" t="s">
        <v>71</v>
      </c>
      <c r="C92" s="84"/>
      <c r="D92" s="85">
        <v>23</v>
      </c>
    </row>
    <row r="93" spans="1:4" ht="20.100000000000001" customHeight="1" x14ac:dyDescent="0.2">
      <c r="A93" s="76"/>
      <c r="B93" s="83" t="s">
        <v>446</v>
      </c>
      <c r="C93" s="84"/>
      <c r="D93" s="85">
        <v>1</v>
      </c>
    </row>
    <row r="94" spans="1:4" ht="20.100000000000001" customHeight="1" x14ac:dyDescent="0.2">
      <c r="A94" s="76"/>
      <c r="B94" s="83" t="s">
        <v>447</v>
      </c>
      <c r="C94" s="84"/>
      <c r="D94" s="85">
        <v>3</v>
      </c>
    </row>
    <row r="95" spans="1:4" ht="20.100000000000001" customHeight="1" x14ac:dyDescent="0.2">
      <c r="A95" s="76"/>
      <c r="B95" s="83" t="s">
        <v>72</v>
      </c>
      <c r="C95" s="84"/>
      <c r="D95" s="85">
        <v>9</v>
      </c>
    </row>
    <row r="96" spans="1:4" ht="20.100000000000001" customHeight="1" x14ac:dyDescent="0.2">
      <c r="A96" s="76"/>
      <c r="B96" s="83" t="s">
        <v>73</v>
      </c>
      <c r="C96" s="84"/>
      <c r="D96" s="85">
        <v>3</v>
      </c>
    </row>
    <row r="97" spans="1:4" ht="20.100000000000001" customHeight="1" x14ac:dyDescent="0.2">
      <c r="A97" s="76"/>
      <c r="B97" s="83" t="s">
        <v>74</v>
      </c>
      <c r="C97" s="84"/>
      <c r="D97" s="85">
        <v>16</v>
      </c>
    </row>
    <row r="98" spans="1:4" ht="20.100000000000001" customHeight="1" x14ac:dyDescent="0.2">
      <c r="A98" s="76"/>
      <c r="B98" s="83" t="s">
        <v>75</v>
      </c>
      <c r="C98" s="84"/>
      <c r="D98" s="85">
        <v>45</v>
      </c>
    </row>
    <row r="99" spans="1:4" ht="20.100000000000001" customHeight="1" x14ac:dyDescent="0.2">
      <c r="A99" s="76"/>
      <c r="B99" s="83" t="s">
        <v>76</v>
      </c>
      <c r="C99" s="84"/>
      <c r="D99" s="85">
        <v>9</v>
      </c>
    </row>
    <row r="100" spans="1:4" ht="20.100000000000001" customHeight="1" x14ac:dyDescent="0.2">
      <c r="A100" s="76"/>
      <c r="B100" s="83" t="s">
        <v>77</v>
      </c>
      <c r="C100" s="84"/>
      <c r="D100" s="85">
        <v>4</v>
      </c>
    </row>
    <row r="101" spans="1:4" ht="20.100000000000001" customHeight="1" x14ac:dyDescent="0.2">
      <c r="A101" s="76"/>
      <c r="B101" s="83" t="s">
        <v>57</v>
      </c>
      <c r="C101" s="84"/>
      <c r="D101" s="85">
        <v>2</v>
      </c>
    </row>
    <row r="102" spans="1:4" ht="20.100000000000001" customHeight="1" x14ac:dyDescent="0.2">
      <c r="A102" s="76"/>
      <c r="B102" s="83" t="s">
        <v>78</v>
      </c>
      <c r="C102" s="84"/>
      <c r="D102" s="85">
        <v>260</v>
      </c>
    </row>
    <row r="103" spans="1:4" ht="20.100000000000001" customHeight="1" x14ac:dyDescent="0.2">
      <c r="A103" s="76"/>
      <c r="B103" s="83" t="s">
        <v>45</v>
      </c>
      <c r="C103" s="84"/>
      <c r="D103" s="85">
        <v>164</v>
      </c>
    </row>
    <row r="104" spans="1:4" ht="20.100000000000001" customHeight="1" x14ac:dyDescent="0.2">
      <c r="A104" s="76"/>
      <c r="B104" s="83" t="s">
        <v>448</v>
      </c>
      <c r="C104" s="84"/>
      <c r="D104" s="85">
        <v>1</v>
      </c>
    </row>
    <row r="105" spans="1:4" ht="20.100000000000001" customHeight="1" x14ac:dyDescent="0.2">
      <c r="A105" s="76"/>
      <c r="B105" s="83" t="s">
        <v>79</v>
      </c>
      <c r="C105" s="84"/>
      <c r="D105" s="85">
        <v>3</v>
      </c>
    </row>
    <row r="106" spans="1:4" ht="20.100000000000001" customHeight="1" x14ac:dyDescent="0.2">
      <c r="A106" s="76"/>
      <c r="B106" s="83" t="s">
        <v>80</v>
      </c>
      <c r="C106" s="84"/>
      <c r="D106" s="85">
        <v>5</v>
      </c>
    </row>
    <row r="107" spans="1:4" ht="20.100000000000001" customHeight="1" x14ac:dyDescent="0.2">
      <c r="A107" s="76"/>
      <c r="B107" s="83" t="s">
        <v>81</v>
      </c>
      <c r="C107" s="84"/>
      <c r="D107" s="85">
        <v>3</v>
      </c>
    </row>
    <row r="108" spans="1:4" ht="20.100000000000001" customHeight="1" x14ac:dyDescent="0.2">
      <c r="A108" s="76"/>
      <c r="B108" s="83" t="s">
        <v>311</v>
      </c>
      <c r="C108" s="84"/>
      <c r="D108" s="85">
        <v>1</v>
      </c>
    </row>
    <row r="109" spans="1:4" ht="20.100000000000001" customHeight="1" x14ac:dyDescent="0.2">
      <c r="A109" s="76"/>
      <c r="B109" s="83" t="s">
        <v>82</v>
      </c>
      <c r="C109" s="84"/>
      <c r="D109" s="85">
        <v>3</v>
      </c>
    </row>
    <row r="110" spans="1:4" ht="20.100000000000001" customHeight="1" x14ac:dyDescent="0.2">
      <c r="A110" s="76"/>
      <c r="B110" s="83" t="s">
        <v>254</v>
      </c>
      <c r="C110" s="84"/>
      <c r="D110" s="85">
        <v>53</v>
      </c>
    </row>
    <row r="111" spans="1:4" ht="20.100000000000001" customHeight="1" x14ac:dyDescent="0.2">
      <c r="A111" s="76"/>
      <c r="B111" s="83" t="s">
        <v>83</v>
      </c>
      <c r="C111" s="84"/>
      <c r="D111" s="85">
        <v>31</v>
      </c>
    </row>
    <row r="112" spans="1:4" ht="20.100000000000001" customHeight="1" x14ac:dyDescent="0.2">
      <c r="A112" s="76"/>
      <c r="B112" s="83" t="s">
        <v>84</v>
      </c>
      <c r="C112" s="84"/>
      <c r="D112" s="85">
        <v>8</v>
      </c>
    </row>
    <row r="113" spans="1:4" ht="20.100000000000001" customHeight="1" x14ac:dyDescent="0.2">
      <c r="A113" s="76"/>
      <c r="B113" s="80" t="s">
        <v>85</v>
      </c>
      <c r="C113" s="84"/>
      <c r="D113" s="85">
        <v>13</v>
      </c>
    </row>
    <row r="114" spans="1:4" ht="20.100000000000001" customHeight="1" x14ac:dyDescent="0.2">
      <c r="A114" s="76"/>
      <c r="B114" s="83" t="s">
        <v>261</v>
      </c>
      <c r="C114" s="84"/>
      <c r="D114" s="85">
        <v>8</v>
      </c>
    </row>
    <row r="115" spans="1:4" ht="20.100000000000001" customHeight="1" x14ac:dyDescent="0.2">
      <c r="A115" s="76"/>
      <c r="B115" s="80" t="s">
        <v>86</v>
      </c>
      <c r="C115" s="84"/>
      <c r="D115" s="85">
        <v>7</v>
      </c>
    </row>
    <row r="116" spans="1:4" ht="20.100000000000001" customHeight="1" x14ac:dyDescent="0.2">
      <c r="A116" s="76"/>
      <c r="B116" s="80" t="s">
        <v>87</v>
      </c>
      <c r="C116" s="84"/>
      <c r="D116" s="85">
        <v>7</v>
      </c>
    </row>
    <row r="117" spans="1:4" ht="20.100000000000001" customHeight="1" x14ac:dyDescent="0.2">
      <c r="A117" s="76"/>
      <c r="B117" s="83" t="s">
        <v>88</v>
      </c>
      <c r="C117" s="84"/>
      <c r="D117" s="85">
        <v>12</v>
      </c>
    </row>
    <row r="118" spans="1:4" ht="20.100000000000001" customHeight="1" x14ac:dyDescent="0.2">
      <c r="A118" s="76"/>
      <c r="B118" s="83" t="s">
        <v>265</v>
      </c>
      <c r="C118" s="84"/>
      <c r="D118" s="85">
        <v>2</v>
      </c>
    </row>
    <row r="119" spans="1:4" ht="20.100000000000001" customHeight="1" x14ac:dyDescent="0.2">
      <c r="A119" s="76"/>
      <c r="B119" s="83" t="s">
        <v>89</v>
      </c>
      <c r="C119" s="84"/>
      <c r="D119" s="85">
        <v>7</v>
      </c>
    </row>
    <row r="120" spans="1:4" ht="20.100000000000001" customHeight="1" x14ac:dyDescent="0.2">
      <c r="A120" s="76"/>
      <c r="B120" s="83" t="s">
        <v>46</v>
      </c>
      <c r="C120" s="84"/>
      <c r="D120" s="85">
        <v>116</v>
      </c>
    </row>
    <row r="121" spans="1:4" ht="20.100000000000001" customHeight="1" x14ac:dyDescent="0.2">
      <c r="A121" s="76"/>
      <c r="B121" s="83" t="s">
        <v>90</v>
      </c>
      <c r="C121" s="84"/>
      <c r="D121" s="85">
        <v>9</v>
      </c>
    </row>
    <row r="122" spans="1:4" ht="20.100000000000001" customHeight="1" x14ac:dyDescent="0.2">
      <c r="A122" s="76"/>
      <c r="B122" s="83" t="s">
        <v>449</v>
      </c>
      <c r="C122" s="84"/>
      <c r="D122" s="85">
        <v>1</v>
      </c>
    </row>
    <row r="123" spans="1:4" ht="20.100000000000001" customHeight="1" x14ac:dyDescent="0.2">
      <c r="A123" s="76"/>
      <c r="B123" s="83" t="s">
        <v>450</v>
      </c>
      <c r="C123" s="84"/>
      <c r="D123" s="85">
        <v>1</v>
      </c>
    </row>
    <row r="124" spans="1:4" ht="20.100000000000001" customHeight="1" x14ac:dyDescent="0.2">
      <c r="A124" s="76"/>
      <c r="B124" s="83" t="s">
        <v>345</v>
      </c>
      <c r="C124" s="84"/>
      <c r="D124" s="85">
        <v>7</v>
      </c>
    </row>
    <row r="125" spans="1:4" ht="20.100000000000001" customHeight="1" x14ac:dyDescent="0.2">
      <c r="A125" s="76"/>
      <c r="B125" s="83" t="s">
        <v>92</v>
      </c>
      <c r="C125" s="84"/>
      <c r="D125" s="85">
        <v>1</v>
      </c>
    </row>
    <row r="126" spans="1:4" ht="20.100000000000001" customHeight="1" x14ac:dyDescent="0.2">
      <c r="A126" s="76"/>
      <c r="B126" s="83" t="s">
        <v>295</v>
      </c>
      <c r="C126" s="84"/>
      <c r="D126" s="85">
        <v>4</v>
      </c>
    </row>
    <row r="127" spans="1:4" ht="20.100000000000001" customHeight="1" x14ac:dyDescent="0.2">
      <c r="A127" s="76"/>
      <c r="B127" s="83" t="s">
        <v>93</v>
      </c>
      <c r="C127" s="84"/>
      <c r="D127" s="85">
        <v>1</v>
      </c>
    </row>
    <row r="128" spans="1:4" ht="20.100000000000001" customHeight="1" x14ac:dyDescent="0.2">
      <c r="A128" s="76"/>
      <c r="B128" s="83" t="s">
        <v>373</v>
      </c>
      <c r="C128" s="84"/>
      <c r="D128" s="85">
        <v>1</v>
      </c>
    </row>
    <row r="129" spans="1:4" ht="36" customHeight="1" x14ac:dyDescent="0.2">
      <c r="A129" s="76"/>
      <c r="B129" s="83" t="s">
        <v>372</v>
      </c>
      <c r="C129" s="84"/>
      <c r="D129" s="85">
        <v>2</v>
      </c>
    </row>
    <row r="130" spans="1:4" ht="20.100000000000001" customHeight="1" x14ac:dyDescent="0.2">
      <c r="A130" s="76"/>
      <c r="B130" s="83" t="s">
        <v>91</v>
      </c>
      <c r="C130" s="84"/>
      <c r="D130" s="85">
        <v>11</v>
      </c>
    </row>
    <row r="131" spans="1:4" ht="20.100000000000001" customHeight="1" x14ac:dyDescent="0.2">
      <c r="A131" s="76"/>
      <c r="B131" s="83" t="s">
        <v>451</v>
      </c>
      <c r="C131" s="84"/>
      <c r="D131" s="85">
        <v>1</v>
      </c>
    </row>
    <row r="132" spans="1:4" ht="20.100000000000001" customHeight="1" x14ac:dyDescent="0.2">
      <c r="A132" s="76"/>
      <c r="B132" s="83" t="s">
        <v>374</v>
      </c>
      <c r="C132" s="84"/>
      <c r="D132" s="85">
        <v>1</v>
      </c>
    </row>
    <row r="133" spans="1:4" ht="20.100000000000001" customHeight="1" x14ac:dyDescent="0.2">
      <c r="A133" s="76"/>
      <c r="B133" s="83" t="s">
        <v>452</v>
      </c>
      <c r="C133" s="84"/>
      <c r="D133" s="85">
        <v>1</v>
      </c>
    </row>
    <row r="134" spans="1:4" ht="20.100000000000001" customHeight="1" x14ac:dyDescent="0.2">
      <c r="A134" s="76"/>
      <c r="B134" s="83" t="s">
        <v>94</v>
      </c>
      <c r="C134" s="84"/>
      <c r="D134" s="85">
        <v>258</v>
      </c>
    </row>
    <row r="135" spans="1:4" ht="20.100000000000001" customHeight="1" x14ac:dyDescent="0.2">
      <c r="A135" s="76"/>
      <c r="B135" s="83" t="s">
        <v>95</v>
      </c>
      <c r="C135" s="84"/>
      <c r="D135" s="85">
        <v>8</v>
      </c>
    </row>
    <row r="136" spans="1:4" ht="20.100000000000001" customHeight="1" x14ac:dyDescent="0.2">
      <c r="A136" s="76"/>
      <c r="B136" s="80" t="s">
        <v>296</v>
      </c>
      <c r="C136" s="84"/>
      <c r="D136" s="85">
        <v>107</v>
      </c>
    </row>
    <row r="137" spans="1:4" ht="20.100000000000001" customHeight="1" x14ac:dyDescent="0.2">
      <c r="A137" s="76"/>
      <c r="B137" s="80" t="s">
        <v>96</v>
      </c>
      <c r="C137" s="84"/>
      <c r="D137" s="85">
        <v>34</v>
      </c>
    </row>
    <row r="138" spans="1:4" ht="20.100000000000001" customHeight="1" x14ac:dyDescent="0.2">
      <c r="A138" s="76"/>
      <c r="B138" s="83" t="s">
        <v>97</v>
      </c>
      <c r="C138" s="84"/>
      <c r="D138" s="85">
        <v>7</v>
      </c>
    </row>
    <row r="139" spans="1:4" ht="20.100000000000001" customHeight="1" x14ac:dyDescent="0.2">
      <c r="A139" s="76"/>
      <c r="B139" s="83" t="s">
        <v>276</v>
      </c>
      <c r="C139" s="84"/>
      <c r="D139" s="85">
        <v>2</v>
      </c>
    </row>
    <row r="140" spans="1:4" ht="20.100000000000001" customHeight="1" x14ac:dyDescent="0.2">
      <c r="A140" s="76"/>
      <c r="B140" s="83" t="s">
        <v>98</v>
      </c>
      <c r="C140" s="84"/>
      <c r="D140" s="85">
        <v>16</v>
      </c>
    </row>
    <row r="141" spans="1:4" ht="20.100000000000001" customHeight="1" x14ac:dyDescent="0.2">
      <c r="A141" s="76"/>
      <c r="B141" s="83" t="s">
        <v>346</v>
      </c>
      <c r="C141" s="84"/>
      <c r="D141" s="85">
        <v>1</v>
      </c>
    </row>
    <row r="142" spans="1:4" ht="20.100000000000001" customHeight="1" x14ac:dyDescent="0.2">
      <c r="A142" s="76"/>
      <c r="B142" s="83" t="s">
        <v>453</v>
      </c>
      <c r="C142" s="84"/>
      <c r="D142" s="85">
        <v>1</v>
      </c>
    </row>
    <row r="143" spans="1:4" ht="20.100000000000001" customHeight="1" x14ac:dyDescent="0.2">
      <c r="A143" s="76"/>
      <c r="B143" s="80" t="s">
        <v>99</v>
      </c>
      <c r="C143" s="84"/>
      <c r="D143" s="85">
        <v>3</v>
      </c>
    </row>
    <row r="144" spans="1:4" ht="20.100000000000001" customHeight="1" x14ac:dyDescent="0.2">
      <c r="A144" s="76"/>
      <c r="B144" s="83" t="s">
        <v>100</v>
      </c>
      <c r="C144" s="84"/>
      <c r="D144" s="85">
        <v>13</v>
      </c>
    </row>
    <row r="145" spans="1:4" ht="20.100000000000001" customHeight="1" x14ac:dyDescent="0.2">
      <c r="A145" s="76"/>
      <c r="B145" s="83" t="s">
        <v>266</v>
      </c>
      <c r="C145" s="84"/>
      <c r="D145" s="85">
        <v>1</v>
      </c>
    </row>
    <row r="146" spans="1:4" ht="20.100000000000001" customHeight="1" x14ac:dyDescent="0.2">
      <c r="A146" s="76"/>
      <c r="B146" s="83" t="s">
        <v>454</v>
      </c>
      <c r="C146" s="84"/>
      <c r="D146" s="85">
        <v>1</v>
      </c>
    </row>
    <row r="147" spans="1:4" ht="20.100000000000001" customHeight="1" x14ac:dyDescent="0.2">
      <c r="A147" s="76"/>
      <c r="B147" s="83" t="s">
        <v>277</v>
      </c>
      <c r="C147" s="84"/>
      <c r="D147" s="85">
        <v>3</v>
      </c>
    </row>
    <row r="148" spans="1:4" ht="20.100000000000001" customHeight="1" x14ac:dyDescent="0.2">
      <c r="A148" s="76"/>
      <c r="B148" s="83" t="s">
        <v>455</v>
      </c>
      <c r="C148" s="84"/>
      <c r="D148" s="85">
        <v>3</v>
      </c>
    </row>
    <row r="149" spans="1:4" ht="20.100000000000001" customHeight="1" x14ac:dyDescent="0.2">
      <c r="A149" s="76"/>
      <c r="B149" s="83" t="s">
        <v>101</v>
      </c>
      <c r="C149" s="84"/>
      <c r="D149" s="85">
        <v>2</v>
      </c>
    </row>
    <row r="150" spans="1:4" ht="20.100000000000001" customHeight="1" x14ac:dyDescent="0.2">
      <c r="A150" s="76"/>
      <c r="B150" s="83" t="s">
        <v>375</v>
      </c>
      <c r="C150" s="84"/>
      <c r="D150" s="85">
        <v>1</v>
      </c>
    </row>
    <row r="151" spans="1:4" ht="20.100000000000001" customHeight="1" x14ac:dyDescent="0.2">
      <c r="A151" s="76"/>
      <c r="B151" s="83" t="s">
        <v>258</v>
      </c>
      <c r="C151" s="84"/>
      <c r="D151" s="85">
        <v>2</v>
      </c>
    </row>
    <row r="152" spans="1:4" ht="20.100000000000001" customHeight="1" x14ac:dyDescent="0.2">
      <c r="A152" s="76"/>
      <c r="B152" s="83" t="s">
        <v>102</v>
      </c>
      <c r="C152" s="84"/>
      <c r="D152" s="85">
        <v>2</v>
      </c>
    </row>
    <row r="153" spans="1:4" ht="20.100000000000001" customHeight="1" x14ac:dyDescent="0.2">
      <c r="A153" s="76"/>
      <c r="B153" s="83" t="s">
        <v>103</v>
      </c>
      <c r="C153" s="84"/>
      <c r="D153" s="85">
        <v>9</v>
      </c>
    </row>
    <row r="154" spans="1:4" ht="20.100000000000001" customHeight="1" x14ac:dyDescent="0.2">
      <c r="A154" s="76"/>
      <c r="B154" s="83" t="s">
        <v>104</v>
      </c>
      <c r="C154" s="84"/>
      <c r="D154" s="85">
        <v>5</v>
      </c>
    </row>
    <row r="155" spans="1:4" ht="20.100000000000001" customHeight="1" x14ac:dyDescent="0.2">
      <c r="A155" s="76"/>
      <c r="B155" s="80" t="s">
        <v>376</v>
      </c>
      <c r="C155" s="84"/>
      <c r="D155" s="85">
        <v>1014</v>
      </c>
    </row>
    <row r="156" spans="1:4" ht="20.100000000000001" customHeight="1" x14ac:dyDescent="0.2">
      <c r="A156" s="76"/>
      <c r="B156" s="83" t="s">
        <v>297</v>
      </c>
      <c r="C156" s="84"/>
      <c r="D156" s="85">
        <v>62</v>
      </c>
    </row>
    <row r="157" spans="1:4" ht="20.100000000000001" customHeight="1" x14ac:dyDescent="0.2">
      <c r="A157" s="76"/>
      <c r="B157" s="83" t="s">
        <v>105</v>
      </c>
      <c r="C157" s="84"/>
      <c r="D157" s="85">
        <v>66</v>
      </c>
    </row>
    <row r="158" spans="1:4" ht="20.100000000000001" customHeight="1" x14ac:dyDescent="0.2">
      <c r="A158" s="76"/>
      <c r="B158" s="83" t="s">
        <v>39</v>
      </c>
      <c r="C158" s="84"/>
      <c r="D158" s="85">
        <v>11</v>
      </c>
    </row>
    <row r="159" spans="1:4" ht="20.100000000000001" customHeight="1" x14ac:dyDescent="0.2">
      <c r="A159" s="76"/>
      <c r="B159" s="83" t="s">
        <v>106</v>
      </c>
      <c r="C159" s="84"/>
      <c r="D159" s="85">
        <v>24</v>
      </c>
    </row>
    <row r="160" spans="1:4" ht="20.100000000000001" customHeight="1" x14ac:dyDescent="0.2">
      <c r="A160" s="76"/>
      <c r="B160" s="83" t="s">
        <v>347</v>
      </c>
      <c r="C160" s="84"/>
      <c r="D160" s="85">
        <v>84</v>
      </c>
    </row>
    <row r="161" spans="1:4" ht="20.100000000000001" customHeight="1" x14ac:dyDescent="0.2">
      <c r="A161" s="76"/>
      <c r="B161" s="83" t="s">
        <v>108</v>
      </c>
      <c r="C161" s="84"/>
      <c r="D161" s="85">
        <v>12</v>
      </c>
    </row>
    <row r="162" spans="1:4" ht="20.100000000000001" customHeight="1" x14ac:dyDescent="0.2">
      <c r="A162" s="76"/>
      <c r="B162" s="83" t="s">
        <v>109</v>
      </c>
      <c r="C162" s="84"/>
      <c r="D162" s="85">
        <v>12</v>
      </c>
    </row>
    <row r="163" spans="1:4" ht="20.100000000000001" customHeight="1" x14ac:dyDescent="0.2">
      <c r="A163" s="76"/>
      <c r="B163" s="83" t="s">
        <v>110</v>
      </c>
      <c r="C163" s="84"/>
      <c r="D163" s="85">
        <v>138</v>
      </c>
    </row>
    <row r="164" spans="1:4" ht="20.100000000000001" customHeight="1" x14ac:dyDescent="0.2">
      <c r="A164" s="76"/>
      <c r="B164" s="83" t="s">
        <v>111</v>
      </c>
      <c r="C164" s="84"/>
      <c r="D164" s="85">
        <v>32</v>
      </c>
    </row>
    <row r="165" spans="1:4" ht="20.100000000000001" customHeight="1" x14ac:dyDescent="0.2">
      <c r="A165" s="76"/>
      <c r="B165" s="83" t="s">
        <v>112</v>
      </c>
      <c r="C165" s="84"/>
      <c r="D165" s="85">
        <v>82</v>
      </c>
    </row>
    <row r="166" spans="1:4" ht="20.100000000000001" customHeight="1" x14ac:dyDescent="0.2">
      <c r="A166" s="76"/>
      <c r="B166" s="83" t="s">
        <v>113</v>
      </c>
      <c r="C166" s="84"/>
      <c r="D166" s="85">
        <v>23</v>
      </c>
    </row>
    <row r="167" spans="1:4" ht="20.100000000000001" customHeight="1" x14ac:dyDescent="0.2">
      <c r="A167" s="76"/>
      <c r="B167" s="83" t="s">
        <v>114</v>
      </c>
      <c r="C167" s="84"/>
      <c r="D167" s="85">
        <v>17</v>
      </c>
    </row>
    <row r="168" spans="1:4" ht="20.100000000000001" customHeight="1" x14ac:dyDescent="0.2">
      <c r="A168" s="76"/>
      <c r="B168" s="83" t="s">
        <v>115</v>
      </c>
      <c r="C168" s="84"/>
      <c r="D168" s="85">
        <v>20</v>
      </c>
    </row>
    <row r="169" spans="1:4" ht="20.100000000000001" customHeight="1" x14ac:dyDescent="0.2">
      <c r="A169" s="76"/>
      <c r="B169" s="83" t="s">
        <v>116</v>
      </c>
      <c r="C169" s="84"/>
      <c r="D169" s="85">
        <v>136</v>
      </c>
    </row>
    <row r="170" spans="1:4" ht="20.100000000000001" customHeight="1" x14ac:dyDescent="0.2">
      <c r="A170" s="76"/>
      <c r="B170" s="83" t="s">
        <v>117</v>
      </c>
      <c r="C170" s="84"/>
      <c r="D170" s="85">
        <v>18</v>
      </c>
    </row>
    <row r="171" spans="1:4" ht="20.100000000000001" customHeight="1" x14ac:dyDescent="0.2">
      <c r="A171" s="76"/>
      <c r="B171" s="83" t="s">
        <v>118</v>
      </c>
      <c r="C171" s="84"/>
      <c r="D171" s="85">
        <v>141</v>
      </c>
    </row>
    <row r="172" spans="1:4" ht="20.100000000000001" customHeight="1" x14ac:dyDescent="0.2">
      <c r="A172" s="76"/>
      <c r="B172" s="83" t="s">
        <v>348</v>
      </c>
      <c r="C172" s="84"/>
      <c r="D172" s="85">
        <v>21</v>
      </c>
    </row>
    <row r="173" spans="1:4" ht="20.100000000000001" customHeight="1" x14ac:dyDescent="0.2">
      <c r="A173" s="76"/>
      <c r="B173" s="83" t="s">
        <v>120</v>
      </c>
      <c r="C173" s="84"/>
      <c r="D173" s="85">
        <v>41</v>
      </c>
    </row>
    <row r="174" spans="1:4" ht="20.100000000000001" customHeight="1" x14ac:dyDescent="0.2">
      <c r="A174" s="76"/>
      <c r="B174" s="83" t="s">
        <v>184</v>
      </c>
      <c r="C174" s="84"/>
      <c r="D174" s="85">
        <v>21</v>
      </c>
    </row>
    <row r="175" spans="1:4" ht="20.100000000000001" customHeight="1" x14ac:dyDescent="0.2">
      <c r="A175" s="76"/>
      <c r="B175" s="83" t="s">
        <v>377</v>
      </c>
      <c r="C175" s="84"/>
      <c r="D175" s="85">
        <v>96</v>
      </c>
    </row>
    <row r="176" spans="1:4" ht="20.100000000000001" customHeight="1" x14ac:dyDescent="0.2">
      <c r="A176" s="76"/>
      <c r="B176" s="83" t="s">
        <v>121</v>
      </c>
      <c r="C176" s="84"/>
      <c r="D176" s="85">
        <v>25</v>
      </c>
    </row>
    <row r="177" spans="1:4" ht="20.100000000000001" customHeight="1" x14ac:dyDescent="0.2">
      <c r="A177" s="76"/>
      <c r="B177" s="83" t="s">
        <v>122</v>
      </c>
      <c r="C177" s="84"/>
      <c r="D177" s="85">
        <v>24</v>
      </c>
    </row>
    <row r="178" spans="1:4" ht="20.100000000000001" customHeight="1" x14ac:dyDescent="0.2">
      <c r="A178" s="76"/>
      <c r="B178" s="83" t="s">
        <v>123</v>
      </c>
      <c r="C178" s="84"/>
      <c r="D178" s="85">
        <v>21</v>
      </c>
    </row>
    <row r="179" spans="1:4" ht="20.100000000000001" customHeight="1" x14ac:dyDescent="0.2">
      <c r="A179" s="76"/>
      <c r="B179" s="83" t="s">
        <v>124</v>
      </c>
      <c r="C179" s="84"/>
      <c r="D179" s="85">
        <v>68</v>
      </c>
    </row>
    <row r="180" spans="1:4" ht="20.100000000000001" customHeight="1" x14ac:dyDescent="0.2">
      <c r="A180" s="76"/>
      <c r="B180" s="83" t="s">
        <v>125</v>
      </c>
      <c r="C180" s="84"/>
      <c r="D180" s="85">
        <v>4</v>
      </c>
    </row>
    <row r="181" spans="1:4" ht="20.100000000000001" customHeight="1" x14ac:dyDescent="0.2">
      <c r="A181" s="76"/>
      <c r="B181" s="80" t="s">
        <v>126</v>
      </c>
      <c r="C181" s="84"/>
      <c r="D181" s="85">
        <v>10</v>
      </c>
    </row>
    <row r="182" spans="1:4" ht="20.100000000000001" customHeight="1" x14ac:dyDescent="0.2">
      <c r="A182" s="76"/>
      <c r="B182" s="83" t="s">
        <v>267</v>
      </c>
      <c r="C182" s="84"/>
      <c r="D182" s="85">
        <v>34</v>
      </c>
    </row>
    <row r="183" spans="1:4" ht="20.100000000000001" customHeight="1" x14ac:dyDescent="0.2">
      <c r="A183" s="76"/>
      <c r="B183" s="83" t="s">
        <v>378</v>
      </c>
      <c r="C183" s="84"/>
      <c r="D183" s="85">
        <v>166</v>
      </c>
    </row>
    <row r="184" spans="1:4" ht="20.100000000000001" customHeight="1" x14ac:dyDescent="0.2">
      <c r="A184" s="76"/>
      <c r="B184" s="83" t="s">
        <v>127</v>
      </c>
      <c r="C184" s="84"/>
      <c r="D184" s="85">
        <v>6</v>
      </c>
    </row>
    <row r="185" spans="1:4" ht="20.100000000000001" customHeight="1" x14ac:dyDescent="0.2">
      <c r="A185" s="76"/>
      <c r="B185" s="83" t="s">
        <v>128</v>
      </c>
      <c r="C185" s="84"/>
      <c r="D185" s="85">
        <v>36</v>
      </c>
    </row>
    <row r="186" spans="1:4" ht="20.100000000000001" customHeight="1" x14ac:dyDescent="0.2">
      <c r="A186" s="76"/>
      <c r="B186" s="83" t="s">
        <v>129</v>
      </c>
      <c r="C186" s="84"/>
      <c r="D186" s="85">
        <v>56</v>
      </c>
    </row>
    <row r="187" spans="1:4" ht="20.100000000000001" customHeight="1" x14ac:dyDescent="0.2">
      <c r="A187" s="76"/>
      <c r="B187" s="83" t="s">
        <v>130</v>
      </c>
      <c r="C187" s="84"/>
      <c r="D187" s="85">
        <v>3</v>
      </c>
    </row>
    <row r="188" spans="1:4" ht="20.100000000000001" customHeight="1" x14ac:dyDescent="0.2">
      <c r="A188" s="76"/>
      <c r="B188" s="83" t="s">
        <v>269</v>
      </c>
      <c r="C188" s="84"/>
      <c r="D188" s="85">
        <v>1</v>
      </c>
    </row>
    <row r="189" spans="1:4" ht="20.100000000000001" customHeight="1" x14ac:dyDescent="0.2">
      <c r="A189" s="76"/>
      <c r="B189" s="83" t="s">
        <v>186</v>
      </c>
      <c r="C189" s="84"/>
      <c r="D189" s="85">
        <v>1</v>
      </c>
    </row>
    <row r="190" spans="1:4" ht="20.100000000000001" customHeight="1" x14ac:dyDescent="0.2">
      <c r="A190" s="76"/>
      <c r="B190" s="83" t="s">
        <v>247</v>
      </c>
      <c r="C190" s="84"/>
      <c r="D190" s="85">
        <v>9</v>
      </c>
    </row>
    <row r="191" spans="1:4" ht="20.100000000000001" customHeight="1" x14ac:dyDescent="0.2">
      <c r="A191" s="76"/>
      <c r="B191" s="83" t="s">
        <v>131</v>
      </c>
      <c r="C191" s="84"/>
      <c r="D191" s="85">
        <v>136</v>
      </c>
    </row>
    <row r="192" spans="1:4" ht="20.100000000000001" customHeight="1" x14ac:dyDescent="0.2">
      <c r="A192" s="76"/>
      <c r="B192" s="83" t="s">
        <v>312</v>
      </c>
      <c r="C192" s="84"/>
      <c r="D192" s="85">
        <v>1</v>
      </c>
    </row>
    <row r="193" spans="1:4" ht="20.100000000000001" customHeight="1" x14ac:dyDescent="0.2">
      <c r="A193" s="76"/>
      <c r="B193" s="83" t="s">
        <v>299</v>
      </c>
      <c r="C193" s="84"/>
      <c r="D193" s="85">
        <v>1</v>
      </c>
    </row>
    <row r="194" spans="1:4" ht="20.100000000000001" customHeight="1" x14ac:dyDescent="0.2">
      <c r="A194" s="76"/>
      <c r="B194" s="83" t="s">
        <v>278</v>
      </c>
      <c r="C194" s="84"/>
      <c r="D194" s="85">
        <v>92</v>
      </c>
    </row>
    <row r="195" spans="1:4" ht="20.100000000000001" customHeight="1" x14ac:dyDescent="0.2">
      <c r="A195" s="76"/>
      <c r="B195" s="83" t="s">
        <v>132</v>
      </c>
      <c r="C195" s="84"/>
      <c r="D195" s="85">
        <v>11</v>
      </c>
    </row>
    <row r="196" spans="1:4" ht="20.100000000000001" customHeight="1" x14ac:dyDescent="0.2">
      <c r="A196" s="76"/>
      <c r="B196" s="83" t="s">
        <v>133</v>
      </c>
      <c r="C196" s="84"/>
      <c r="D196" s="85">
        <v>70</v>
      </c>
    </row>
    <row r="197" spans="1:4" ht="20.100000000000001" customHeight="1" x14ac:dyDescent="0.2">
      <c r="A197" s="76"/>
      <c r="B197" s="35"/>
      <c r="C197" s="35"/>
      <c r="D197" s="79"/>
    </row>
    <row r="198" spans="1:4" ht="20.100000000000001" customHeight="1" x14ac:dyDescent="0.2">
      <c r="A198" s="120" t="s">
        <v>134</v>
      </c>
      <c r="B198" s="120"/>
      <c r="C198" s="34"/>
      <c r="D198" s="46">
        <f>+D200+D217+D218+D220</f>
        <v>108626</v>
      </c>
    </row>
    <row r="199" spans="1:4" ht="20.100000000000001" customHeight="1" x14ac:dyDescent="0.2">
      <c r="A199" s="76"/>
      <c r="B199" s="35"/>
      <c r="C199" s="35"/>
      <c r="D199" s="79"/>
    </row>
    <row r="200" spans="1:4" ht="20.100000000000001" customHeight="1" x14ac:dyDescent="0.2">
      <c r="A200" s="76"/>
      <c r="B200" s="120" t="s">
        <v>135</v>
      </c>
      <c r="C200" s="120"/>
      <c r="D200" s="46">
        <f>SUM(D201:D215)</f>
        <v>77193</v>
      </c>
    </row>
    <row r="201" spans="1:4" ht="20.100000000000001" customHeight="1" x14ac:dyDescent="0.2">
      <c r="A201" s="76"/>
      <c r="B201" s="36" t="s">
        <v>136</v>
      </c>
      <c r="C201" s="35"/>
      <c r="D201" s="79">
        <v>14908</v>
      </c>
    </row>
    <row r="202" spans="1:4" ht="20.100000000000001" customHeight="1" x14ac:dyDescent="0.2">
      <c r="A202" s="76"/>
      <c r="B202" s="36" t="s">
        <v>137</v>
      </c>
      <c r="C202" s="35"/>
      <c r="D202" s="79">
        <v>2303</v>
      </c>
    </row>
    <row r="203" spans="1:4" ht="20.100000000000001" customHeight="1" x14ac:dyDescent="0.2">
      <c r="A203" s="76"/>
      <c r="B203" s="36" t="s">
        <v>138</v>
      </c>
      <c r="C203" s="35"/>
      <c r="D203" s="79">
        <v>2139</v>
      </c>
    </row>
    <row r="204" spans="1:4" ht="20.100000000000001" customHeight="1" x14ac:dyDescent="0.2">
      <c r="A204" s="76"/>
      <c r="B204" s="36" t="s">
        <v>139</v>
      </c>
      <c r="C204" s="35"/>
      <c r="D204" s="79">
        <v>2569</v>
      </c>
    </row>
    <row r="205" spans="1:4" ht="20.100000000000001" customHeight="1" x14ac:dyDescent="0.2">
      <c r="A205" s="76"/>
      <c r="B205" s="36" t="s">
        <v>140</v>
      </c>
      <c r="C205" s="35"/>
      <c r="D205" s="79">
        <v>4114</v>
      </c>
    </row>
    <row r="206" spans="1:4" ht="20.100000000000001" customHeight="1" x14ac:dyDescent="0.2">
      <c r="A206" s="76"/>
      <c r="B206" s="36" t="s">
        <v>141</v>
      </c>
      <c r="C206" s="35"/>
      <c r="D206" s="79">
        <v>1374</v>
      </c>
    </row>
    <row r="207" spans="1:4" ht="20.100000000000001" customHeight="1" x14ac:dyDescent="0.2">
      <c r="A207" s="76"/>
      <c r="B207" s="36" t="s">
        <v>142</v>
      </c>
      <c r="C207" s="35"/>
      <c r="D207" s="79">
        <v>3950</v>
      </c>
    </row>
    <row r="208" spans="1:4" ht="20.100000000000001" customHeight="1" x14ac:dyDescent="0.2">
      <c r="A208" s="76"/>
      <c r="B208" s="36" t="s">
        <v>143</v>
      </c>
      <c r="C208" s="35"/>
      <c r="D208" s="79">
        <v>4922</v>
      </c>
    </row>
    <row r="209" spans="1:4" ht="20.100000000000001" customHeight="1" x14ac:dyDescent="0.2">
      <c r="A209" s="76"/>
      <c r="B209" s="36" t="s">
        <v>144</v>
      </c>
      <c r="C209" s="35"/>
      <c r="D209" s="79">
        <v>11731</v>
      </c>
    </row>
    <row r="210" spans="1:4" ht="20.100000000000001" customHeight="1" x14ac:dyDescent="0.2">
      <c r="A210" s="76"/>
      <c r="B210" s="36" t="s">
        <v>145</v>
      </c>
      <c r="C210" s="35"/>
      <c r="D210" s="79">
        <v>2677</v>
      </c>
    </row>
    <row r="211" spans="1:4" ht="20.100000000000001" customHeight="1" x14ac:dyDescent="0.2">
      <c r="A211" s="76"/>
      <c r="B211" s="36" t="s">
        <v>146</v>
      </c>
      <c r="C211" s="35"/>
      <c r="D211" s="79">
        <v>5657</v>
      </c>
    </row>
    <row r="212" spans="1:4" ht="20.100000000000001" customHeight="1" x14ac:dyDescent="0.2">
      <c r="A212" s="76"/>
      <c r="B212" s="36" t="s">
        <v>147</v>
      </c>
      <c r="C212" s="35"/>
      <c r="D212" s="79">
        <v>8873</v>
      </c>
    </row>
    <row r="213" spans="1:4" ht="20.100000000000001" customHeight="1" x14ac:dyDescent="0.2">
      <c r="A213" s="76"/>
      <c r="B213" s="36" t="s">
        <v>148</v>
      </c>
      <c r="C213" s="35"/>
      <c r="D213" s="79">
        <v>2893</v>
      </c>
    </row>
    <row r="214" spans="1:4" ht="20.100000000000001" customHeight="1" x14ac:dyDescent="0.2">
      <c r="A214" s="76"/>
      <c r="B214" s="36" t="s">
        <v>149</v>
      </c>
      <c r="C214" s="35"/>
      <c r="D214" s="79">
        <v>746</v>
      </c>
    </row>
    <row r="215" spans="1:4" ht="20.100000000000001" customHeight="1" x14ac:dyDescent="0.2">
      <c r="A215" s="76"/>
      <c r="B215" s="36" t="s">
        <v>150</v>
      </c>
      <c r="C215" s="35"/>
      <c r="D215" s="79">
        <v>8337</v>
      </c>
    </row>
    <row r="216" spans="1:4" ht="20.100000000000001" customHeight="1" x14ac:dyDescent="0.2">
      <c r="A216" s="76"/>
      <c r="B216" s="77"/>
      <c r="C216" s="35"/>
      <c r="D216" s="79"/>
    </row>
    <row r="217" spans="1:4" ht="20.100000000000001" customHeight="1" x14ac:dyDescent="0.2">
      <c r="A217" s="76"/>
      <c r="B217" s="120" t="s">
        <v>151</v>
      </c>
      <c r="C217" s="120"/>
      <c r="D217" s="46">
        <v>3522</v>
      </c>
    </row>
    <row r="218" spans="1:4" ht="20.100000000000001" customHeight="1" x14ac:dyDescent="0.2">
      <c r="A218" s="76"/>
      <c r="B218" s="120" t="s">
        <v>418</v>
      </c>
      <c r="C218" s="120"/>
      <c r="D218" s="46">
        <v>1081</v>
      </c>
    </row>
    <row r="219" spans="1:4" ht="20.100000000000001" customHeight="1" x14ac:dyDescent="0.2">
      <c r="A219" s="76"/>
      <c r="B219" s="77"/>
      <c r="C219" s="35"/>
      <c r="D219" s="79"/>
    </row>
    <row r="220" spans="1:4" ht="20.100000000000001" customHeight="1" x14ac:dyDescent="0.2">
      <c r="A220" s="76"/>
      <c r="B220" s="120" t="s">
        <v>152</v>
      </c>
      <c r="C220" s="120"/>
      <c r="D220" s="46">
        <f>SUM(D221:D237)</f>
        <v>26830</v>
      </c>
    </row>
    <row r="221" spans="1:4" ht="20.100000000000001" customHeight="1" x14ac:dyDescent="0.2">
      <c r="A221" s="76"/>
      <c r="B221" s="36" t="s">
        <v>136</v>
      </c>
      <c r="C221" s="35"/>
      <c r="D221" s="79">
        <v>4555</v>
      </c>
    </row>
    <row r="222" spans="1:4" ht="20.100000000000001" customHeight="1" x14ac:dyDescent="0.2">
      <c r="A222" s="76"/>
      <c r="B222" s="36" t="s">
        <v>137</v>
      </c>
      <c r="C222" s="35"/>
      <c r="D222" s="79">
        <v>678</v>
      </c>
    </row>
    <row r="223" spans="1:4" ht="20.100000000000001" customHeight="1" x14ac:dyDescent="0.2">
      <c r="A223" s="76"/>
      <c r="B223" s="36" t="s">
        <v>138</v>
      </c>
      <c r="C223" s="35"/>
      <c r="D223" s="79">
        <v>517</v>
      </c>
    </row>
    <row r="224" spans="1:4" ht="20.100000000000001" customHeight="1" x14ac:dyDescent="0.2">
      <c r="A224" s="76"/>
      <c r="B224" s="36" t="s">
        <v>139</v>
      </c>
      <c r="C224" s="35"/>
      <c r="D224" s="79">
        <v>1278</v>
      </c>
    </row>
    <row r="225" spans="1:4" ht="20.100000000000001" customHeight="1" x14ac:dyDescent="0.2">
      <c r="A225" s="76"/>
      <c r="B225" s="36" t="s">
        <v>140</v>
      </c>
      <c r="C225" s="35"/>
      <c r="D225" s="79">
        <v>2136</v>
      </c>
    </row>
    <row r="226" spans="1:4" ht="20.100000000000001" customHeight="1" x14ac:dyDescent="0.2">
      <c r="A226" s="76"/>
      <c r="B226" s="36" t="s">
        <v>141</v>
      </c>
      <c r="C226" s="35"/>
      <c r="D226" s="79">
        <v>283</v>
      </c>
    </row>
    <row r="227" spans="1:4" ht="20.100000000000001" customHeight="1" x14ac:dyDescent="0.2">
      <c r="A227" s="76"/>
      <c r="B227" s="36" t="s">
        <v>142</v>
      </c>
      <c r="C227" s="35"/>
      <c r="D227" s="79">
        <v>1012</v>
      </c>
    </row>
    <row r="228" spans="1:4" ht="20.100000000000001" customHeight="1" x14ac:dyDescent="0.2">
      <c r="A228" s="76"/>
      <c r="B228" s="36" t="s">
        <v>143</v>
      </c>
      <c r="C228" s="35"/>
      <c r="D228" s="79">
        <v>1234</v>
      </c>
    </row>
    <row r="229" spans="1:4" ht="20.100000000000001" customHeight="1" x14ac:dyDescent="0.2">
      <c r="A229" s="76"/>
      <c r="B229" s="36" t="s">
        <v>144</v>
      </c>
      <c r="C229" s="35"/>
      <c r="D229" s="79">
        <v>5202</v>
      </c>
    </row>
    <row r="230" spans="1:4" ht="20.100000000000001" customHeight="1" x14ac:dyDescent="0.2">
      <c r="A230" s="76"/>
      <c r="B230" s="36" t="s">
        <v>145</v>
      </c>
      <c r="C230" s="35"/>
      <c r="D230" s="79">
        <v>591</v>
      </c>
    </row>
    <row r="231" spans="1:4" ht="20.100000000000001" customHeight="1" x14ac:dyDescent="0.2">
      <c r="A231" s="76"/>
      <c r="B231" s="36" t="s">
        <v>146</v>
      </c>
      <c r="C231" s="35"/>
      <c r="D231" s="79">
        <v>1348</v>
      </c>
    </row>
    <row r="232" spans="1:4" ht="20.100000000000001" customHeight="1" x14ac:dyDescent="0.2">
      <c r="A232" s="76"/>
      <c r="B232" s="36" t="s">
        <v>147</v>
      </c>
      <c r="C232" s="35"/>
      <c r="D232" s="79">
        <v>3291</v>
      </c>
    </row>
    <row r="233" spans="1:4" ht="20.100000000000001" customHeight="1" x14ac:dyDescent="0.2">
      <c r="A233" s="76"/>
      <c r="B233" s="36" t="s">
        <v>148</v>
      </c>
      <c r="C233" s="35"/>
      <c r="D233" s="79">
        <v>692</v>
      </c>
    </row>
    <row r="234" spans="1:4" ht="20.100000000000001" customHeight="1" x14ac:dyDescent="0.2">
      <c r="A234" s="76"/>
      <c r="B234" s="36" t="s">
        <v>153</v>
      </c>
      <c r="C234" s="35"/>
      <c r="D234" s="79">
        <v>307</v>
      </c>
    </row>
    <row r="235" spans="1:4" ht="20.100000000000001" customHeight="1" x14ac:dyDescent="0.2">
      <c r="A235" s="76"/>
      <c r="B235" s="36" t="s">
        <v>149</v>
      </c>
      <c r="C235" s="35"/>
      <c r="D235" s="79">
        <v>157</v>
      </c>
    </row>
    <row r="236" spans="1:4" ht="20.100000000000001" customHeight="1" x14ac:dyDescent="0.2">
      <c r="A236" s="76"/>
      <c r="B236" s="36" t="s">
        <v>150</v>
      </c>
      <c r="C236" s="35"/>
      <c r="D236" s="79">
        <v>2522</v>
      </c>
    </row>
    <row r="237" spans="1:4" ht="20.100000000000001" customHeight="1" x14ac:dyDescent="0.2">
      <c r="A237" s="76"/>
      <c r="B237" s="36" t="s">
        <v>154</v>
      </c>
      <c r="C237" s="35"/>
      <c r="D237" s="79">
        <v>1027</v>
      </c>
    </row>
    <row r="238" spans="1:4" ht="20.100000000000001" customHeight="1" x14ac:dyDescent="0.2">
      <c r="A238" s="76"/>
      <c r="B238" s="77"/>
      <c r="C238" s="35"/>
      <c r="D238" s="79"/>
    </row>
    <row r="239" spans="1:4" ht="20.100000000000001" customHeight="1" x14ac:dyDescent="0.2">
      <c r="A239" s="120" t="s">
        <v>155</v>
      </c>
      <c r="B239" s="120"/>
      <c r="C239" s="34"/>
      <c r="D239" s="46">
        <f>+D241+D246</f>
        <v>19933</v>
      </c>
    </row>
    <row r="240" spans="1:4" ht="20.100000000000001" customHeight="1" x14ac:dyDescent="0.2">
      <c r="A240" s="76"/>
      <c r="B240" s="35"/>
      <c r="C240" s="35"/>
      <c r="D240" s="79"/>
    </row>
    <row r="241" spans="1:6" ht="20.100000000000001" customHeight="1" x14ac:dyDescent="0.2">
      <c r="A241" s="76"/>
      <c r="B241" s="120" t="s">
        <v>135</v>
      </c>
      <c r="C241" s="120"/>
      <c r="D241" s="46">
        <f>SUM(D242:D244)</f>
        <v>19157</v>
      </c>
    </row>
    <row r="242" spans="1:6" ht="20.100000000000001" customHeight="1" x14ac:dyDescent="0.2">
      <c r="A242" s="76"/>
      <c r="B242" s="36" t="s">
        <v>156</v>
      </c>
      <c r="C242" s="35"/>
      <c r="D242" s="79">
        <v>12257</v>
      </c>
    </row>
    <row r="243" spans="1:6" ht="20.100000000000001" customHeight="1" x14ac:dyDescent="0.2">
      <c r="A243" s="76"/>
      <c r="B243" s="36" t="s">
        <v>157</v>
      </c>
      <c r="C243" s="35"/>
      <c r="D243" s="79">
        <v>4848</v>
      </c>
    </row>
    <row r="244" spans="1:6" ht="20.100000000000001" customHeight="1" x14ac:dyDescent="0.2">
      <c r="A244" s="76"/>
      <c r="B244" s="36" t="s">
        <v>158</v>
      </c>
      <c r="C244" s="35"/>
      <c r="D244" s="79">
        <v>2052</v>
      </c>
    </row>
    <row r="245" spans="1:6" ht="20.100000000000001" customHeight="1" x14ac:dyDescent="0.2">
      <c r="A245" s="76"/>
      <c r="B245" s="77"/>
      <c r="C245" s="35"/>
      <c r="D245" s="79"/>
    </row>
    <row r="246" spans="1:6" ht="20.100000000000001" customHeight="1" x14ac:dyDescent="0.2">
      <c r="A246" s="76"/>
      <c r="B246" s="120" t="s">
        <v>159</v>
      </c>
      <c r="C246" s="120"/>
      <c r="D246" s="46">
        <f>SUM(D247:D258)</f>
        <v>776</v>
      </c>
    </row>
    <row r="247" spans="1:6" ht="20.100000000000001" customHeight="1" x14ac:dyDescent="0.2">
      <c r="A247" s="76"/>
      <c r="B247" s="36" t="s">
        <v>379</v>
      </c>
      <c r="C247" s="35"/>
      <c r="D247" s="79">
        <v>9</v>
      </c>
      <c r="F247" s="67"/>
    </row>
    <row r="248" spans="1:6" ht="20.100000000000001" customHeight="1" x14ac:dyDescent="0.2">
      <c r="A248" s="76"/>
      <c r="B248" s="36" t="s">
        <v>380</v>
      </c>
      <c r="C248" s="35"/>
      <c r="D248" s="79">
        <v>8</v>
      </c>
      <c r="F248" s="67"/>
    </row>
    <row r="249" spans="1:6" ht="20.100000000000001" customHeight="1" x14ac:dyDescent="0.2">
      <c r="A249" s="76"/>
      <c r="B249" s="36" t="s">
        <v>381</v>
      </c>
      <c r="C249" s="35"/>
      <c r="D249" s="79">
        <v>9</v>
      </c>
      <c r="F249" s="67"/>
    </row>
    <row r="250" spans="1:6" ht="20.100000000000001" customHeight="1" x14ac:dyDescent="0.2">
      <c r="A250" s="76"/>
      <c r="B250" s="36" t="s">
        <v>382</v>
      </c>
      <c r="C250" s="35"/>
      <c r="D250" s="79">
        <v>456</v>
      </c>
      <c r="F250" s="67"/>
    </row>
    <row r="251" spans="1:6" ht="20.100000000000001" customHeight="1" x14ac:dyDescent="0.2">
      <c r="A251" s="76"/>
      <c r="B251" s="36" t="s">
        <v>383</v>
      </c>
      <c r="C251" s="35"/>
      <c r="D251" s="79">
        <v>129</v>
      </c>
      <c r="F251" s="67"/>
    </row>
    <row r="252" spans="1:6" ht="20.100000000000001" customHeight="1" x14ac:dyDescent="0.2">
      <c r="A252" s="76"/>
      <c r="B252" s="81" t="s">
        <v>384</v>
      </c>
      <c r="C252" s="35"/>
      <c r="D252" s="79">
        <v>2</v>
      </c>
      <c r="F252" s="67"/>
    </row>
    <row r="253" spans="1:6" ht="20.100000000000001" customHeight="1" x14ac:dyDescent="0.2">
      <c r="A253" s="76"/>
      <c r="B253" s="36" t="s">
        <v>385</v>
      </c>
      <c r="C253" s="35"/>
      <c r="D253" s="79">
        <v>66</v>
      </c>
      <c r="F253" s="67"/>
    </row>
    <row r="254" spans="1:6" ht="20.100000000000001" customHeight="1" x14ac:dyDescent="0.2">
      <c r="A254" s="76"/>
      <c r="B254" s="81" t="s">
        <v>386</v>
      </c>
      <c r="C254" s="35"/>
      <c r="D254" s="79">
        <v>10</v>
      </c>
      <c r="F254" s="67"/>
    </row>
    <row r="255" spans="1:6" ht="20.100000000000001" customHeight="1" x14ac:dyDescent="0.2">
      <c r="A255" s="76"/>
      <c r="B255" s="81" t="s">
        <v>387</v>
      </c>
      <c r="C255" s="35"/>
      <c r="D255" s="79">
        <v>22</v>
      </c>
      <c r="F255" s="67"/>
    </row>
    <row r="256" spans="1:6" ht="20.100000000000001" customHeight="1" x14ac:dyDescent="0.2">
      <c r="A256" s="76"/>
      <c r="B256" s="81" t="s">
        <v>388</v>
      </c>
      <c r="C256" s="35"/>
      <c r="D256" s="79">
        <v>1</v>
      </c>
      <c r="F256" s="67"/>
    </row>
    <row r="257" spans="1:6" ht="20.100000000000001" customHeight="1" x14ac:dyDescent="0.2">
      <c r="A257" s="76"/>
      <c r="B257" s="81" t="s">
        <v>389</v>
      </c>
      <c r="C257" s="35"/>
      <c r="D257" s="79">
        <v>43</v>
      </c>
      <c r="F257" s="67"/>
    </row>
    <row r="258" spans="1:6" ht="20.100000000000001" customHeight="1" x14ac:dyDescent="0.2">
      <c r="A258" s="76"/>
      <c r="B258" s="81" t="s">
        <v>18</v>
      </c>
      <c r="C258" s="35"/>
      <c r="D258" s="79">
        <v>21</v>
      </c>
      <c r="F258" s="67"/>
    </row>
    <row r="259" spans="1:6" ht="20.100000000000001" customHeight="1" x14ac:dyDescent="0.2">
      <c r="A259" s="76"/>
      <c r="B259" s="77"/>
      <c r="C259" s="35"/>
      <c r="D259" s="79"/>
      <c r="F259" s="68"/>
    </row>
    <row r="260" spans="1:6" ht="20.100000000000001" customHeight="1" x14ac:dyDescent="0.2">
      <c r="A260" s="120" t="s">
        <v>160</v>
      </c>
      <c r="B260" s="120"/>
      <c r="C260" s="34"/>
      <c r="D260" s="46">
        <f>SUM(D262:D263)</f>
        <v>40669</v>
      </c>
    </row>
    <row r="261" spans="1:6" ht="20.100000000000001" customHeight="1" x14ac:dyDescent="0.2">
      <c r="A261" s="76"/>
      <c r="B261" s="35"/>
      <c r="C261" s="35"/>
      <c r="D261" s="79"/>
    </row>
    <row r="262" spans="1:6" ht="20.100000000000001" customHeight="1" x14ac:dyDescent="0.2">
      <c r="A262" s="76"/>
      <c r="B262" s="35" t="s">
        <v>391</v>
      </c>
      <c r="C262" s="35"/>
      <c r="D262" s="79">
        <v>4776</v>
      </c>
    </row>
    <row r="263" spans="1:6" ht="20.100000000000001" customHeight="1" x14ac:dyDescent="0.2">
      <c r="A263" s="36"/>
      <c r="B263" s="36" t="s">
        <v>390</v>
      </c>
      <c r="C263" s="35"/>
      <c r="D263" s="79">
        <v>35893</v>
      </c>
    </row>
    <row r="264" spans="1:6" ht="20.100000000000001" customHeight="1" x14ac:dyDescent="0.2">
      <c r="A264" s="76"/>
      <c r="B264" s="77"/>
      <c r="C264" s="35"/>
      <c r="D264" s="79"/>
    </row>
    <row r="265" spans="1:6" ht="20.100000000000001" customHeight="1" x14ac:dyDescent="0.2">
      <c r="A265" s="122" t="s">
        <v>40</v>
      </c>
      <c r="B265" s="122"/>
      <c r="C265" s="34"/>
      <c r="D265" s="44">
        <f>SUM(D267:D287)</f>
        <v>2550</v>
      </c>
      <c r="F265" s="66"/>
    </row>
    <row r="266" spans="1:6" ht="20.100000000000001" customHeight="1" x14ac:dyDescent="0.2">
      <c r="A266" s="76"/>
      <c r="B266" s="77"/>
      <c r="C266" s="35"/>
      <c r="D266" s="79"/>
    </row>
    <row r="267" spans="1:6" ht="20.100000000000001" customHeight="1" x14ac:dyDescent="0.2">
      <c r="A267" s="76"/>
      <c r="B267" s="36" t="s">
        <v>162</v>
      </c>
      <c r="C267" s="35"/>
      <c r="D267" s="79">
        <v>12</v>
      </c>
    </row>
    <row r="268" spans="1:6" ht="20.100000000000001" customHeight="1" x14ac:dyDescent="0.2">
      <c r="A268" s="76"/>
      <c r="B268" s="36" t="s">
        <v>163</v>
      </c>
      <c r="C268" s="35"/>
      <c r="D268" s="79">
        <v>37</v>
      </c>
    </row>
    <row r="269" spans="1:6" ht="20.100000000000001" customHeight="1" x14ac:dyDescent="0.2">
      <c r="A269" s="76"/>
      <c r="B269" s="36" t="s">
        <v>164</v>
      </c>
      <c r="C269" s="35"/>
      <c r="D269" s="79">
        <v>1349</v>
      </c>
    </row>
    <row r="270" spans="1:6" ht="20.100000000000001" customHeight="1" x14ac:dyDescent="0.2">
      <c r="A270" s="76"/>
      <c r="B270" s="36" t="s">
        <v>165</v>
      </c>
      <c r="C270" s="35"/>
      <c r="D270" s="79">
        <v>4</v>
      </c>
    </row>
    <row r="271" spans="1:6" ht="20.100000000000001" customHeight="1" x14ac:dyDescent="0.2">
      <c r="A271" s="76"/>
      <c r="B271" s="36" t="s">
        <v>166</v>
      </c>
      <c r="C271" s="35"/>
      <c r="D271" s="79">
        <v>49</v>
      </c>
    </row>
    <row r="272" spans="1:6" ht="20.100000000000001" customHeight="1" x14ac:dyDescent="0.2">
      <c r="A272" s="76"/>
      <c r="B272" s="36" t="s">
        <v>167</v>
      </c>
      <c r="C272" s="35">
        <v>65</v>
      </c>
      <c r="D272" s="79">
        <v>20</v>
      </c>
    </row>
    <row r="273" spans="1:4" ht="20.100000000000001" customHeight="1" x14ac:dyDescent="0.2">
      <c r="A273" s="76"/>
      <c r="B273" s="36" t="s">
        <v>349</v>
      </c>
      <c r="C273" s="35"/>
      <c r="D273" s="79">
        <v>153</v>
      </c>
    </row>
    <row r="274" spans="1:4" ht="20.100000000000001" customHeight="1" x14ac:dyDescent="0.2">
      <c r="A274" s="76"/>
      <c r="B274" s="36" t="s">
        <v>168</v>
      </c>
      <c r="C274" s="35"/>
      <c r="D274" s="79">
        <v>84</v>
      </c>
    </row>
    <row r="275" spans="1:4" ht="20.100000000000001" customHeight="1" x14ac:dyDescent="0.2">
      <c r="A275" s="76"/>
      <c r="B275" s="36" t="s">
        <v>169</v>
      </c>
      <c r="C275" s="35"/>
      <c r="D275" s="79">
        <v>199</v>
      </c>
    </row>
    <row r="276" spans="1:4" ht="20.100000000000001" customHeight="1" x14ac:dyDescent="0.2">
      <c r="A276" s="76"/>
      <c r="B276" s="36" t="s">
        <v>170</v>
      </c>
      <c r="C276" s="35"/>
      <c r="D276" s="79">
        <v>5</v>
      </c>
    </row>
    <row r="277" spans="1:4" ht="20.100000000000001" customHeight="1" x14ac:dyDescent="0.2">
      <c r="A277" s="76"/>
      <c r="B277" s="36" t="s">
        <v>171</v>
      </c>
      <c r="C277" s="35"/>
      <c r="D277" s="79">
        <v>41</v>
      </c>
    </row>
    <row r="278" spans="1:4" ht="20.100000000000001" customHeight="1" x14ac:dyDescent="0.2">
      <c r="A278" s="76"/>
      <c r="B278" s="36" t="s">
        <v>172</v>
      </c>
      <c r="C278" s="35"/>
      <c r="D278" s="79">
        <v>22</v>
      </c>
    </row>
    <row r="279" spans="1:4" ht="20.100000000000001" customHeight="1" x14ac:dyDescent="0.2">
      <c r="A279" s="76"/>
      <c r="B279" s="36" t="s">
        <v>268</v>
      </c>
      <c r="C279" s="35"/>
      <c r="D279" s="79">
        <v>43</v>
      </c>
    </row>
    <row r="280" spans="1:4" ht="20.100000000000001" customHeight="1" x14ac:dyDescent="0.2">
      <c r="A280" s="76"/>
      <c r="B280" s="36" t="s">
        <v>173</v>
      </c>
      <c r="C280" s="35"/>
      <c r="D280" s="79">
        <v>6</v>
      </c>
    </row>
    <row r="281" spans="1:4" ht="20.100000000000001" customHeight="1" x14ac:dyDescent="0.2">
      <c r="A281" s="76"/>
      <c r="B281" s="36" t="s">
        <v>456</v>
      </c>
      <c r="C281" s="35"/>
      <c r="D281" s="79">
        <v>429</v>
      </c>
    </row>
    <row r="282" spans="1:4" ht="20.100000000000001" customHeight="1" x14ac:dyDescent="0.2">
      <c r="A282" s="76"/>
      <c r="B282" s="36" t="s">
        <v>174</v>
      </c>
      <c r="C282" s="35"/>
      <c r="D282" s="79">
        <v>11</v>
      </c>
    </row>
    <row r="283" spans="1:4" ht="20.100000000000001" customHeight="1" x14ac:dyDescent="0.2">
      <c r="A283" s="76"/>
      <c r="B283" s="36" t="s">
        <v>279</v>
      </c>
      <c r="C283" s="35"/>
      <c r="D283" s="79">
        <v>43</v>
      </c>
    </row>
    <row r="284" spans="1:4" ht="20.100000000000001" customHeight="1" x14ac:dyDescent="0.2">
      <c r="A284" s="76"/>
      <c r="B284" s="36" t="s">
        <v>175</v>
      </c>
      <c r="C284" s="35"/>
      <c r="D284" s="79">
        <v>25</v>
      </c>
    </row>
    <row r="285" spans="1:4" ht="20.100000000000001" customHeight="1" x14ac:dyDescent="0.2">
      <c r="A285" s="76"/>
      <c r="B285" s="36" t="s">
        <v>176</v>
      </c>
      <c r="C285" s="35"/>
      <c r="D285" s="79">
        <v>13</v>
      </c>
    </row>
    <row r="286" spans="1:4" ht="20.100000000000001" customHeight="1" x14ac:dyDescent="0.2">
      <c r="A286" s="76"/>
      <c r="B286" s="36" t="s">
        <v>177</v>
      </c>
      <c r="C286" s="35"/>
      <c r="D286" s="79">
        <v>3</v>
      </c>
    </row>
    <row r="287" spans="1:4" ht="20.100000000000001" customHeight="1" x14ac:dyDescent="0.2">
      <c r="A287" s="76"/>
      <c r="B287" s="36" t="s">
        <v>18</v>
      </c>
      <c r="C287" s="35"/>
      <c r="D287" s="79">
        <v>2</v>
      </c>
    </row>
    <row r="288" spans="1:4" ht="20.100000000000001" customHeight="1" x14ac:dyDescent="0.2">
      <c r="A288" s="76"/>
      <c r="B288" s="77"/>
      <c r="C288" s="35"/>
      <c r="D288" s="79"/>
    </row>
    <row r="289" spans="1:6" ht="20.100000000000001" customHeight="1" x14ac:dyDescent="0.2">
      <c r="A289" s="122" t="s">
        <v>178</v>
      </c>
      <c r="B289" s="122"/>
      <c r="C289" s="34"/>
      <c r="D289" s="44">
        <f>SUM(D291:D293)</f>
        <v>12853</v>
      </c>
      <c r="F289" s="66"/>
    </row>
    <row r="290" spans="1:6" ht="20.100000000000001" customHeight="1" x14ac:dyDescent="0.2">
      <c r="A290" s="76"/>
      <c r="B290" s="77"/>
      <c r="C290" s="35"/>
      <c r="D290" s="79"/>
    </row>
    <row r="291" spans="1:6" ht="20.100000000000001" customHeight="1" x14ac:dyDescent="0.2">
      <c r="A291" s="76"/>
      <c r="B291" s="36" t="s">
        <v>179</v>
      </c>
      <c r="C291" s="35"/>
      <c r="D291" s="79">
        <v>1740</v>
      </c>
    </row>
    <row r="292" spans="1:6" ht="20.100000000000001" customHeight="1" x14ac:dyDescent="0.2">
      <c r="A292" s="76"/>
      <c r="B292" s="36" t="s">
        <v>300</v>
      </c>
      <c r="C292" s="35"/>
      <c r="D292" s="79">
        <v>10479</v>
      </c>
    </row>
    <row r="293" spans="1:6" ht="20.100000000000001" customHeight="1" x14ac:dyDescent="0.2">
      <c r="A293" s="76"/>
      <c r="B293" s="36" t="s">
        <v>457</v>
      </c>
      <c r="C293" s="35"/>
      <c r="D293" s="79">
        <v>634</v>
      </c>
    </row>
    <row r="294" spans="1:6" ht="20.100000000000001" customHeight="1" x14ac:dyDescent="0.2">
      <c r="A294" s="76"/>
      <c r="B294" s="77"/>
      <c r="C294" s="35"/>
      <c r="D294" s="79"/>
    </row>
    <row r="295" spans="1:6" ht="20.100000000000001" customHeight="1" x14ac:dyDescent="0.2">
      <c r="A295" s="122" t="s">
        <v>180</v>
      </c>
      <c r="B295" s="122"/>
      <c r="C295" s="122"/>
      <c r="D295" s="122"/>
    </row>
    <row r="296" spans="1:6" ht="20.100000000000001" customHeight="1" x14ac:dyDescent="0.2">
      <c r="A296" s="122"/>
      <c r="B296" s="122"/>
      <c r="C296" s="122"/>
      <c r="D296" s="122"/>
    </row>
    <row r="297" spans="1:6" ht="20.100000000000001" customHeight="1" x14ac:dyDescent="0.2">
      <c r="A297" s="76"/>
      <c r="B297" s="77"/>
      <c r="C297" s="35"/>
      <c r="D297" s="79"/>
    </row>
    <row r="298" spans="1:6" ht="20.100000000000001" customHeight="1" x14ac:dyDescent="0.2">
      <c r="A298" s="121" t="s">
        <v>242</v>
      </c>
      <c r="B298" s="121"/>
      <c r="C298" s="34"/>
      <c r="D298" s="44">
        <f>+D300+D388+D408+D423</f>
        <v>5842</v>
      </c>
      <c r="F298" s="66"/>
    </row>
    <row r="299" spans="1:6" ht="20.100000000000001" customHeight="1" x14ac:dyDescent="0.2">
      <c r="A299" s="76"/>
      <c r="B299" s="77"/>
      <c r="C299" s="35"/>
      <c r="D299" s="79"/>
    </row>
    <row r="300" spans="1:6" ht="20.100000000000001" customHeight="1" x14ac:dyDescent="0.2">
      <c r="A300" s="120" t="s">
        <v>37</v>
      </c>
      <c r="B300" s="120"/>
      <c r="C300" s="34"/>
      <c r="D300" s="46">
        <f>SUM(D302:D386)</f>
        <v>3623</v>
      </c>
    </row>
    <row r="301" spans="1:6" ht="20.100000000000001" customHeight="1" x14ac:dyDescent="0.2">
      <c r="A301" s="76"/>
      <c r="B301" s="77"/>
      <c r="C301" s="35"/>
      <c r="D301" s="79"/>
    </row>
    <row r="302" spans="1:6" ht="20.100000000000001" customHeight="1" x14ac:dyDescent="0.2">
      <c r="A302" s="76"/>
      <c r="B302" s="36" t="s">
        <v>264</v>
      </c>
      <c r="C302" s="35"/>
      <c r="D302" s="79">
        <v>954</v>
      </c>
    </row>
    <row r="303" spans="1:6" ht="20.100000000000001" customHeight="1" x14ac:dyDescent="0.2">
      <c r="A303" s="76"/>
      <c r="B303" s="36" t="s">
        <v>245</v>
      </c>
      <c r="C303" s="35"/>
      <c r="D303" s="79">
        <v>2</v>
      </c>
    </row>
    <row r="304" spans="1:6" ht="20.100000000000001" customHeight="1" x14ac:dyDescent="0.2">
      <c r="A304" s="76"/>
      <c r="B304" s="36" t="s">
        <v>392</v>
      </c>
      <c r="C304" s="35"/>
      <c r="D304" s="79">
        <v>11</v>
      </c>
    </row>
    <row r="305" spans="1:4" ht="20.100000000000001" customHeight="1" x14ac:dyDescent="0.2">
      <c r="A305" s="76"/>
      <c r="B305" s="36" t="s">
        <v>69</v>
      </c>
      <c r="C305" s="35"/>
      <c r="D305" s="79">
        <v>106</v>
      </c>
    </row>
    <row r="306" spans="1:4" ht="20.100000000000001" customHeight="1" x14ac:dyDescent="0.2">
      <c r="A306" s="76"/>
      <c r="B306" s="36" t="s">
        <v>370</v>
      </c>
      <c r="C306" s="35"/>
      <c r="D306" s="79">
        <v>579</v>
      </c>
    </row>
    <row r="307" spans="1:4" ht="20.100000000000001" customHeight="1" x14ac:dyDescent="0.2">
      <c r="A307" s="76"/>
      <c r="B307" s="36" t="s">
        <v>371</v>
      </c>
      <c r="C307" s="35"/>
      <c r="D307" s="79">
        <v>47</v>
      </c>
    </row>
    <row r="308" spans="1:4" ht="20.100000000000001" customHeight="1" x14ac:dyDescent="0.2">
      <c r="A308" s="76"/>
      <c r="B308" s="36" t="s">
        <v>70</v>
      </c>
      <c r="C308" s="35"/>
      <c r="D308" s="79">
        <v>35</v>
      </c>
    </row>
    <row r="309" spans="1:4" ht="20.100000000000001" customHeight="1" x14ac:dyDescent="0.2">
      <c r="A309" s="76"/>
      <c r="B309" s="36" t="s">
        <v>458</v>
      </c>
      <c r="C309" s="35"/>
      <c r="D309" s="79">
        <v>15</v>
      </c>
    </row>
    <row r="310" spans="1:4" ht="20.100000000000001" customHeight="1" x14ac:dyDescent="0.2">
      <c r="A310" s="76"/>
      <c r="B310" s="36" t="s">
        <v>71</v>
      </c>
      <c r="C310" s="35"/>
      <c r="D310" s="79">
        <v>5</v>
      </c>
    </row>
    <row r="311" spans="1:4" ht="20.100000000000001" customHeight="1" x14ac:dyDescent="0.2">
      <c r="A311" s="76"/>
      <c r="B311" s="36" t="s">
        <v>72</v>
      </c>
      <c r="C311" s="35"/>
      <c r="D311" s="79">
        <v>1</v>
      </c>
    </row>
    <row r="312" spans="1:4" ht="20.100000000000001" customHeight="1" x14ac:dyDescent="0.2">
      <c r="A312" s="76"/>
      <c r="B312" s="36" t="s">
        <v>74</v>
      </c>
      <c r="C312" s="35"/>
      <c r="D312" s="79">
        <v>4</v>
      </c>
    </row>
    <row r="313" spans="1:4" ht="20.100000000000001" customHeight="1" x14ac:dyDescent="0.2">
      <c r="A313" s="76"/>
      <c r="B313" s="36" t="s">
        <v>75</v>
      </c>
      <c r="C313" s="35"/>
      <c r="D313" s="79">
        <v>30</v>
      </c>
    </row>
    <row r="314" spans="1:4" ht="20.100000000000001" customHeight="1" x14ac:dyDescent="0.2">
      <c r="A314" s="76"/>
      <c r="B314" s="36" t="s">
        <v>181</v>
      </c>
      <c r="C314" s="35"/>
      <c r="D314" s="79">
        <v>3</v>
      </c>
    </row>
    <row r="315" spans="1:4" ht="20.100000000000001" customHeight="1" x14ac:dyDescent="0.2">
      <c r="A315" s="76"/>
      <c r="B315" s="36" t="s">
        <v>57</v>
      </c>
      <c r="C315" s="35"/>
      <c r="D315" s="79">
        <v>3</v>
      </c>
    </row>
    <row r="316" spans="1:4" ht="20.100000000000001" customHeight="1" x14ac:dyDescent="0.2">
      <c r="A316" s="76"/>
      <c r="B316" s="36" t="s">
        <v>78</v>
      </c>
      <c r="C316" s="35"/>
      <c r="D316" s="79">
        <v>43</v>
      </c>
    </row>
    <row r="317" spans="1:4" ht="20.100000000000001" customHeight="1" x14ac:dyDescent="0.2">
      <c r="A317" s="76"/>
      <c r="B317" s="36" t="s">
        <v>182</v>
      </c>
      <c r="C317" s="35"/>
      <c r="D317" s="79">
        <v>294</v>
      </c>
    </row>
    <row r="318" spans="1:4" ht="20.100000000000001" customHeight="1" x14ac:dyDescent="0.2">
      <c r="A318" s="76"/>
      <c r="B318" s="36" t="s">
        <v>82</v>
      </c>
      <c r="C318" s="35"/>
      <c r="D318" s="79">
        <v>1</v>
      </c>
    </row>
    <row r="319" spans="1:4" ht="20.100000000000001" customHeight="1" x14ac:dyDescent="0.2">
      <c r="A319" s="76"/>
      <c r="B319" s="36" t="s">
        <v>459</v>
      </c>
      <c r="C319" s="35"/>
      <c r="D319" s="79">
        <v>3</v>
      </c>
    </row>
    <row r="320" spans="1:4" ht="20.100000000000001" customHeight="1" x14ac:dyDescent="0.2">
      <c r="A320" s="76"/>
      <c r="B320" s="36" t="s">
        <v>248</v>
      </c>
      <c r="C320" s="35"/>
      <c r="D320" s="79">
        <v>4</v>
      </c>
    </row>
    <row r="321" spans="1:4" ht="20.100000000000001" customHeight="1" x14ac:dyDescent="0.2">
      <c r="A321" s="76"/>
      <c r="B321" s="36" t="s">
        <v>350</v>
      </c>
      <c r="C321" s="35"/>
      <c r="D321" s="79">
        <v>41</v>
      </c>
    </row>
    <row r="322" spans="1:4" ht="20.100000000000001" customHeight="1" x14ac:dyDescent="0.2">
      <c r="A322" s="76"/>
      <c r="B322" s="36" t="s">
        <v>84</v>
      </c>
      <c r="C322" s="35"/>
      <c r="D322" s="79">
        <v>12</v>
      </c>
    </row>
    <row r="323" spans="1:4" ht="20.100000000000001" customHeight="1" x14ac:dyDescent="0.2">
      <c r="A323" s="76"/>
      <c r="B323" s="36" t="s">
        <v>85</v>
      </c>
      <c r="C323" s="35"/>
      <c r="D323" s="79">
        <v>15</v>
      </c>
    </row>
    <row r="324" spans="1:4" ht="20.100000000000001" customHeight="1" x14ac:dyDescent="0.2">
      <c r="A324" s="76"/>
      <c r="B324" s="36" t="s">
        <v>261</v>
      </c>
      <c r="C324" s="35"/>
      <c r="D324" s="79">
        <v>19</v>
      </c>
    </row>
    <row r="325" spans="1:4" ht="20.100000000000001" customHeight="1" x14ac:dyDescent="0.2">
      <c r="A325" s="76"/>
      <c r="B325" s="36" t="s">
        <v>86</v>
      </c>
      <c r="C325" s="35"/>
      <c r="D325" s="79">
        <v>13</v>
      </c>
    </row>
    <row r="326" spans="1:4" ht="20.100000000000001" customHeight="1" x14ac:dyDescent="0.2">
      <c r="A326" s="76"/>
      <c r="B326" s="36" t="s">
        <v>87</v>
      </c>
      <c r="C326" s="35"/>
      <c r="D326" s="79">
        <v>14</v>
      </c>
    </row>
    <row r="327" spans="1:4" ht="20.100000000000001" customHeight="1" x14ac:dyDescent="0.2">
      <c r="A327" s="76"/>
      <c r="B327" s="36" t="s">
        <v>88</v>
      </c>
      <c r="C327" s="35"/>
      <c r="D327" s="79">
        <v>16</v>
      </c>
    </row>
    <row r="328" spans="1:4" ht="20.100000000000001" customHeight="1" x14ac:dyDescent="0.2">
      <c r="A328" s="76"/>
      <c r="B328" s="36" t="s">
        <v>46</v>
      </c>
      <c r="C328" s="35"/>
      <c r="D328" s="79">
        <v>20</v>
      </c>
    </row>
    <row r="329" spans="1:4" ht="20.100000000000001" customHeight="1" x14ac:dyDescent="0.2">
      <c r="A329" s="76"/>
      <c r="B329" s="36" t="s">
        <v>90</v>
      </c>
      <c r="C329" s="35"/>
      <c r="D329" s="79">
        <v>6</v>
      </c>
    </row>
    <row r="330" spans="1:4" ht="20.100000000000001" customHeight="1" x14ac:dyDescent="0.2">
      <c r="A330" s="76"/>
      <c r="B330" s="36" t="s">
        <v>92</v>
      </c>
      <c r="C330" s="35"/>
      <c r="D330" s="79">
        <v>1</v>
      </c>
    </row>
    <row r="331" spans="1:4" ht="20.100000000000001" customHeight="1" x14ac:dyDescent="0.2">
      <c r="A331" s="76"/>
      <c r="B331" s="36" t="s">
        <v>301</v>
      </c>
      <c r="C331" s="35"/>
      <c r="D331" s="79">
        <v>14</v>
      </c>
    </row>
    <row r="332" spans="1:4" ht="20.100000000000001" customHeight="1" x14ac:dyDescent="0.2">
      <c r="A332" s="76"/>
      <c r="B332" s="36" t="s">
        <v>399</v>
      </c>
      <c r="C332" s="35"/>
      <c r="D332" s="79">
        <v>1</v>
      </c>
    </row>
    <row r="333" spans="1:4" ht="20.100000000000001" customHeight="1" x14ac:dyDescent="0.2">
      <c r="A333" s="76"/>
      <c r="B333" s="36" t="s">
        <v>393</v>
      </c>
      <c r="C333" s="35"/>
      <c r="D333" s="79">
        <v>1</v>
      </c>
    </row>
    <row r="334" spans="1:4" ht="20.100000000000001" customHeight="1" x14ac:dyDescent="0.2">
      <c r="A334" s="76"/>
      <c r="B334" s="36" t="s">
        <v>394</v>
      </c>
      <c r="C334" s="35"/>
      <c r="D334" s="79">
        <v>1</v>
      </c>
    </row>
    <row r="335" spans="1:4" ht="38.25" customHeight="1" x14ac:dyDescent="0.2">
      <c r="A335" s="76"/>
      <c r="B335" s="36" t="s">
        <v>400</v>
      </c>
      <c r="C335" s="35"/>
      <c r="D335" s="79">
        <v>8</v>
      </c>
    </row>
    <row r="336" spans="1:4" ht="20.100000000000001" customHeight="1" x14ac:dyDescent="0.2">
      <c r="A336" s="76"/>
      <c r="B336" s="36" t="s">
        <v>91</v>
      </c>
      <c r="C336" s="35"/>
      <c r="D336" s="79">
        <v>5</v>
      </c>
    </row>
    <row r="337" spans="1:4" ht="20.100000000000001" customHeight="1" x14ac:dyDescent="0.2">
      <c r="A337" s="76"/>
      <c r="B337" s="36" t="s">
        <v>413</v>
      </c>
      <c r="C337" s="35"/>
      <c r="D337" s="79">
        <v>29</v>
      </c>
    </row>
    <row r="338" spans="1:4" ht="20.100000000000001" customHeight="1" x14ac:dyDescent="0.2">
      <c r="A338" s="76"/>
      <c r="B338" s="36" t="s">
        <v>195</v>
      </c>
      <c r="C338" s="35"/>
      <c r="D338" s="79">
        <v>139</v>
      </c>
    </row>
    <row r="339" spans="1:4" ht="20.100000000000001" customHeight="1" x14ac:dyDescent="0.2">
      <c r="A339" s="76"/>
      <c r="B339" s="36" t="s">
        <v>94</v>
      </c>
      <c r="C339" s="35"/>
      <c r="D339" s="79">
        <v>1</v>
      </c>
    </row>
    <row r="340" spans="1:4" ht="20.100000000000001" customHeight="1" x14ac:dyDescent="0.2">
      <c r="A340" s="76"/>
      <c r="B340" s="36" t="s">
        <v>249</v>
      </c>
      <c r="C340" s="35"/>
      <c r="D340" s="79">
        <v>104</v>
      </c>
    </row>
    <row r="341" spans="1:4" ht="20.100000000000001" customHeight="1" x14ac:dyDescent="0.2">
      <c r="A341" s="76"/>
      <c r="B341" s="36" t="s">
        <v>95</v>
      </c>
      <c r="C341" s="35"/>
      <c r="D341" s="79">
        <v>75</v>
      </c>
    </row>
    <row r="342" spans="1:4" ht="20.100000000000001" customHeight="1" x14ac:dyDescent="0.2">
      <c r="A342" s="76"/>
      <c r="B342" s="36" t="s">
        <v>96</v>
      </c>
      <c r="C342" s="35"/>
      <c r="D342" s="79">
        <v>39</v>
      </c>
    </row>
    <row r="343" spans="1:4" ht="20.100000000000001" customHeight="1" x14ac:dyDescent="0.2">
      <c r="A343" s="76"/>
      <c r="B343" s="36" t="s">
        <v>280</v>
      </c>
      <c r="C343" s="35"/>
      <c r="D343" s="79">
        <v>71</v>
      </c>
    </row>
    <row r="344" spans="1:4" ht="20.100000000000001" customHeight="1" x14ac:dyDescent="0.2">
      <c r="A344" s="76"/>
      <c r="B344" s="81" t="s">
        <v>281</v>
      </c>
      <c r="C344" s="35"/>
      <c r="D344" s="79">
        <v>4</v>
      </c>
    </row>
    <row r="345" spans="1:4" ht="20.100000000000001" customHeight="1" x14ac:dyDescent="0.2">
      <c r="A345" s="76"/>
      <c r="B345" s="36" t="s">
        <v>395</v>
      </c>
      <c r="C345" s="35"/>
      <c r="D345" s="79">
        <v>5</v>
      </c>
    </row>
    <row r="346" spans="1:4" ht="20.100000000000001" customHeight="1" x14ac:dyDescent="0.2">
      <c r="A346" s="76"/>
      <c r="B346" s="36" t="s">
        <v>183</v>
      </c>
      <c r="C346" s="35"/>
      <c r="D346" s="79">
        <v>4</v>
      </c>
    </row>
    <row r="347" spans="1:4" ht="20.100000000000001" customHeight="1" x14ac:dyDescent="0.2">
      <c r="A347" s="76"/>
      <c r="B347" s="36" t="s">
        <v>103</v>
      </c>
      <c r="C347" s="35"/>
      <c r="D347" s="79">
        <v>28</v>
      </c>
    </row>
    <row r="348" spans="1:4" ht="20.100000000000001" customHeight="1" x14ac:dyDescent="0.2">
      <c r="A348" s="76"/>
      <c r="B348" s="36" t="s">
        <v>460</v>
      </c>
      <c r="C348" s="35"/>
      <c r="D348" s="79">
        <v>2</v>
      </c>
    </row>
    <row r="349" spans="1:4" ht="20.100000000000001" customHeight="1" x14ac:dyDescent="0.2">
      <c r="A349" s="76"/>
      <c r="B349" s="36" t="s">
        <v>396</v>
      </c>
      <c r="C349" s="35"/>
      <c r="D349" s="79">
        <v>6</v>
      </c>
    </row>
    <row r="350" spans="1:4" ht="20.100000000000001" customHeight="1" x14ac:dyDescent="0.2">
      <c r="A350" s="76"/>
      <c r="B350" s="36" t="s">
        <v>302</v>
      </c>
      <c r="C350" s="35"/>
      <c r="D350" s="79">
        <v>23</v>
      </c>
    </row>
    <row r="351" spans="1:4" ht="20.100000000000001" customHeight="1" x14ac:dyDescent="0.2">
      <c r="A351" s="76"/>
      <c r="B351" s="36" t="s">
        <v>105</v>
      </c>
      <c r="C351" s="35"/>
      <c r="D351" s="79">
        <v>4</v>
      </c>
    </row>
    <row r="352" spans="1:4" ht="20.100000000000001" customHeight="1" x14ac:dyDescent="0.2">
      <c r="A352" s="76"/>
      <c r="B352" s="36" t="s">
        <v>106</v>
      </c>
      <c r="C352" s="35"/>
      <c r="D352" s="79">
        <v>1</v>
      </c>
    </row>
    <row r="353" spans="1:4" ht="20.100000000000001" customHeight="1" x14ac:dyDescent="0.2">
      <c r="A353" s="76"/>
      <c r="B353" s="86" t="s">
        <v>107</v>
      </c>
      <c r="C353" s="35"/>
      <c r="D353" s="79">
        <v>1</v>
      </c>
    </row>
    <row r="354" spans="1:4" ht="20.100000000000001" customHeight="1" x14ac:dyDescent="0.2">
      <c r="A354" s="76"/>
      <c r="B354" s="36" t="s">
        <v>110</v>
      </c>
      <c r="C354" s="35"/>
      <c r="D354" s="79">
        <v>62</v>
      </c>
    </row>
    <row r="355" spans="1:4" ht="20.100000000000001" customHeight="1" x14ac:dyDescent="0.2">
      <c r="A355" s="76"/>
      <c r="B355" s="36" t="s">
        <v>111</v>
      </c>
      <c r="C355" s="35"/>
      <c r="D355" s="79">
        <v>30</v>
      </c>
    </row>
    <row r="356" spans="1:4" ht="20.100000000000001" customHeight="1" x14ac:dyDescent="0.2">
      <c r="A356" s="76"/>
      <c r="B356" s="36" t="s">
        <v>112</v>
      </c>
      <c r="C356" s="35"/>
      <c r="D356" s="79">
        <v>1</v>
      </c>
    </row>
    <row r="357" spans="1:4" ht="20.100000000000001" customHeight="1" x14ac:dyDescent="0.2">
      <c r="A357" s="76"/>
      <c r="B357" s="36" t="s">
        <v>113</v>
      </c>
      <c r="C357" s="35"/>
      <c r="D357" s="79">
        <v>24</v>
      </c>
    </row>
    <row r="358" spans="1:4" ht="20.100000000000001" customHeight="1" x14ac:dyDescent="0.2">
      <c r="A358" s="76"/>
      <c r="B358" s="36" t="s">
        <v>114</v>
      </c>
      <c r="C358" s="35"/>
      <c r="D358" s="79">
        <v>2</v>
      </c>
    </row>
    <row r="359" spans="1:4" ht="20.100000000000001" customHeight="1" x14ac:dyDescent="0.2">
      <c r="A359" s="76"/>
      <c r="B359" s="36" t="s">
        <v>116</v>
      </c>
      <c r="C359" s="35"/>
      <c r="D359" s="79">
        <v>24</v>
      </c>
    </row>
    <row r="360" spans="1:4" ht="20.100000000000001" customHeight="1" x14ac:dyDescent="0.2">
      <c r="A360" s="76"/>
      <c r="B360" s="36" t="s">
        <v>117</v>
      </c>
      <c r="C360" s="35"/>
      <c r="D360" s="79">
        <v>5</v>
      </c>
    </row>
    <row r="361" spans="1:4" ht="20.100000000000001" customHeight="1" x14ac:dyDescent="0.2">
      <c r="A361" s="76"/>
      <c r="B361" s="81" t="s">
        <v>118</v>
      </c>
      <c r="C361" s="35"/>
      <c r="D361" s="79">
        <v>7</v>
      </c>
    </row>
    <row r="362" spans="1:4" ht="20.100000000000001" customHeight="1" x14ac:dyDescent="0.2">
      <c r="A362" s="76"/>
      <c r="B362" s="81" t="s">
        <v>397</v>
      </c>
      <c r="C362" s="35"/>
      <c r="D362" s="79">
        <v>1</v>
      </c>
    </row>
    <row r="363" spans="1:4" ht="20.100000000000001" customHeight="1" x14ac:dyDescent="0.2">
      <c r="A363" s="76"/>
      <c r="B363" s="36" t="s">
        <v>120</v>
      </c>
      <c r="C363" s="35"/>
      <c r="D363" s="79">
        <v>22</v>
      </c>
    </row>
    <row r="364" spans="1:4" ht="20.100000000000001" customHeight="1" x14ac:dyDescent="0.2">
      <c r="A364" s="76"/>
      <c r="B364" s="81" t="s">
        <v>184</v>
      </c>
      <c r="C364" s="35"/>
      <c r="D364" s="79">
        <v>100</v>
      </c>
    </row>
    <row r="365" spans="1:4" ht="20.100000000000001" customHeight="1" x14ac:dyDescent="0.2">
      <c r="A365" s="76"/>
      <c r="B365" s="81" t="s">
        <v>377</v>
      </c>
      <c r="C365" s="35"/>
      <c r="D365" s="79">
        <v>54</v>
      </c>
    </row>
    <row r="366" spans="1:4" ht="20.100000000000001" customHeight="1" x14ac:dyDescent="0.2">
      <c r="A366" s="76"/>
      <c r="B366" s="81" t="s">
        <v>185</v>
      </c>
      <c r="C366" s="35"/>
      <c r="D366" s="79">
        <v>18</v>
      </c>
    </row>
    <row r="367" spans="1:4" ht="20.100000000000001" customHeight="1" x14ac:dyDescent="0.2">
      <c r="A367" s="76"/>
      <c r="B367" s="81" t="s">
        <v>122</v>
      </c>
      <c r="C367" s="35"/>
      <c r="D367" s="79">
        <v>3</v>
      </c>
    </row>
    <row r="368" spans="1:4" ht="20.100000000000001" customHeight="1" x14ac:dyDescent="0.2">
      <c r="A368" s="76"/>
      <c r="B368" s="36" t="s">
        <v>123</v>
      </c>
      <c r="C368" s="35"/>
      <c r="D368" s="79">
        <v>8</v>
      </c>
    </row>
    <row r="369" spans="1:4" ht="20.100000000000001" customHeight="1" x14ac:dyDescent="0.2">
      <c r="A369" s="76"/>
      <c r="B369" s="36" t="s">
        <v>126</v>
      </c>
      <c r="C369" s="35"/>
      <c r="D369" s="79">
        <v>69</v>
      </c>
    </row>
    <row r="370" spans="1:4" ht="20.100000000000001" customHeight="1" x14ac:dyDescent="0.2">
      <c r="A370" s="76"/>
      <c r="B370" s="36" t="s">
        <v>267</v>
      </c>
      <c r="C370" s="35"/>
      <c r="D370" s="79">
        <v>1</v>
      </c>
    </row>
    <row r="371" spans="1:4" ht="20.100000000000001" customHeight="1" x14ac:dyDescent="0.2">
      <c r="A371" s="76"/>
      <c r="B371" s="36" t="s">
        <v>378</v>
      </c>
      <c r="C371" s="35"/>
      <c r="D371" s="79">
        <v>2</v>
      </c>
    </row>
    <row r="372" spans="1:4" ht="20.100000000000001" customHeight="1" x14ac:dyDescent="0.2">
      <c r="A372" s="76"/>
      <c r="B372" s="36" t="s">
        <v>127</v>
      </c>
      <c r="C372" s="35"/>
      <c r="D372" s="79">
        <v>1</v>
      </c>
    </row>
    <row r="373" spans="1:4" ht="20.100000000000001" customHeight="1" x14ac:dyDescent="0.2">
      <c r="A373" s="76"/>
      <c r="B373" s="36" t="s">
        <v>128</v>
      </c>
      <c r="C373" s="35"/>
      <c r="D373" s="79">
        <v>1</v>
      </c>
    </row>
    <row r="374" spans="1:4" ht="20.100000000000001" customHeight="1" x14ac:dyDescent="0.2">
      <c r="A374" s="76"/>
      <c r="B374" s="36" t="s">
        <v>129</v>
      </c>
      <c r="C374" s="35"/>
      <c r="D374" s="79">
        <v>13</v>
      </c>
    </row>
    <row r="375" spans="1:4" ht="20.100000000000001" customHeight="1" x14ac:dyDescent="0.2">
      <c r="A375" s="76"/>
      <c r="B375" s="36" t="s">
        <v>269</v>
      </c>
      <c r="C375" s="35"/>
      <c r="D375" s="79">
        <v>2</v>
      </c>
    </row>
    <row r="376" spans="1:4" ht="20.100000000000001" customHeight="1" x14ac:dyDescent="0.2">
      <c r="A376" s="76"/>
      <c r="B376" s="36" t="s">
        <v>186</v>
      </c>
      <c r="C376" s="35"/>
      <c r="D376" s="79">
        <v>15</v>
      </c>
    </row>
    <row r="377" spans="1:4" ht="20.100000000000001" customHeight="1" x14ac:dyDescent="0.2">
      <c r="A377" s="76"/>
      <c r="B377" s="36" t="s">
        <v>247</v>
      </c>
      <c r="C377" s="35"/>
      <c r="D377" s="79">
        <v>11</v>
      </c>
    </row>
    <row r="378" spans="1:4" ht="20.100000000000001" customHeight="1" x14ac:dyDescent="0.2">
      <c r="A378" s="76"/>
      <c r="B378" s="36" t="s">
        <v>461</v>
      </c>
      <c r="C378" s="35"/>
      <c r="D378" s="79">
        <v>2</v>
      </c>
    </row>
    <row r="379" spans="1:4" ht="20.100000000000001" customHeight="1" x14ac:dyDescent="0.2">
      <c r="A379" s="76"/>
      <c r="B379" s="36" t="s">
        <v>398</v>
      </c>
      <c r="C379" s="35"/>
      <c r="D379" s="79">
        <v>163</v>
      </c>
    </row>
    <row r="380" spans="1:4" ht="20.100000000000001" customHeight="1" x14ac:dyDescent="0.2">
      <c r="A380" s="76"/>
      <c r="B380" s="36" t="s">
        <v>187</v>
      </c>
      <c r="C380" s="35"/>
      <c r="D380" s="79">
        <v>68</v>
      </c>
    </row>
    <row r="381" spans="1:4" ht="20.100000000000001" customHeight="1" x14ac:dyDescent="0.2">
      <c r="A381" s="76"/>
      <c r="B381" s="36" t="s">
        <v>131</v>
      </c>
      <c r="C381" s="35"/>
      <c r="D381" s="79">
        <v>32</v>
      </c>
    </row>
    <row r="382" spans="1:4" ht="20.100000000000001" customHeight="1" x14ac:dyDescent="0.2">
      <c r="A382" s="76"/>
      <c r="B382" s="36" t="s">
        <v>312</v>
      </c>
      <c r="C382" s="35"/>
      <c r="D382" s="79">
        <v>3</v>
      </c>
    </row>
    <row r="383" spans="1:4" ht="20.100000000000001" customHeight="1" x14ac:dyDescent="0.2">
      <c r="A383" s="76"/>
      <c r="B383" s="36" t="s">
        <v>282</v>
      </c>
      <c r="C383" s="35"/>
      <c r="D383" s="79">
        <v>2</v>
      </c>
    </row>
    <row r="384" spans="1:4" ht="20.100000000000001" customHeight="1" x14ac:dyDescent="0.2">
      <c r="A384" s="76"/>
      <c r="B384" s="36" t="s">
        <v>351</v>
      </c>
      <c r="C384" s="35"/>
      <c r="D384" s="79">
        <v>7</v>
      </c>
    </row>
    <row r="385" spans="1:4" ht="20.100000000000001" customHeight="1" x14ac:dyDescent="0.2">
      <c r="A385" s="76"/>
      <c r="B385" s="36" t="s">
        <v>132</v>
      </c>
      <c r="C385" s="35"/>
      <c r="D385" s="79">
        <v>1</v>
      </c>
    </row>
    <row r="386" spans="1:4" ht="20.100000000000001" customHeight="1" x14ac:dyDescent="0.2">
      <c r="A386" s="76"/>
      <c r="B386" s="36" t="s">
        <v>133</v>
      </c>
      <c r="C386" s="35"/>
      <c r="D386" s="79">
        <v>6</v>
      </c>
    </row>
    <row r="387" spans="1:4" ht="20.100000000000001" customHeight="1" x14ac:dyDescent="0.2">
      <c r="A387" s="76"/>
      <c r="B387" s="77"/>
      <c r="C387" s="35"/>
      <c r="D387" s="79"/>
    </row>
    <row r="388" spans="1:4" ht="20.100000000000001" customHeight="1" x14ac:dyDescent="0.2">
      <c r="A388" s="120" t="s">
        <v>134</v>
      </c>
      <c r="B388" s="120"/>
      <c r="C388" s="34"/>
      <c r="D388" s="46">
        <f>SUM(D390:D406)</f>
        <v>1948</v>
      </c>
    </row>
    <row r="389" spans="1:4" ht="20.100000000000001" customHeight="1" x14ac:dyDescent="0.2">
      <c r="A389" s="76"/>
      <c r="B389" s="77"/>
      <c r="C389" s="35"/>
      <c r="D389" s="79"/>
    </row>
    <row r="390" spans="1:4" ht="20.100000000000001" customHeight="1" x14ac:dyDescent="0.2">
      <c r="A390" s="76"/>
      <c r="B390" s="35" t="s">
        <v>136</v>
      </c>
      <c r="C390" s="35"/>
      <c r="D390" s="79">
        <v>336</v>
      </c>
    </row>
    <row r="391" spans="1:4" ht="20.100000000000001" customHeight="1" x14ac:dyDescent="0.2">
      <c r="A391" s="76"/>
      <c r="B391" s="35" t="s">
        <v>137</v>
      </c>
      <c r="C391" s="35"/>
      <c r="D391" s="79">
        <v>80</v>
      </c>
    </row>
    <row r="392" spans="1:4" ht="20.100000000000001" customHeight="1" x14ac:dyDescent="0.2">
      <c r="A392" s="76"/>
      <c r="B392" s="35" t="s">
        <v>138</v>
      </c>
      <c r="C392" s="35"/>
      <c r="D392" s="79">
        <v>42</v>
      </c>
    </row>
    <row r="393" spans="1:4" ht="20.100000000000001" customHeight="1" x14ac:dyDescent="0.2">
      <c r="A393" s="76"/>
      <c r="B393" s="35" t="s">
        <v>139</v>
      </c>
      <c r="C393" s="35"/>
      <c r="D393" s="79">
        <v>24</v>
      </c>
    </row>
    <row r="394" spans="1:4" ht="20.100000000000001" customHeight="1" x14ac:dyDescent="0.2">
      <c r="A394" s="76"/>
      <c r="B394" s="35" t="s">
        <v>140</v>
      </c>
      <c r="C394" s="35"/>
      <c r="D394" s="79">
        <v>336</v>
      </c>
    </row>
    <row r="395" spans="1:4" ht="20.100000000000001" customHeight="1" x14ac:dyDescent="0.2">
      <c r="A395" s="76"/>
      <c r="B395" s="35" t="s">
        <v>141</v>
      </c>
      <c r="C395" s="35"/>
      <c r="D395" s="79">
        <v>89</v>
      </c>
    </row>
    <row r="396" spans="1:4" ht="20.100000000000001" customHeight="1" x14ac:dyDescent="0.2">
      <c r="A396" s="76"/>
      <c r="B396" s="35" t="s">
        <v>142</v>
      </c>
      <c r="C396" s="35"/>
      <c r="D396" s="79">
        <v>83</v>
      </c>
    </row>
    <row r="397" spans="1:4" ht="20.100000000000001" customHeight="1" x14ac:dyDescent="0.2">
      <c r="A397" s="76"/>
      <c r="B397" s="35" t="s">
        <v>143</v>
      </c>
      <c r="C397" s="35"/>
      <c r="D397" s="79">
        <v>100</v>
      </c>
    </row>
    <row r="398" spans="1:4" ht="20.100000000000001" customHeight="1" x14ac:dyDescent="0.2">
      <c r="A398" s="76"/>
      <c r="B398" s="35" t="s">
        <v>144</v>
      </c>
      <c r="C398" s="35"/>
      <c r="D398" s="79">
        <v>347</v>
      </c>
    </row>
    <row r="399" spans="1:4" ht="20.100000000000001" customHeight="1" x14ac:dyDescent="0.2">
      <c r="A399" s="76"/>
      <c r="B399" s="35" t="s">
        <v>145</v>
      </c>
      <c r="C399" s="35"/>
      <c r="D399" s="79">
        <v>52</v>
      </c>
    </row>
    <row r="400" spans="1:4" ht="20.100000000000001" customHeight="1" x14ac:dyDescent="0.2">
      <c r="A400" s="76"/>
      <c r="B400" s="35" t="s">
        <v>146</v>
      </c>
      <c r="C400" s="35"/>
      <c r="D400" s="79">
        <v>66</v>
      </c>
    </row>
    <row r="401" spans="1:4" ht="20.100000000000001" customHeight="1" x14ac:dyDescent="0.2">
      <c r="A401" s="76"/>
      <c r="B401" s="35" t="s">
        <v>147</v>
      </c>
      <c r="C401" s="35"/>
      <c r="D401" s="79">
        <v>86</v>
      </c>
    </row>
    <row r="402" spans="1:4" ht="20.100000000000001" customHeight="1" x14ac:dyDescent="0.2">
      <c r="A402" s="76"/>
      <c r="B402" s="35" t="s">
        <v>148</v>
      </c>
      <c r="C402" s="35"/>
      <c r="D402" s="79">
        <v>58</v>
      </c>
    </row>
    <row r="403" spans="1:4" ht="20.100000000000001" customHeight="1" x14ac:dyDescent="0.2">
      <c r="A403" s="76"/>
      <c r="B403" s="35" t="s">
        <v>153</v>
      </c>
      <c r="C403" s="35"/>
      <c r="D403" s="79">
        <v>29</v>
      </c>
    </row>
    <row r="404" spans="1:4" ht="20.100000000000001" customHeight="1" x14ac:dyDescent="0.2">
      <c r="A404" s="76"/>
      <c r="B404" s="35" t="s">
        <v>149</v>
      </c>
      <c r="C404" s="35"/>
      <c r="D404" s="79">
        <v>13</v>
      </c>
    </row>
    <row r="405" spans="1:4" ht="20.100000000000001" customHeight="1" x14ac:dyDescent="0.2">
      <c r="A405" s="76"/>
      <c r="B405" s="35" t="s">
        <v>150</v>
      </c>
      <c r="C405" s="35"/>
      <c r="D405" s="79">
        <v>140</v>
      </c>
    </row>
    <row r="406" spans="1:4" ht="20.100000000000001" customHeight="1" x14ac:dyDescent="0.2">
      <c r="A406" s="76"/>
      <c r="B406" s="35" t="s">
        <v>154</v>
      </c>
      <c r="C406" s="35"/>
      <c r="D406" s="79">
        <v>67</v>
      </c>
    </row>
    <row r="407" spans="1:4" ht="20.100000000000001" customHeight="1" x14ac:dyDescent="0.2">
      <c r="A407" s="76"/>
      <c r="B407" s="77"/>
      <c r="C407" s="35"/>
      <c r="D407" s="79"/>
    </row>
    <row r="408" spans="1:4" ht="20.100000000000001" customHeight="1" x14ac:dyDescent="0.2">
      <c r="A408" s="120" t="s">
        <v>155</v>
      </c>
      <c r="B408" s="120"/>
      <c r="C408" s="34"/>
      <c r="D408" s="46">
        <f>SUM(D410:D421)</f>
        <v>221</v>
      </c>
    </row>
    <row r="409" spans="1:4" ht="20.100000000000001" customHeight="1" x14ac:dyDescent="0.2">
      <c r="A409" s="76"/>
      <c r="B409" s="77"/>
      <c r="C409" s="35"/>
      <c r="D409" s="79"/>
    </row>
    <row r="410" spans="1:4" ht="20.100000000000001" customHeight="1" x14ac:dyDescent="0.2">
      <c r="A410" s="76"/>
      <c r="B410" s="36" t="s">
        <v>188</v>
      </c>
      <c r="C410" s="35"/>
      <c r="D410" s="79">
        <v>35</v>
      </c>
    </row>
    <row r="411" spans="1:4" ht="20.100000000000001" customHeight="1" x14ac:dyDescent="0.2">
      <c r="A411" s="76"/>
      <c r="B411" s="36" t="s">
        <v>189</v>
      </c>
      <c r="C411" s="35"/>
      <c r="D411" s="79">
        <v>41</v>
      </c>
    </row>
    <row r="412" spans="1:4" ht="20.100000000000001" customHeight="1" x14ac:dyDescent="0.2">
      <c r="A412" s="76"/>
      <c r="B412" s="36" t="s">
        <v>462</v>
      </c>
      <c r="C412" s="35"/>
      <c r="D412" s="79">
        <v>41</v>
      </c>
    </row>
    <row r="413" spans="1:4" ht="20.100000000000001" customHeight="1" x14ac:dyDescent="0.2">
      <c r="A413" s="76"/>
      <c r="B413" s="36" t="s">
        <v>190</v>
      </c>
      <c r="C413" s="35"/>
      <c r="D413" s="79">
        <v>7</v>
      </c>
    </row>
    <row r="414" spans="1:4" ht="20.100000000000001" customHeight="1" x14ac:dyDescent="0.2">
      <c r="A414" s="76"/>
      <c r="B414" s="36" t="s">
        <v>191</v>
      </c>
      <c r="C414" s="35"/>
      <c r="D414" s="79">
        <v>2</v>
      </c>
    </row>
    <row r="415" spans="1:4" ht="20.100000000000001" customHeight="1" x14ac:dyDescent="0.2">
      <c r="A415" s="76"/>
      <c r="B415" s="36" t="s">
        <v>463</v>
      </c>
      <c r="C415" s="35"/>
      <c r="D415" s="79">
        <v>5</v>
      </c>
    </row>
    <row r="416" spans="1:4" ht="20.100000000000001" customHeight="1" x14ac:dyDescent="0.2">
      <c r="A416" s="76"/>
      <c r="B416" s="36" t="s">
        <v>313</v>
      </c>
      <c r="C416" s="35"/>
      <c r="D416" s="79">
        <v>1</v>
      </c>
    </row>
    <row r="417" spans="1:6" ht="20.100000000000001" customHeight="1" x14ac:dyDescent="0.2">
      <c r="A417" s="76"/>
      <c r="B417" s="36" t="s">
        <v>401</v>
      </c>
      <c r="C417" s="35"/>
      <c r="D417" s="79">
        <v>25</v>
      </c>
    </row>
    <row r="418" spans="1:6" ht="20.100000000000001" customHeight="1" x14ac:dyDescent="0.2">
      <c r="A418" s="76"/>
      <c r="B418" s="36" t="s">
        <v>270</v>
      </c>
      <c r="C418" s="35"/>
      <c r="D418" s="79">
        <v>5</v>
      </c>
    </row>
    <row r="419" spans="1:6" ht="20.100000000000001" customHeight="1" x14ac:dyDescent="0.2">
      <c r="A419" s="76"/>
      <c r="B419" s="36" t="s">
        <v>464</v>
      </c>
      <c r="C419" s="35"/>
      <c r="D419" s="79">
        <v>4</v>
      </c>
    </row>
    <row r="420" spans="1:6" ht="20.100000000000001" customHeight="1" x14ac:dyDescent="0.2">
      <c r="A420" s="76"/>
      <c r="B420" s="36" t="s">
        <v>314</v>
      </c>
      <c r="C420" s="35"/>
      <c r="D420" s="79">
        <v>31</v>
      </c>
    </row>
    <row r="421" spans="1:6" ht="20.100000000000001" customHeight="1" x14ac:dyDescent="0.2">
      <c r="A421" s="76"/>
      <c r="B421" s="36" t="s">
        <v>18</v>
      </c>
      <c r="C421" s="35"/>
      <c r="D421" s="79">
        <v>24</v>
      </c>
    </row>
    <row r="422" spans="1:6" ht="20.100000000000001" customHeight="1" x14ac:dyDescent="0.2">
      <c r="A422" s="76"/>
      <c r="B422" s="77"/>
      <c r="C422" s="35"/>
      <c r="D422" s="79"/>
    </row>
    <row r="423" spans="1:6" ht="20.100000000000001" customHeight="1" x14ac:dyDescent="0.2">
      <c r="A423" s="120" t="s">
        <v>160</v>
      </c>
      <c r="B423" s="120"/>
      <c r="C423" s="34"/>
      <c r="D423" s="46">
        <f>+D426+D425</f>
        <v>50</v>
      </c>
    </row>
    <row r="424" spans="1:6" ht="20.100000000000001" customHeight="1" x14ac:dyDescent="0.2">
      <c r="A424" s="76"/>
      <c r="B424" s="77"/>
      <c r="C424" s="35"/>
      <c r="D424" s="79"/>
    </row>
    <row r="425" spans="1:6" ht="20.100000000000001" customHeight="1" x14ac:dyDescent="0.2">
      <c r="A425" s="76"/>
      <c r="B425" s="36" t="s">
        <v>426</v>
      </c>
      <c r="C425" s="35"/>
      <c r="D425" s="79">
        <v>8</v>
      </c>
    </row>
    <row r="426" spans="1:6" ht="20.100000000000001" customHeight="1" x14ac:dyDescent="0.2">
      <c r="A426" s="76"/>
      <c r="B426" s="36" t="s">
        <v>161</v>
      </c>
      <c r="C426" s="35"/>
      <c r="D426" s="79">
        <v>42</v>
      </c>
    </row>
    <row r="427" spans="1:6" ht="20.100000000000001" customHeight="1" x14ac:dyDescent="0.2">
      <c r="A427" s="76"/>
      <c r="B427" s="77"/>
      <c r="C427" s="35"/>
      <c r="D427" s="79"/>
    </row>
    <row r="428" spans="1:6" ht="20.100000000000001" customHeight="1" x14ac:dyDescent="0.2">
      <c r="A428" s="121" t="s">
        <v>241</v>
      </c>
      <c r="B428" s="121"/>
      <c r="C428" s="34"/>
      <c r="D428" s="44">
        <f>+D430+D452</f>
        <v>2982</v>
      </c>
      <c r="F428" s="66"/>
    </row>
    <row r="429" spans="1:6" ht="20.100000000000001" customHeight="1" x14ac:dyDescent="0.2">
      <c r="A429" s="76"/>
      <c r="B429" s="77"/>
      <c r="C429" s="35"/>
      <c r="D429" s="79"/>
    </row>
    <row r="430" spans="1:6" ht="20.100000000000001" customHeight="1" x14ac:dyDescent="0.2">
      <c r="A430" s="120" t="s">
        <v>9</v>
      </c>
      <c r="B430" s="120"/>
      <c r="C430" s="34"/>
      <c r="D430" s="46">
        <f>+D432+D444+D448+D450</f>
        <v>2013</v>
      </c>
    </row>
    <row r="431" spans="1:6" ht="20.100000000000001" customHeight="1" x14ac:dyDescent="0.2">
      <c r="A431" s="76"/>
      <c r="B431" s="35"/>
      <c r="C431" s="35"/>
      <c r="D431" s="79"/>
    </row>
    <row r="432" spans="1:6" ht="20.100000000000001" customHeight="1" x14ac:dyDescent="0.2">
      <c r="A432" s="120" t="s">
        <v>10</v>
      </c>
      <c r="B432" s="120"/>
      <c r="C432" s="34"/>
      <c r="D432" s="46">
        <f>SUM(D434:D442)</f>
        <v>2012</v>
      </c>
    </row>
    <row r="433" spans="1:4" ht="20.100000000000001" customHeight="1" x14ac:dyDescent="0.2">
      <c r="A433" s="76"/>
      <c r="B433" s="35"/>
      <c r="C433" s="35"/>
      <c r="D433" s="79"/>
    </row>
    <row r="434" spans="1:4" ht="20.100000000000001" customHeight="1" x14ac:dyDescent="0.2">
      <c r="A434" s="76"/>
      <c r="B434" s="35" t="s">
        <v>402</v>
      </c>
      <c r="C434" s="35"/>
      <c r="D434" s="79">
        <v>1847</v>
      </c>
    </row>
    <row r="435" spans="1:4" ht="20.100000000000001" customHeight="1" x14ac:dyDescent="0.2">
      <c r="A435" s="76"/>
      <c r="B435" s="35" t="s">
        <v>403</v>
      </c>
      <c r="C435" s="35"/>
      <c r="D435" s="79">
        <v>35</v>
      </c>
    </row>
    <row r="436" spans="1:4" ht="20.100000000000001" customHeight="1" x14ac:dyDescent="0.2">
      <c r="A436" s="76"/>
      <c r="B436" s="35" t="s">
        <v>292</v>
      </c>
      <c r="C436" s="35"/>
      <c r="D436" s="79">
        <v>23</v>
      </c>
    </row>
    <row r="437" spans="1:4" ht="20.100000000000001" customHeight="1" x14ac:dyDescent="0.2">
      <c r="A437" s="76"/>
      <c r="B437" s="35" t="s">
        <v>274</v>
      </c>
      <c r="C437" s="35"/>
      <c r="D437" s="79">
        <v>11</v>
      </c>
    </row>
    <row r="438" spans="1:4" ht="20.100000000000001" customHeight="1" x14ac:dyDescent="0.2">
      <c r="A438" s="76"/>
      <c r="B438" s="35" t="s">
        <v>465</v>
      </c>
      <c r="C438" s="35"/>
      <c r="D438" s="79">
        <v>33</v>
      </c>
    </row>
    <row r="439" spans="1:4" ht="20.100000000000001" customHeight="1" x14ac:dyDescent="0.2">
      <c r="A439" s="76"/>
      <c r="B439" s="35" t="s">
        <v>404</v>
      </c>
      <c r="C439" s="35"/>
      <c r="D439" s="79">
        <v>17</v>
      </c>
    </row>
    <row r="440" spans="1:4" ht="20.100000000000001" customHeight="1" x14ac:dyDescent="0.2">
      <c r="A440" s="76"/>
      <c r="B440" s="35" t="s">
        <v>466</v>
      </c>
      <c r="C440" s="35"/>
      <c r="D440" s="79">
        <v>29</v>
      </c>
    </row>
    <row r="441" spans="1:4" ht="20.100000000000001" customHeight="1" x14ac:dyDescent="0.2">
      <c r="A441" s="76"/>
      <c r="B441" s="35" t="s">
        <v>467</v>
      </c>
      <c r="C441" s="35"/>
      <c r="D441" s="79">
        <v>13</v>
      </c>
    </row>
    <row r="442" spans="1:4" ht="20.100000000000001" customHeight="1" x14ac:dyDescent="0.2">
      <c r="A442" s="76"/>
      <c r="B442" s="35" t="s">
        <v>405</v>
      </c>
      <c r="C442" s="35"/>
      <c r="D442" s="79">
        <v>4</v>
      </c>
    </row>
    <row r="443" spans="1:4" ht="20.100000000000001" customHeight="1" x14ac:dyDescent="0.2">
      <c r="A443" s="76"/>
      <c r="B443" s="35"/>
      <c r="C443" s="35"/>
      <c r="D443" s="79"/>
    </row>
    <row r="444" spans="1:4" ht="20.100000000000001" customHeight="1" x14ac:dyDescent="0.2">
      <c r="A444" s="120" t="s">
        <v>12</v>
      </c>
      <c r="B444" s="120"/>
      <c r="C444" s="34"/>
      <c r="D444" s="46">
        <f>+D446</f>
        <v>1</v>
      </c>
    </row>
    <row r="445" spans="1:4" ht="20.100000000000001" customHeight="1" x14ac:dyDescent="0.2">
      <c r="A445" s="76"/>
      <c r="B445" s="35"/>
      <c r="C445" s="34"/>
      <c r="D445" s="79"/>
    </row>
    <row r="446" spans="1:4" ht="20.100000000000001" customHeight="1" x14ac:dyDescent="0.2">
      <c r="A446" s="76"/>
      <c r="B446" s="35" t="s">
        <v>468</v>
      </c>
      <c r="C446" s="35"/>
      <c r="D446" s="79">
        <v>1</v>
      </c>
    </row>
    <row r="447" spans="1:4" ht="20.100000000000001" customHeight="1" x14ac:dyDescent="0.2">
      <c r="A447" s="76"/>
      <c r="B447" s="35"/>
      <c r="C447" s="35"/>
      <c r="D447" s="79"/>
    </row>
    <row r="448" spans="1:4" ht="20.100000000000001" customHeight="1" x14ac:dyDescent="0.2">
      <c r="A448" s="120" t="s">
        <v>19</v>
      </c>
      <c r="B448" s="120"/>
      <c r="C448" s="34"/>
      <c r="D448" s="46">
        <v>0</v>
      </c>
    </row>
    <row r="449" spans="1:4" ht="20.100000000000001" customHeight="1" x14ac:dyDescent="0.2">
      <c r="A449" s="76"/>
      <c r="B449" s="35"/>
      <c r="C449" s="35"/>
      <c r="D449" s="79"/>
    </row>
    <row r="450" spans="1:4" ht="20.100000000000001" customHeight="1" x14ac:dyDescent="0.2">
      <c r="A450" s="120" t="s">
        <v>21</v>
      </c>
      <c r="B450" s="120"/>
      <c r="C450" s="34"/>
      <c r="D450" s="46">
        <v>0</v>
      </c>
    </row>
    <row r="451" spans="1:4" ht="20.100000000000001" customHeight="1" x14ac:dyDescent="0.2">
      <c r="A451" s="76"/>
      <c r="B451" s="35"/>
      <c r="C451" s="35"/>
      <c r="D451" s="79"/>
    </row>
    <row r="452" spans="1:4" ht="20.100000000000001" customHeight="1" x14ac:dyDescent="0.2">
      <c r="A452" s="120" t="s">
        <v>22</v>
      </c>
      <c r="B452" s="120"/>
      <c r="C452" s="34"/>
      <c r="D452" s="46">
        <f>+D454+D465+D475</f>
        <v>969</v>
      </c>
    </row>
    <row r="453" spans="1:4" ht="20.100000000000001" customHeight="1" x14ac:dyDescent="0.2">
      <c r="A453" s="76"/>
      <c r="B453" s="35"/>
      <c r="C453" s="35"/>
      <c r="D453" s="79"/>
    </row>
    <row r="454" spans="1:4" ht="20.100000000000001" customHeight="1" x14ac:dyDescent="0.2">
      <c r="A454" s="120" t="s">
        <v>23</v>
      </c>
      <c r="B454" s="120"/>
      <c r="C454" s="34"/>
      <c r="D454" s="46">
        <f>SUM(D456:D463)</f>
        <v>590</v>
      </c>
    </row>
    <row r="455" spans="1:4" ht="20.100000000000001" customHeight="1" x14ac:dyDescent="0.2">
      <c r="A455" s="76"/>
      <c r="B455" s="35"/>
      <c r="C455" s="35"/>
      <c r="D455" s="79"/>
    </row>
    <row r="456" spans="1:4" ht="20.100000000000001" customHeight="1" x14ac:dyDescent="0.2">
      <c r="A456" s="76"/>
      <c r="B456" s="83" t="s">
        <v>406</v>
      </c>
      <c r="C456" s="84"/>
      <c r="D456" s="85">
        <v>291</v>
      </c>
    </row>
    <row r="457" spans="1:4" ht="20.100000000000001" customHeight="1" x14ac:dyDescent="0.2">
      <c r="A457" s="76"/>
      <c r="B457" s="83" t="s">
        <v>303</v>
      </c>
      <c r="C457" s="84"/>
      <c r="D457" s="85">
        <v>114</v>
      </c>
    </row>
    <row r="458" spans="1:4" ht="20.100000000000001" customHeight="1" x14ac:dyDescent="0.2">
      <c r="A458" s="76"/>
      <c r="B458" s="83" t="s">
        <v>443</v>
      </c>
      <c r="C458" s="84"/>
      <c r="D458" s="85">
        <v>9</v>
      </c>
    </row>
    <row r="459" spans="1:4" ht="20.100000000000001" customHeight="1" x14ac:dyDescent="0.2">
      <c r="A459" s="76"/>
      <c r="B459" s="83" t="s">
        <v>407</v>
      </c>
      <c r="C459" s="84"/>
      <c r="D459" s="85">
        <v>67</v>
      </c>
    </row>
    <row r="460" spans="1:4" ht="20.100000000000001" customHeight="1" x14ac:dyDescent="0.2">
      <c r="A460" s="76"/>
      <c r="B460" s="83" t="s">
        <v>283</v>
      </c>
      <c r="C460" s="84"/>
      <c r="D460" s="85">
        <v>1</v>
      </c>
    </row>
    <row r="461" spans="1:4" ht="20.100000000000001" customHeight="1" x14ac:dyDescent="0.2">
      <c r="A461" s="76"/>
      <c r="B461" s="83" t="s">
        <v>192</v>
      </c>
      <c r="C461" s="84"/>
      <c r="D461" s="85">
        <v>72</v>
      </c>
    </row>
    <row r="462" spans="1:4" ht="20.100000000000001" customHeight="1" x14ac:dyDescent="0.2">
      <c r="A462" s="76"/>
      <c r="B462" s="83" t="s">
        <v>193</v>
      </c>
      <c r="C462" s="84"/>
      <c r="D462" s="85">
        <v>6</v>
      </c>
    </row>
    <row r="463" spans="1:4" ht="20.100000000000001" customHeight="1" x14ac:dyDescent="0.2">
      <c r="A463" s="76"/>
      <c r="B463" s="83" t="s">
        <v>469</v>
      </c>
      <c r="C463" s="84"/>
      <c r="D463" s="85">
        <v>30</v>
      </c>
    </row>
    <row r="464" spans="1:4" ht="20.100000000000001" customHeight="1" x14ac:dyDescent="0.2">
      <c r="A464" s="76"/>
      <c r="B464" s="35"/>
      <c r="C464" s="35"/>
      <c r="D464" s="79"/>
    </row>
    <row r="465" spans="1:4" ht="20.100000000000001" customHeight="1" x14ac:dyDescent="0.2">
      <c r="A465" s="120" t="s">
        <v>29</v>
      </c>
      <c r="B465" s="120"/>
      <c r="C465" s="34"/>
      <c r="D465" s="46">
        <f>SUM(D467:D473)</f>
        <v>108</v>
      </c>
    </row>
    <row r="466" spans="1:4" ht="20.100000000000001" customHeight="1" x14ac:dyDescent="0.2">
      <c r="A466" s="76"/>
      <c r="B466" s="35"/>
      <c r="C466" s="35"/>
      <c r="D466" s="79"/>
    </row>
    <row r="467" spans="1:4" ht="20.100000000000001" customHeight="1" x14ac:dyDescent="0.2">
      <c r="A467" s="76"/>
      <c r="B467" s="36" t="s">
        <v>284</v>
      </c>
      <c r="C467" s="30"/>
      <c r="D467" s="85">
        <v>3</v>
      </c>
    </row>
    <row r="468" spans="1:4" ht="20.100000000000001" customHeight="1" x14ac:dyDescent="0.2">
      <c r="A468" s="76"/>
      <c r="B468" s="36" t="s">
        <v>285</v>
      </c>
      <c r="C468" s="30"/>
      <c r="D468" s="85">
        <v>78</v>
      </c>
    </row>
    <row r="469" spans="1:4" ht="20.100000000000001" customHeight="1" x14ac:dyDescent="0.2">
      <c r="A469" s="76"/>
      <c r="B469" s="36" t="s">
        <v>194</v>
      </c>
      <c r="C469" s="30"/>
      <c r="D469" s="85">
        <v>4</v>
      </c>
    </row>
    <row r="470" spans="1:4" ht="20.100000000000001" customHeight="1" x14ac:dyDescent="0.2">
      <c r="A470" s="76"/>
      <c r="B470" s="36" t="s">
        <v>286</v>
      </c>
      <c r="C470" s="30"/>
      <c r="D470" s="85">
        <v>13</v>
      </c>
    </row>
    <row r="471" spans="1:4" ht="20.100000000000001" customHeight="1" x14ac:dyDescent="0.2">
      <c r="A471" s="76"/>
      <c r="B471" s="36" t="s">
        <v>469</v>
      </c>
      <c r="C471" s="30"/>
      <c r="D471" s="85">
        <v>5</v>
      </c>
    </row>
    <row r="472" spans="1:4" ht="20.100000000000001" customHeight="1" x14ac:dyDescent="0.2">
      <c r="A472" s="76"/>
      <c r="B472" s="36" t="s">
        <v>470</v>
      </c>
      <c r="C472" s="30"/>
      <c r="D472" s="85">
        <v>3</v>
      </c>
    </row>
    <row r="473" spans="1:4" ht="20.100000000000001" customHeight="1" x14ac:dyDescent="0.2">
      <c r="A473" s="76"/>
      <c r="B473" s="36" t="s">
        <v>18</v>
      </c>
      <c r="C473" s="30"/>
      <c r="D473" s="85">
        <v>2</v>
      </c>
    </row>
    <row r="474" spans="1:4" ht="20.100000000000001" customHeight="1" x14ac:dyDescent="0.2">
      <c r="A474" s="76"/>
      <c r="B474" s="35"/>
      <c r="C474" s="30"/>
      <c r="D474" s="85"/>
    </row>
    <row r="475" spans="1:4" ht="20.100000000000001" customHeight="1" x14ac:dyDescent="0.2">
      <c r="A475" s="120" t="s">
        <v>52</v>
      </c>
      <c r="B475" s="120"/>
      <c r="C475" s="34"/>
      <c r="D475" s="46">
        <f>SUM(D477:D480)</f>
        <v>271</v>
      </c>
    </row>
    <row r="476" spans="1:4" ht="20.100000000000001" customHeight="1" x14ac:dyDescent="0.2">
      <c r="A476" s="76"/>
      <c r="B476" s="35"/>
      <c r="C476" s="35"/>
      <c r="D476" s="79"/>
    </row>
    <row r="477" spans="1:4" ht="20.100000000000001" customHeight="1" x14ac:dyDescent="0.2">
      <c r="A477" s="76"/>
      <c r="B477" s="80" t="s">
        <v>471</v>
      </c>
      <c r="C477" s="35"/>
      <c r="D477" s="79">
        <v>14</v>
      </c>
    </row>
    <row r="478" spans="1:4" ht="20.100000000000001" customHeight="1" x14ac:dyDescent="0.2">
      <c r="A478" s="76"/>
      <c r="B478" s="80" t="s">
        <v>315</v>
      </c>
      <c r="C478" s="84"/>
      <c r="D478" s="85">
        <v>252</v>
      </c>
    </row>
    <row r="479" spans="1:4" ht="20.100000000000001" customHeight="1" x14ac:dyDescent="0.2">
      <c r="A479" s="76"/>
      <c r="B479" s="80" t="s">
        <v>316</v>
      </c>
      <c r="C479" s="84"/>
      <c r="D479" s="85">
        <v>3</v>
      </c>
    </row>
    <row r="480" spans="1:4" ht="20.100000000000001" customHeight="1" x14ac:dyDescent="0.2">
      <c r="A480" s="76"/>
      <c r="B480" s="80" t="s">
        <v>18</v>
      </c>
      <c r="C480" s="84"/>
      <c r="D480" s="85">
        <v>2</v>
      </c>
    </row>
    <row r="481" spans="1:6" ht="20.100000000000001" customHeight="1" x14ac:dyDescent="0.2">
      <c r="A481" s="76"/>
      <c r="B481" s="77"/>
      <c r="C481" s="35"/>
      <c r="D481" s="79"/>
    </row>
    <row r="482" spans="1:6" ht="20.100000000000001" customHeight="1" x14ac:dyDescent="0.2">
      <c r="A482" s="121" t="s">
        <v>271</v>
      </c>
      <c r="B482" s="121"/>
      <c r="C482" s="34"/>
      <c r="D482" s="44">
        <f>+D484+D490</f>
        <v>8624</v>
      </c>
      <c r="F482" s="66"/>
    </row>
    <row r="483" spans="1:6" ht="20.100000000000001" customHeight="1" x14ac:dyDescent="0.2">
      <c r="A483" s="76"/>
      <c r="B483" s="35"/>
      <c r="C483" s="35"/>
      <c r="D483" s="79"/>
    </row>
    <row r="484" spans="1:6" ht="20.100000000000001" customHeight="1" x14ac:dyDescent="0.2">
      <c r="A484" s="120" t="s">
        <v>9</v>
      </c>
      <c r="B484" s="120"/>
      <c r="C484" s="35"/>
      <c r="D484" s="46">
        <f>+D486</f>
        <v>140</v>
      </c>
    </row>
    <row r="485" spans="1:6" ht="20.100000000000001" customHeight="1" x14ac:dyDescent="0.2">
      <c r="A485" s="76"/>
      <c r="B485" s="35"/>
      <c r="C485" s="35"/>
      <c r="D485" s="79"/>
    </row>
    <row r="486" spans="1:6" ht="20.100000000000001" customHeight="1" x14ac:dyDescent="0.2">
      <c r="A486" s="120" t="s">
        <v>10</v>
      </c>
      <c r="B486" s="120"/>
      <c r="C486" s="35"/>
      <c r="D486" s="46">
        <f>+D488</f>
        <v>140</v>
      </c>
    </row>
    <row r="487" spans="1:6" ht="20.100000000000001" customHeight="1" x14ac:dyDescent="0.2">
      <c r="A487" s="76"/>
      <c r="B487" s="35"/>
      <c r="C487" s="35"/>
      <c r="D487" s="79"/>
    </row>
    <row r="488" spans="1:6" ht="20.100000000000001" customHeight="1" x14ac:dyDescent="0.2">
      <c r="A488" s="76"/>
      <c r="B488" s="83" t="s">
        <v>304</v>
      </c>
      <c r="C488" s="84"/>
      <c r="D488" s="85">
        <v>140</v>
      </c>
    </row>
    <row r="489" spans="1:6" ht="20.100000000000001" customHeight="1" x14ac:dyDescent="0.2">
      <c r="A489" s="76"/>
      <c r="B489" s="35"/>
      <c r="C489" s="35"/>
      <c r="D489" s="79"/>
    </row>
    <row r="490" spans="1:6" ht="20.100000000000001" customHeight="1" x14ac:dyDescent="0.2">
      <c r="A490" s="120" t="s">
        <v>22</v>
      </c>
      <c r="B490" s="120"/>
      <c r="C490" s="35"/>
      <c r="D490" s="46">
        <f>SUM(D492:D502)</f>
        <v>8484</v>
      </c>
    </row>
    <row r="491" spans="1:6" ht="20.100000000000001" customHeight="1" x14ac:dyDescent="0.2">
      <c r="A491" s="76"/>
      <c r="B491" s="35"/>
      <c r="C491" s="35"/>
      <c r="D491" s="79"/>
    </row>
    <row r="492" spans="1:6" ht="20.100000000000001" customHeight="1" x14ac:dyDescent="0.2">
      <c r="A492" s="76"/>
      <c r="B492" s="36" t="s">
        <v>272</v>
      </c>
      <c r="C492" s="35"/>
      <c r="D492" s="79">
        <v>1160</v>
      </c>
    </row>
    <row r="493" spans="1:6" ht="20.100000000000001" customHeight="1" x14ac:dyDescent="0.2">
      <c r="A493" s="76"/>
      <c r="B493" s="36" t="s">
        <v>196</v>
      </c>
      <c r="C493" s="35"/>
      <c r="D493" s="79">
        <v>310</v>
      </c>
    </row>
    <row r="494" spans="1:6" ht="20.100000000000001" customHeight="1" x14ac:dyDescent="0.2">
      <c r="A494" s="76"/>
      <c r="B494" s="36" t="s">
        <v>305</v>
      </c>
      <c r="C494" s="35"/>
      <c r="D494" s="79">
        <v>584</v>
      </c>
    </row>
    <row r="495" spans="1:6" ht="20.100000000000001" customHeight="1" x14ac:dyDescent="0.2">
      <c r="A495" s="76"/>
      <c r="B495" s="36" t="s">
        <v>472</v>
      </c>
      <c r="C495" s="35"/>
      <c r="D495" s="79">
        <v>4200</v>
      </c>
    </row>
    <row r="496" spans="1:6" ht="20.100000000000001" customHeight="1" x14ac:dyDescent="0.2">
      <c r="A496" s="76"/>
      <c r="B496" s="36" t="s">
        <v>317</v>
      </c>
      <c r="C496" s="35"/>
      <c r="D496" s="79">
        <v>83</v>
      </c>
    </row>
    <row r="497" spans="1:4" ht="20.100000000000001" customHeight="1" x14ac:dyDescent="0.2">
      <c r="A497" s="76"/>
      <c r="B497" s="36" t="s">
        <v>408</v>
      </c>
      <c r="C497" s="35"/>
      <c r="D497" s="79">
        <v>3</v>
      </c>
    </row>
    <row r="498" spans="1:4" ht="20.100000000000001" customHeight="1" x14ac:dyDescent="0.2">
      <c r="A498" s="76"/>
      <c r="B498" s="36" t="s">
        <v>473</v>
      </c>
      <c r="C498" s="35"/>
      <c r="D498" s="79">
        <v>47</v>
      </c>
    </row>
    <row r="499" spans="1:4" ht="20.100000000000001" customHeight="1" x14ac:dyDescent="0.2">
      <c r="A499" s="76"/>
      <c r="B499" s="36" t="s">
        <v>474</v>
      </c>
      <c r="C499" s="35"/>
      <c r="D499" s="79">
        <v>61</v>
      </c>
    </row>
    <row r="500" spans="1:4" ht="20.100000000000001" customHeight="1" x14ac:dyDescent="0.2">
      <c r="A500" s="87"/>
      <c r="B500" s="36" t="s">
        <v>475</v>
      </c>
      <c r="C500" s="30"/>
      <c r="D500" s="79">
        <v>1737</v>
      </c>
    </row>
    <row r="501" spans="1:4" ht="20.100000000000001" customHeight="1" x14ac:dyDescent="0.2">
      <c r="B501" s="36" t="s">
        <v>477</v>
      </c>
      <c r="D501" s="79">
        <v>35</v>
      </c>
    </row>
    <row r="502" spans="1:4" ht="20.100000000000001" customHeight="1" x14ac:dyDescent="0.2">
      <c r="B502" s="36" t="s">
        <v>476</v>
      </c>
      <c r="D502" s="79">
        <v>264</v>
      </c>
    </row>
  </sheetData>
  <mergeCells count="55">
    <mergeCell ref="A29:B29"/>
    <mergeCell ref="D2:D3"/>
    <mergeCell ref="D4:D5"/>
    <mergeCell ref="A6:D7"/>
    <mergeCell ref="F6:F7"/>
    <mergeCell ref="A9:B9"/>
    <mergeCell ref="A11:B11"/>
    <mergeCell ref="A13:B13"/>
    <mergeCell ref="A21:B21"/>
    <mergeCell ref="A23:B23"/>
    <mergeCell ref="A25:B25"/>
    <mergeCell ref="A27:B27"/>
    <mergeCell ref="A408:B408"/>
    <mergeCell ref="A289:B289"/>
    <mergeCell ref="A70:D71"/>
    <mergeCell ref="A36:B36"/>
    <mergeCell ref="A38:B38"/>
    <mergeCell ref="A40:B40"/>
    <mergeCell ref="A46:B46"/>
    <mergeCell ref="A48:B48"/>
    <mergeCell ref="A50:B50"/>
    <mergeCell ref="A52:B52"/>
    <mergeCell ref="A64:B64"/>
    <mergeCell ref="A68:B68"/>
    <mergeCell ref="A265:B265"/>
    <mergeCell ref="A295:D296"/>
    <mergeCell ref="A298:B298"/>
    <mergeCell ref="A300:B300"/>
    <mergeCell ref="A388:B388"/>
    <mergeCell ref="A73:B73"/>
    <mergeCell ref="A75:B75"/>
    <mergeCell ref="A198:B198"/>
    <mergeCell ref="A239:B239"/>
    <mergeCell ref="A260:B260"/>
    <mergeCell ref="A432:B432"/>
    <mergeCell ref="A444:B444"/>
    <mergeCell ref="A448:B448"/>
    <mergeCell ref="A450:B450"/>
    <mergeCell ref="A423:B423"/>
    <mergeCell ref="A486:B486"/>
    <mergeCell ref="A490:B490"/>
    <mergeCell ref="B200:C200"/>
    <mergeCell ref="B217:C217"/>
    <mergeCell ref="B218:C218"/>
    <mergeCell ref="B220:C220"/>
    <mergeCell ref="B241:C241"/>
    <mergeCell ref="B246:C246"/>
    <mergeCell ref="A452:B452"/>
    <mergeCell ref="A454:B454"/>
    <mergeCell ref="A465:B465"/>
    <mergeCell ref="A475:B475"/>
    <mergeCell ref="A482:B482"/>
    <mergeCell ref="A484:B484"/>
    <mergeCell ref="A428:B428"/>
    <mergeCell ref="A430:B430"/>
  </mergeCells>
  <hyperlinks>
    <hyperlink ref="D4:D5" location="Índice!A1" display="Índice!A1"/>
  </hyperlinks>
  <printOptions horizontalCentered="1"/>
  <pageMargins left="0.78740157480314965" right="0.78740157480314965" top="0.98425196850393704" bottom="0.98425196850393704" header="0" footer="0"/>
  <pageSetup paperSize="9" scale="60" orientation="portrait" r:id="rId1"/>
  <headerFooter alignWithMargins="0"/>
  <rowBreaks count="1" manualBreakCount="1">
    <brk id="69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K201"/>
  <sheetViews>
    <sheetView showGridLines="0" zoomScale="85" zoomScaleNormal="85" zoomScaleSheetLayoutView="100" workbookViewId="0">
      <pane ySplit="7" topLeftCell="A8" activePane="bottomLeft" state="frozen"/>
      <selection activeCell="J241" sqref="J241"/>
      <selection pane="bottomLeft"/>
    </sheetView>
  </sheetViews>
  <sheetFormatPr baseColWidth="10" defaultColWidth="8.5703125" defaultRowHeight="20.100000000000001" customHeight="1" x14ac:dyDescent="0.2"/>
  <cols>
    <col min="1" max="1" width="3" style="29" customWidth="1"/>
    <col min="2" max="2" width="97.5703125" style="15" customWidth="1"/>
    <col min="3" max="3" width="1.5703125" style="16" customWidth="1"/>
    <col min="4" max="4" width="15.7109375" style="15" customWidth="1"/>
    <col min="5" max="5" width="17.42578125" style="15" customWidth="1"/>
    <col min="6" max="6" width="1.5703125" style="30" customWidth="1"/>
    <col min="7" max="35" width="8.5703125" style="30"/>
    <col min="36" max="256" width="8.5703125" style="15"/>
    <col min="257" max="257" width="3" style="15" customWidth="1"/>
    <col min="258" max="258" width="91.42578125" style="15" customWidth="1"/>
    <col min="259" max="259" width="1.5703125" style="15" customWidth="1"/>
    <col min="260" max="260" width="0" style="15" hidden="1" customWidth="1"/>
    <col min="261" max="261" width="17.42578125" style="15" customWidth="1"/>
    <col min="262" max="262" width="1.5703125" style="15" customWidth="1"/>
    <col min="263" max="512" width="8.5703125" style="15"/>
    <col min="513" max="513" width="3" style="15" customWidth="1"/>
    <col min="514" max="514" width="91.42578125" style="15" customWidth="1"/>
    <col min="515" max="515" width="1.5703125" style="15" customWidth="1"/>
    <col min="516" max="516" width="0" style="15" hidden="1" customWidth="1"/>
    <col min="517" max="517" width="17.42578125" style="15" customWidth="1"/>
    <col min="518" max="518" width="1.5703125" style="15" customWidth="1"/>
    <col min="519" max="768" width="8.5703125" style="15"/>
    <col min="769" max="769" width="3" style="15" customWidth="1"/>
    <col min="770" max="770" width="91.42578125" style="15" customWidth="1"/>
    <col min="771" max="771" width="1.5703125" style="15" customWidth="1"/>
    <col min="772" max="772" width="0" style="15" hidden="1" customWidth="1"/>
    <col min="773" max="773" width="17.42578125" style="15" customWidth="1"/>
    <col min="774" max="774" width="1.5703125" style="15" customWidth="1"/>
    <col min="775" max="1024" width="8.5703125" style="15"/>
    <col min="1025" max="1025" width="3" style="15" customWidth="1"/>
    <col min="1026" max="1026" width="91.42578125" style="15" customWidth="1"/>
    <col min="1027" max="1027" width="1.5703125" style="15" customWidth="1"/>
    <col min="1028" max="1028" width="0" style="15" hidden="1" customWidth="1"/>
    <col min="1029" max="1029" width="17.42578125" style="15" customWidth="1"/>
    <col min="1030" max="1030" width="1.5703125" style="15" customWidth="1"/>
    <col min="1031" max="1280" width="8.5703125" style="15"/>
    <col min="1281" max="1281" width="3" style="15" customWidth="1"/>
    <col min="1282" max="1282" width="91.42578125" style="15" customWidth="1"/>
    <col min="1283" max="1283" width="1.5703125" style="15" customWidth="1"/>
    <col min="1284" max="1284" width="0" style="15" hidden="1" customWidth="1"/>
    <col min="1285" max="1285" width="17.42578125" style="15" customWidth="1"/>
    <col min="1286" max="1286" width="1.5703125" style="15" customWidth="1"/>
    <col min="1287" max="1536" width="8.5703125" style="15"/>
    <col min="1537" max="1537" width="3" style="15" customWidth="1"/>
    <col min="1538" max="1538" width="91.42578125" style="15" customWidth="1"/>
    <col min="1539" max="1539" width="1.5703125" style="15" customWidth="1"/>
    <col min="1540" max="1540" width="0" style="15" hidden="1" customWidth="1"/>
    <col min="1541" max="1541" width="17.42578125" style="15" customWidth="1"/>
    <col min="1542" max="1542" width="1.5703125" style="15" customWidth="1"/>
    <col min="1543" max="1792" width="8.5703125" style="15"/>
    <col min="1793" max="1793" width="3" style="15" customWidth="1"/>
    <col min="1794" max="1794" width="91.42578125" style="15" customWidth="1"/>
    <col min="1795" max="1795" width="1.5703125" style="15" customWidth="1"/>
    <col min="1796" max="1796" width="0" style="15" hidden="1" customWidth="1"/>
    <col min="1797" max="1797" width="17.42578125" style="15" customWidth="1"/>
    <col min="1798" max="1798" width="1.5703125" style="15" customWidth="1"/>
    <col min="1799" max="2048" width="8.5703125" style="15"/>
    <col min="2049" max="2049" width="3" style="15" customWidth="1"/>
    <col min="2050" max="2050" width="91.42578125" style="15" customWidth="1"/>
    <col min="2051" max="2051" width="1.5703125" style="15" customWidth="1"/>
    <col min="2052" max="2052" width="0" style="15" hidden="1" customWidth="1"/>
    <col min="2053" max="2053" width="17.42578125" style="15" customWidth="1"/>
    <col min="2054" max="2054" width="1.5703125" style="15" customWidth="1"/>
    <col min="2055" max="2304" width="8.5703125" style="15"/>
    <col min="2305" max="2305" width="3" style="15" customWidth="1"/>
    <col min="2306" max="2306" width="91.42578125" style="15" customWidth="1"/>
    <col min="2307" max="2307" width="1.5703125" style="15" customWidth="1"/>
    <col min="2308" max="2308" width="0" style="15" hidden="1" customWidth="1"/>
    <col min="2309" max="2309" width="17.42578125" style="15" customWidth="1"/>
    <col min="2310" max="2310" width="1.5703125" style="15" customWidth="1"/>
    <col min="2311" max="2560" width="8.5703125" style="15"/>
    <col min="2561" max="2561" width="3" style="15" customWidth="1"/>
    <col min="2562" max="2562" width="91.42578125" style="15" customWidth="1"/>
    <col min="2563" max="2563" width="1.5703125" style="15" customWidth="1"/>
    <col min="2564" max="2564" width="0" style="15" hidden="1" customWidth="1"/>
    <col min="2565" max="2565" width="17.42578125" style="15" customWidth="1"/>
    <col min="2566" max="2566" width="1.5703125" style="15" customWidth="1"/>
    <col min="2567" max="2816" width="8.5703125" style="15"/>
    <col min="2817" max="2817" width="3" style="15" customWidth="1"/>
    <col min="2818" max="2818" width="91.42578125" style="15" customWidth="1"/>
    <col min="2819" max="2819" width="1.5703125" style="15" customWidth="1"/>
    <col min="2820" max="2820" width="0" style="15" hidden="1" customWidth="1"/>
    <col min="2821" max="2821" width="17.42578125" style="15" customWidth="1"/>
    <col min="2822" max="2822" width="1.5703125" style="15" customWidth="1"/>
    <col min="2823" max="3072" width="8.5703125" style="15"/>
    <col min="3073" max="3073" width="3" style="15" customWidth="1"/>
    <col min="3074" max="3074" width="91.42578125" style="15" customWidth="1"/>
    <col min="3075" max="3075" width="1.5703125" style="15" customWidth="1"/>
    <col min="3076" max="3076" width="0" style="15" hidden="1" customWidth="1"/>
    <col min="3077" max="3077" width="17.42578125" style="15" customWidth="1"/>
    <col min="3078" max="3078" width="1.5703125" style="15" customWidth="1"/>
    <col min="3079" max="3328" width="8.5703125" style="15"/>
    <col min="3329" max="3329" width="3" style="15" customWidth="1"/>
    <col min="3330" max="3330" width="91.42578125" style="15" customWidth="1"/>
    <col min="3331" max="3331" width="1.5703125" style="15" customWidth="1"/>
    <col min="3332" max="3332" width="0" style="15" hidden="1" customWidth="1"/>
    <col min="3333" max="3333" width="17.42578125" style="15" customWidth="1"/>
    <col min="3334" max="3334" width="1.5703125" style="15" customWidth="1"/>
    <col min="3335" max="3584" width="8.5703125" style="15"/>
    <col min="3585" max="3585" width="3" style="15" customWidth="1"/>
    <col min="3586" max="3586" width="91.42578125" style="15" customWidth="1"/>
    <col min="3587" max="3587" width="1.5703125" style="15" customWidth="1"/>
    <col min="3588" max="3588" width="0" style="15" hidden="1" customWidth="1"/>
    <col min="3589" max="3589" width="17.42578125" style="15" customWidth="1"/>
    <col min="3590" max="3590" width="1.5703125" style="15" customWidth="1"/>
    <col min="3591" max="3840" width="8.5703125" style="15"/>
    <col min="3841" max="3841" width="3" style="15" customWidth="1"/>
    <col min="3842" max="3842" width="91.42578125" style="15" customWidth="1"/>
    <col min="3843" max="3843" width="1.5703125" style="15" customWidth="1"/>
    <col min="3844" max="3844" width="0" style="15" hidden="1" customWidth="1"/>
    <col min="3845" max="3845" width="17.42578125" style="15" customWidth="1"/>
    <col min="3846" max="3846" width="1.5703125" style="15" customWidth="1"/>
    <col min="3847" max="4096" width="8.5703125" style="15"/>
    <col min="4097" max="4097" width="3" style="15" customWidth="1"/>
    <col min="4098" max="4098" width="91.42578125" style="15" customWidth="1"/>
    <col min="4099" max="4099" width="1.5703125" style="15" customWidth="1"/>
    <col min="4100" max="4100" width="0" style="15" hidden="1" customWidth="1"/>
    <col min="4101" max="4101" width="17.42578125" style="15" customWidth="1"/>
    <col min="4102" max="4102" width="1.5703125" style="15" customWidth="1"/>
    <col min="4103" max="4352" width="8.5703125" style="15"/>
    <col min="4353" max="4353" width="3" style="15" customWidth="1"/>
    <col min="4354" max="4354" width="91.42578125" style="15" customWidth="1"/>
    <col min="4355" max="4355" width="1.5703125" style="15" customWidth="1"/>
    <col min="4356" max="4356" width="0" style="15" hidden="1" customWidth="1"/>
    <col min="4357" max="4357" width="17.42578125" style="15" customWidth="1"/>
    <col min="4358" max="4358" width="1.5703125" style="15" customWidth="1"/>
    <col min="4359" max="4608" width="8.5703125" style="15"/>
    <col min="4609" max="4609" width="3" style="15" customWidth="1"/>
    <col min="4610" max="4610" width="91.42578125" style="15" customWidth="1"/>
    <col min="4611" max="4611" width="1.5703125" style="15" customWidth="1"/>
    <col min="4612" max="4612" width="0" style="15" hidden="1" customWidth="1"/>
    <col min="4613" max="4613" width="17.42578125" style="15" customWidth="1"/>
    <col min="4614" max="4614" width="1.5703125" style="15" customWidth="1"/>
    <col min="4615" max="4864" width="8.5703125" style="15"/>
    <col min="4865" max="4865" width="3" style="15" customWidth="1"/>
    <col min="4866" max="4866" width="91.42578125" style="15" customWidth="1"/>
    <col min="4867" max="4867" width="1.5703125" style="15" customWidth="1"/>
    <col min="4868" max="4868" width="0" style="15" hidden="1" customWidth="1"/>
    <col min="4869" max="4869" width="17.42578125" style="15" customWidth="1"/>
    <col min="4870" max="4870" width="1.5703125" style="15" customWidth="1"/>
    <col min="4871" max="5120" width="8.5703125" style="15"/>
    <col min="5121" max="5121" width="3" style="15" customWidth="1"/>
    <col min="5122" max="5122" width="91.42578125" style="15" customWidth="1"/>
    <col min="5123" max="5123" width="1.5703125" style="15" customWidth="1"/>
    <col min="5124" max="5124" width="0" style="15" hidden="1" customWidth="1"/>
    <col min="5125" max="5125" width="17.42578125" style="15" customWidth="1"/>
    <col min="5126" max="5126" width="1.5703125" style="15" customWidth="1"/>
    <col min="5127" max="5376" width="8.5703125" style="15"/>
    <col min="5377" max="5377" width="3" style="15" customWidth="1"/>
    <col min="5378" max="5378" width="91.42578125" style="15" customWidth="1"/>
    <col min="5379" max="5379" width="1.5703125" style="15" customWidth="1"/>
    <col min="5380" max="5380" width="0" style="15" hidden="1" customWidth="1"/>
    <col min="5381" max="5381" width="17.42578125" style="15" customWidth="1"/>
    <col min="5382" max="5382" width="1.5703125" style="15" customWidth="1"/>
    <col min="5383" max="5632" width="8.5703125" style="15"/>
    <col min="5633" max="5633" width="3" style="15" customWidth="1"/>
    <col min="5634" max="5634" width="91.42578125" style="15" customWidth="1"/>
    <col min="5635" max="5635" width="1.5703125" style="15" customWidth="1"/>
    <col min="5636" max="5636" width="0" style="15" hidden="1" customWidth="1"/>
    <col min="5637" max="5637" width="17.42578125" style="15" customWidth="1"/>
    <col min="5638" max="5638" width="1.5703125" style="15" customWidth="1"/>
    <col min="5639" max="5888" width="8.5703125" style="15"/>
    <col min="5889" max="5889" width="3" style="15" customWidth="1"/>
    <col min="5890" max="5890" width="91.42578125" style="15" customWidth="1"/>
    <col min="5891" max="5891" width="1.5703125" style="15" customWidth="1"/>
    <col min="5892" max="5892" width="0" style="15" hidden="1" customWidth="1"/>
    <col min="5893" max="5893" width="17.42578125" style="15" customWidth="1"/>
    <col min="5894" max="5894" width="1.5703125" style="15" customWidth="1"/>
    <col min="5895" max="6144" width="8.5703125" style="15"/>
    <col min="6145" max="6145" width="3" style="15" customWidth="1"/>
    <col min="6146" max="6146" width="91.42578125" style="15" customWidth="1"/>
    <col min="6147" max="6147" width="1.5703125" style="15" customWidth="1"/>
    <col min="6148" max="6148" width="0" style="15" hidden="1" customWidth="1"/>
    <col min="6149" max="6149" width="17.42578125" style="15" customWidth="1"/>
    <col min="6150" max="6150" width="1.5703125" style="15" customWidth="1"/>
    <col min="6151" max="6400" width="8.5703125" style="15"/>
    <col min="6401" max="6401" width="3" style="15" customWidth="1"/>
    <col min="6402" max="6402" width="91.42578125" style="15" customWidth="1"/>
    <col min="6403" max="6403" width="1.5703125" style="15" customWidth="1"/>
    <col min="6404" max="6404" width="0" style="15" hidden="1" customWidth="1"/>
    <col min="6405" max="6405" width="17.42578125" style="15" customWidth="1"/>
    <col min="6406" max="6406" width="1.5703125" style="15" customWidth="1"/>
    <col min="6407" max="6656" width="8.5703125" style="15"/>
    <col min="6657" max="6657" width="3" style="15" customWidth="1"/>
    <col min="6658" max="6658" width="91.42578125" style="15" customWidth="1"/>
    <col min="6659" max="6659" width="1.5703125" style="15" customWidth="1"/>
    <col min="6660" max="6660" width="0" style="15" hidden="1" customWidth="1"/>
    <col min="6661" max="6661" width="17.42578125" style="15" customWidth="1"/>
    <col min="6662" max="6662" width="1.5703125" style="15" customWidth="1"/>
    <col min="6663" max="6912" width="8.5703125" style="15"/>
    <col min="6913" max="6913" width="3" style="15" customWidth="1"/>
    <col min="6914" max="6914" width="91.42578125" style="15" customWidth="1"/>
    <col min="6915" max="6915" width="1.5703125" style="15" customWidth="1"/>
    <col min="6916" max="6916" width="0" style="15" hidden="1" customWidth="1"/>
    <col min="6917" max="6917" width="17.42578125" style="15" customWidth="1"/>
    <col min="6918" max="6918" width="1.5703125" style="15" customWidth="1"/>
    <col min="6919" max="7168" width="8.5703125" style="15"/>
    <col min="7169" max="7169" width="3" style="15" customWidth="1"/>
    <col min="7170" max="7170" width="91.42578125" style="15" customWidth="1"/>
    <col min="7171" max="7171" width="1.5703125" style="15" customWidth="1"/>
    <col min="7172" max="7172" width="0" style="15" hidden="1" customWidth="1"/>
    <col min="7173" max="7173" width="17.42578125" style="15" customWidth="1"/>
    <col min="7174" max="7174" width="1.5703125" style="15" customWidth="1"/>
    <col min="7175" max="7424" width="8.5703125" style="15"/>
    <col min="7425" max="7425" width="3" style="15" customWidth="1"/>
    <col min="7426" max="7426" width="91.42578125" style="15" customWidth="1"/>
    <col min="7427" max="7427" width="1.5703125" style="15" customWidth="1"/>
    <col min="7428" max="7428" width="0" style="15" hidden="1" customWidth="1"/>
    <col min="7429" max="7429" width="17.42578125" style="15" customWidth="1"/>
    <col min="7430" max="7430" width="1.5703125" style="15" customWidth="1"/>
    <col min="7431" max="7680" width="8.5703125" style="15"/>
    <col min="7681" max="7681" width="3" style="15" customWidth="1"/>
    <col min="7682" max="7682" width="91.42578125" style="15" customWidth="1"/>
    <col min="7683" max="7683" width="1.5703125" style="15" customWidth="1"/>
    <col min="7684" max="7684" width="0" style="15" hidden="1" customWidth="1"/>
    <col min="7685" max="7685" width="17.42578125" style="15" customWidth="1"/>
    <col min="7686" max="7686" width="1.5703125" style="15" customWidth="1"/>
    <col min="7687" max="7936" width="8.5703125" style="15"/>
    <col min="7937" max="7937" width="3" style="15" customWidth="1"/>
    <col min="7938" max="7938" width="91.42578125" style="15" customWidth="1"/>
    <col min="7939" max="7939" width="1.5703125" style="15" customWidth="1"/>
    <col min="7940" max="7940" width="0" style="15" hidden="1" customWidth="1"/>
    <col min="7941" max="7941" width="17.42578125" style="15" customWidth="1"/>
    <col min="7942" max="7942" width="1.5703125" style="15" customWidth="1"/>
    <col min="7943" max="8192" width="8.5703125" style="15"/>
    <col min="8193" max="8193" width="3" style="15" customWidth="1"/>
    <col min="8194" max="8194" width="91.42578125" style="15" customWidth="1"/>
    <col min="8195" max="8195" width="1.5703125" style="15" customWidth="1"/>
    <col min="8196" max="8196" width="0" style="15" hidden="1" customWidth="1"/>
    <col min="8197" max="8197" width="17.42578125" style="15" customWidth="1"/>
    <col min="8198" max="8198" width="1.5703125" style="15" customWidth="1"/>
    <col min="8199" max="8448" width="8.5703125" style="15"/>
    <col min="8449" max="8449" width="3" style="15" customWidth="1"/>
    <col min="8450" max="8450" width="91.42578125" style="15" customWidth="1"/>
    <col min="8451" max="8451" width="1.5703125" style="15" customWidth="1"/>
    <col min="8452" max="8452" width="0" style="15" hidden="1" customWidth="1"/>
    <col min="8453" max="8453" width="17.42578125" style="15" customWidth="1"/>
    <col min="8454" max="8454" width="1.5703125" style="15" customWidth="1"/>
    <col min="8455" max="8704" width="8.5703125" style="15"/>
    <col min="8705" max="8705" width="3" style="15" customWidth="1"/>
    <col min="8706" max="8706" width="91.42578125" style="15" customWidth="1"/>
    <col min="8707" max="8707" width="1.5703125" style="15" customWidth="1"/>
    <col min="8708" max="8708" width="0" style="15" hidden="1" customWidth="1"/>
    <col min="8709" max="8709" width="17.42578125" style="15" customWidth="1"/>
    <col min="8710" max="8710" width="1.5703125" style="15" customWidth="1"/>
    <col min="8711" max="8960" width="8.5703125" style="15"/>
    <col min="8961" max="8961" width="3" style="15" customWidth="1"/>
    <col min="8962" max="8962" width="91.42578125" style="15" customWidth="1"/>
    <col min="8963" max="8963" width="1.5703125" style="15" customWidth="1"/>
    <col min="8964" max="8964" width="0" style="15" hidden="1" customWidth="1"/>
    <col min="8965" max="8965" width="17.42578125" style="15" customWidth="1"/>
    <col min="8966" max="8966" width="1.5703125" style="15" customWidth="1"/>
    <col min="8967" max="9216" width="8.5703125" style="15"/>
    <col min="9217" max="9217" width="3" style="15" customWidth="1"/>
    <col min="9218" max="9218" width="91.42578125" style="15" customWidth="1"/>
    <col min="9219" max="9219" width="1.5703125" style="15" customWidth="1"/>
    <col min="9220" max="9220" width="0" style="15" hidden="1" customWidth="1"/>
    <col min="9221" max="9221" width="17.42578125" style="15" customWidth="1"/>
    <col min="9222" max="9222" width="1.5703125" style="15" customWidth="1"/>
    <col min="9223" max="9472" width="8.5703125" style="15"/>
    <col min="9473" max="9473" width="3" style="15" customWidth="1"/>
    <col min="9474" max="9474" width="91.42578125" style="15" customWidth="1"/>
    <col min="9475" max="9475" width="1.5703125" style="15" customWidth="1"/>
    <col min="9476" max="9476" width="0" style="15" hidden="1" customWidth="1"/>
    <col min="9477" max="9477" width="17.42578125" style="15" customWidth="1"/>
    <col min="9478" max="9478" width="1.5703125" style="15" customWidth="1"/>
    <col min="9479" max="9728" width="8.5703125" style="15"/>
    <col min="9729" max="9729" width="3" style="15" customWidth="1"/>
    <col min="9730" max="9730" width="91.42578125" style="15" customWidth="1"/>
    <col min="9731" max="9731" width="1.5703125" style="15" customWidth="1"/>
    <col min="9732" max="9732" width="0" style="15" hidden="1" customWidth="1"/>
    <col min="9733" max="9733" width="17.42578125" style="15" customWidth="1"/>
    <col min="9734" max="9734" width="1.5703125" style="15" customWidth="1"/>
    <col min="9735" max="9984" width="8.5703125" style="15"/>
    <col min="9985" max="9985" width="3" style="15" customWidth="1"/>
    <col min="9986" max="9986" width="91.42578125" style="15" customWidth="1"/>
    <col min="9987" max="9987" width="1.5703125" style="15" customWidth="1"/>
    <col min="9988" max="9988" width="0" style="15" hidden="1" customWidth="1"/>
    <col min="9989" max="9989" width="17.42578125" style="15" customWidth="1"/>
    <col min="9990" max="9990" width="1.5703125" style="15" customWidth="1"/>
    <col min="9991" max="10240" width="8.5703125" style="15"/>
    <col min="10241" max="10241" width="3" style="15" customWidth="1"/>
    <col min="10242" max="10242" width="91.42578125" style="15" customWidth="1"/>
    <col min="10243" max="10243" width="1.5703125" style="15" customWidth="1"/>
    <col min="10244" max="10244" width="0" style="15" hidden="1" customWidth="1"/>
    <col min="10245" max="10245" width="17.42578125" style="15" customWidth="1"/>
    <col min="10246" max="10246" width="1.5703125" style="15" customWidth="1"/>
    <col min="10247" max="10496" width="8.5703125" style="15"/>
    <col min="10497" max="10497" width="3" style="15" customWidth="1"/>
    <col min="10498" max="10498" width="91.42578125" style="15" customWidth="1"/>
    <col min="10499" max="10499" width="1.5703125" style="15" customWidth="1"/>
    <col min="10500" max="10500" width="0" style="15" hidden="1" customWidth="1"/>
    <col min="10501" max="10501" width="17.42578125" style="15" customWidth="1"/>
    <col min="10502" max="10502" width="1.5703125" style="15" customWidth="1"/>
    <col min="10503" max="10752" width="8.5703125" style="15"/>
    <col min="10753" max="10753" width="3" style="15" customWidth="1"/>
    <col min="10754" max="10754" width="91.42578125" style="15" customWidth="1"/>
    <col min="10755" max="10755" width="1.5703125" style="15" customWidth="1"/>
    <col min="10756" max="10756" width="0" style="15" hidden="1" customWidth="1"/>
    <col min="10757" max="10757" width="17.42578125" style="15" customWidth="1"/>
    <col min="10758" max="10758" width="1.5703125" style="15" customWidth="1"/>
    <col min="10759" max="11008" width="8.5703125" style="15"/>
    <col min="11009" max="11009" width="3" style="15" customWidth="1"/>
    <col min="11010" max="11010" width="91.42578125" style="15" customWidth="1"/>
    <col min="11011" max="11011" width="1.5703125" style="15" customWidth="1"/>
    <col min="11012" max="11012" width="0" style="15" hidden="1" customWidth="1"/>
    <col min="11013" max="11013" width="17.42578125" style="15" customWidth="1"/>
    <col min="11014" max="11014" width="1.5703125" style="15" customWidth="1"/>
    <col min="11015" max="11264" width="8.5703125" style="15"/>
    <col min="11265" max="11265" width="3" style="15" customWidth="1"/>
    <col min="11266" max="11266" width="91.42578125" style="15" customWidth="1"/>
    <col min="11267" max="11267" width="1.5703125" style="15" customWidth="1"/>
    <col min="11268" max="11268" width="0" style="15" hidden="1" customWidth="1"/>
    <col min="11269" max="11269" width="17.42578125" style="15" customWidth="1"/>
    <col min="11270" max="11270" width="1.5703125" style="15" customWidth="1"/>
    <col min="11271" max="11520" width="8.5703125" style="15"/>
    <col min="11521" max="11521" width="3" style="15" customWidth="1"/>
    <col min="11522" max="11522" width="91.42578125" style="15" customWidth="1"/>
    <col min="11523" max="11523" width="1.5703125" style="15" customWidth="1"/>
    <col min="11524" max="11524" width="0" style="15" hidden="1" customWidth="1"/>
    <col min="11525" max="11525" width="17.42578125" style="15" customWidth="1"/>
    <col min="11526" max="11526" width="1.5703125" style="15" customWidth="1"/>
    <col min="11527" max="11776" width="8.5703125" style="15"/>
    <col min="11777" max="11777" width="3" style="15" customWidth="1"/>
    <col min="11778" max="11778" width="91.42578125" style="15" customWidth="1"/>
    <col min="11779" max="11779" width="1.5703125" style="15" customWidth="1"/>
    <col min="11780" max="11780" width="0" style="15" hidden="1" customWidth="1"/>
    <col min="11781" max="11781" width="17.42578125" style="15" customWidth="1"/>
    <col min="11782" max="11782" width="1.5703125" style="15" customWidth="1"/>
    <col min="11783" max="12032" width="8.5703125" style="15"/>
    <col min="12033" max="12033" width="3" style="15" customWidth="1"/>
    <col min="12034" max="12034" width="91.42578125" style="15" customWidth="1"/>
    <col min="12035" max="12035" width="1.5703125" style="15" customWidth="1"/>
    <col min="12036" max="12036" width="0" style="15" hidden="1" customWidth="1"/>
    <col min="12037" max="12037" width="17.42578125" style="15" customWidth="1"/>
    <col min="12038" max="12038" width="1.5703125" style="15" customWidth="1"/>
    <col min="12039" max="12288" width="8.5703125" style="15"/>
    <col min="12289" max="12289" width="3" style="15" customWidth="1"/>
    <col min="12290" max="12290" width="91.42578125" style="15" customWidth="1"/>
    <col min="12291" max="12291" width="1.5703125" style="15" customWidth="1"/>
    <col min="12292" max="12292" width="0" style="15" hidden="1" customWidth="1"/>
    <col min="12293" max="12293" width="17.42578125" style="15" customWidth="1"/>
    <col min="12294" max="12294" width="1.5703125" style="15" customWidth="1"/>
    <col min="12295" max="12544" width="8.5703125" style="15"/>
    <col min="12545" max="12545" width="3" style="15" customWidth="1"/>
    <col min="12546" max="12546" width="91.42578125" style="15" customWidth="1"/>
    <col min="12547" max="12547" width="1.5703125" style="15" customWidth="1"/>
    <col min="12548" max="12548" width="0" style="15" hidden="1" customWidth="1"/>
    <col min="12549" max="12549" width="17.42578125" style="15" customWidth="1"/>
    <col min="12550" max="12550" width="1.5703125" style="15" customWidth="1"/>
    <col min="12551" max="12800" width="8.5703125" style="15"/>
    <col min="12801" max="12801" width="3" style="15" customWidth="1"/>
    <col min="12802" max="12802" width="91.42578125" style="15" customWidth="1"/>
    <col min="12803" max="12803" width="1.5703125" style="15" customWidth="1"/>
    <col min="12804" max="12804" width="0" style="15" hidden="1" customWidth="1"/>
    <col min="12805" max="12805" width="17.42578125" style="15" customWidth="1"/>
    <col min="12806" max="12806" width="1.5703125" style="15" customWidth="1"/>
    <col min="12807" max="13056" width="8.5703125" style="15"/>
    <col min="13057" max="13057" width="3" style="15" customWidth="1"/>
    <col min="13058" max="13058" width="91.42578125" style="15" customWidth="1"/>
    <col min="13059" max="13059" width="1.5703125" style="15" customWidth="1"/>
    <col min="13060" max="13060" width="0" style="15" hidden="1" customWidth="1"/>
    <col min="13061" max="13061" width="17.42578125" style="15" customWidth="1"/>
    <col min="13062" max="13062" width="1.5703125" style="15" customWidth="1"/>
    <col min="13063" max="13312" width="8.5703125" style="15"/>
    <col min="13313" max="13313" width="3" style="15" customWidth="1"/>
    <col min="13314" max="13314" width="91.42578125" style="15" customWidth="1"/>
    <col min="13315" max="13315" width="1.5703125" style="15" customWidth="1"/>
    <col min="13316" max="13316" width="0" style="15" hidden="1" customWidth="1"/>
    <col min="13317" max="13317" width="17.42578125" style="15" customWidth="1"/>
    <col min="13318" max="13318" width="1.5703125" style="15" customWidth="1"/>
    <col min="13319" max="13568" width="8.5703125" style="15"/>
    <col min="13569" max="13569" width="3" style="15" customWidth="1"/>
    <col min="13570" max="13570" width="91.42578125" style="15" customWidth="1"/>
    <col min="13571" max="13571" width="1.5703125" style="15" customWidth="1"/>
    <col min="13572" max="13572" width="0" style="15" hidden="1" customWidth="1"/>
    <col min="13573" max="13573" width="17.42578125" style="15" customWidth="1"/>
    <col min="13574" max="13574" width="1.5703125" style="15" customWidth="1"/>
    <col min="13575" max="13824" width="8.5703125" style="15"/>
    <col min="13825" max="13825" width="3" style="15" customWidth="1"/>
    <col min="13826" max="13826" width="91.42578125" style="15" customWidth="1"/>
    <col min="13827" max="13827" width="1.5703125" style="15" customWidth="1"/>
    <col min="13828" max="13828" width="0" style="15" hidden="1" customWidth="1"/>
    <col min="13829" max="13829" width="17.42578125" style="15" customWidth="1"/>
    <col min="13830" max="13830" width="1.5703125" style="15" customWidth="1"/>
    <col min="13831" max="14080" width="8.5703125" style="15"/>
    <col min="14081" max="14081" width="3" style="15" customWidth="1"/>
    <col min="14082" max="14082" width="91.42578125" style="15" customWidth="1"/>
    <col min="14083" max="14083" width="1.5703125" style="15" customWidth="1"/>
    <col min="14084" max="14084" width="0" style="15" hidden="1" customWidth="1"/>
    <col min="14085" max="14085" width="17.42578125" style="15" customWidth="1"/>
    <col min="14086" max="14086" width="1.5703125" style="15" customWidth="1"/>
    <col min="14087" max="14336" width="8.5703125" style="15"/>
    <col min="14337" max="14337" width="3" style="15" customWidth="1"/>
    <col min="14338" max="14338" width="91.42578125" style="15" customWidth="1"/>
    <col min="14339" max="14339" width="1.5703125" style="15" customWidth="1"/>
    <col min="14340" max="14340" width="0" style="15" hidden="1" customWidth="1"/>
    <col min="14341" max="14341" width="17.42578125" style="15" customWidth="1"/>
    <col min="14342" max="14342" width="1.5703125" style="15" customWidth="1"/>
    <col min="14343" max="14592" width="8.5703125" style="15"/>
    <col min="14593" max="14593" width="3" style="15" customWidth="1"/>
    <col min="14594" max="14594" width="91.42578125" style="15" customWidth="1"/>
    <col min="14595" max="14595" width="1.5703125" style="15" customWidth="1"/>
    <col min="14596" max="14596" width="0" style="15" hidden="1" customWidth="1"/>
    <col min="14597" max="14597" width="17.42578125" style="15" customWidth="1"/>
    <col min="14598" max="14598" width="1.5703125" style="15" customWidth="1"/>
    <col min="14599" max="14848" width="8.5703125" style="15"/>
    <col min="14849" max="14849" width="3" style="15" customWidth="1"/>
    <col min="14850" max="14850" width="91.42578125" style="15" customWidth="1"/>
    <col min="14851" max="14851" width="1.5703125" style="15" customWidth="1"/>
    <col min="14852" max="14852" width="0" style="15" hidden="1" customWidth="1"/>
    <col min="14853" max="14853" width="17.42578125" style="15" customWidth="1"/>
    <col min="14854" max="14854" width="1.5703125" style="15" customWidth="1"/>
    <col min="14855" max="15104" width="8.5703125" style="15"/>
    <col min="15105" max="15105" width="3" style="15" customWidth="1"/>
    <col min="15106" max="15106" width="91.42578125" style="15" customWidth="1"/>
    <col min="15107" max="15107" width="1.5703125" style="15" customWidth="1"/>
    <col min="15108" max="15108" width="0" style="15" hidden="1" customWidth="1"/>
    <col min="15109" max="15109" width="17.42578125" style="15" customWidth="1"/>
    <col min="15110" max="15110" width="1.5703125" style="15" customWidth="1"/>
    <col min="15111" max="15360" width="8.5703125" style="15"/>
    <col min="15361" max="15361" width="3" style="15" customWidth="1"/>
    <col min="15362" max="15362" width="91.42578125" style="15" customWidth="1"/>
    <col min="15363" max="15363" width="1.5703125" style="15" customWidth="1"/>
    <col min="15364" max="15364" width="0" style="15" hidden="1" customWidth="1"/>
    <col min="15365" max="15365" width="17.42578125" style="15" customWidth="1"/>
    <col min="15366" max="15366" width="1.5703125" style="15" customWidth="1"/>
    <col min="15367" max="15616" width="8.5703125" style="15"/>
    <col min="15617" max="15617" width="3" style="15" customWidth="1"/>
    <col min="15618" max="15618" width="91.42578125" style="15" customWidth="1"/>
    <col min="15619" max="15619" width="1.5703125" style="15" customWidth="1"/>
    <col min="15620" max="15620" width="0" style="15" hidden="1" customWidth="1"/>
    <col min="15621" max="15621" width="17.42578125" style="15" customWidth="1"/>
    <col min="15622" max="15622" width="1.5703125" style="15" customWidth="1"/>
    <col min="15623" max="15872" width="8.5703125" style="15"/>
    <col min="15873" max="15873" width="3" style="15" customWidth="1"/>
    <col min="15874" max="15874" width="91.42578125" style="15" customWidth="1"/>
    <col min="15875" max="15875" width="1.5703125" style="15" customWidth="1"/>
    <col min="15876" max="15876" width="0" style="15" hidden="1" customWidth="1"/>
    <col min="15877" max="15877" width="17.42578125" style="15" customWidth="1"/>
    <col min="15878" max="15878" width="1.5703125" style="15" customWidth="1"/>
    <col min="15879" max="16128" width="8.5703125" style="15"/>
    <col min="16129" max="16129" width="3" style="15" customWidth="1"/>
    <col min="16130" max="16130" width="91.42578125" style="15" customWidth="1"/>
    <col min="16131" max="16131" width="1.5703125" style="15" customWidth="1"/>
    <col min="16132" max="16132" width="0" style="15" hidden="1" customWidth="1"/>
    <col min="16133" max="16133" width="17.42578125" style="15" customWidth="1"/>
    <col min="16134" max="16134" width="1.5703125" style="15" customWidth="1"/>
    <col min="16135" max="16384" width="8.5703125" style="15"/>
  </cols>
  <sheetData>
    <row r="1" spans="1:219" ht="20.100000000000001" customHeight="1" x14ac:dyDescent="0.25">
      <c r="A1" s="88" t="s">
        <v>197</v>
      </c>
      <c r="B1" s="89"/>
      <c r="C1" s="89"/>
      <c r="D1" s="90"/>
      <c r="E1" s="30"/>
      <c r="AI1" s="15"/>
    </row>
    <row r="2" spans="1:219" s="19" customFormat="1" ht="20.100000000000001" customHeight="1" x14ac:dyDescent="0.25">
      <c r="A2" s="91" t="s">
        <v>7</v>
      </c>
      <c r="B2" s="92"/>
      <c r="C2" s="93"/>
      <c r="D2" s="128"/>
      <c r="E2" s="31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219" s="19" customFormat="1" ht="20.100000000000001" customHeight="1" x14ac:dyDescent="0.25">
      <c r="A3" s="94"/>
      <c r="B3" s="92"/>
      <c r="C3" s="93"/>
      <c r="D3" s="128"/>
      <c r="E3" s="31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219" s="19" customFormat="1" ht="20.100000000000001" customHeight="1" x14ac:dyDescent="0.25">
      <c r="A4" s="95" t="s">
        <v>419</v>
      </c>
      <c r="B4" s="92"/>
      <c r="C4" s="93"/>
      <c r="D4" s="124" t="s">
        <v>310</v>
      </c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219" s="19" customFormat="1" ht="20.100000000000001" customHeight="1" x14ac:dyDescent="0.25">
      <c r="A5" s="95"/>
      <c r="B5" s="92"/>
      <c r="C5" s="93"/>
      <c r="D5" s="124"/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219" s="23" customFormat="1" ht="20.100000000000001" customHeight="1" x14ac:dyDescent="0.2">
      <c r="A6" s="122" t="s">
        <v>198</v>
      </c>
      <c r="B6" s="122"/>
      <c r="C6" s="122"/>
      <c r="D6" s="122"/>
      <c r="E6" s="33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</row>
    <row r="7" spans="1:219" s="23" customFormat="1" ht="20.100000000000001" customHeight="1" x14ac:dyDescent="0.2">
      <c r="A7" s="122"/>
      <c r="B7" s="122"/>
      <c r="C7" s="122"/>
      <c r="D7" s="122"/>
      <c r="E7" s="34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</row>
    <row r="8" spans="1:219" s="26" customFormat="1" ht="20.100000000000001" customHeight="1" x14ac:dyDescent="0.2">
      <c r="A8" s="96"/>
      <c r="B8" s="97"/>
      <c r="C8" s="98"/>
      <c r="D8" s="99"/>
      <c r="E8" s="35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</row>
    <row r="9" spans="1:219" s="27" customFormat="1" ht="20.100000000000001" customHeight="1" x14ac:dyDescent="0.2">
      <c r="A9" s="121" t="s">
        <v>240</v>
      </c>
      <c r="B9" s="121"/>
      <c r="C9" s="100"/>
      <c r="D9" s="44">
        <f>+D11+D23</f>
        <v>101</v>
      </c>
      <c r="E9" s="34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</row>
    <row r="10" spans="1:219" s="26" customFormat="1" ht="20.100000000000001" customHeight="1" x14ac:dyDescent="0.2">
      <c r="A10" s="96"/>
      <c r="B10" s="97"/>
      <c r="C10" s="98"/>
      <c r="D10" s="102"/>
      <c r="E10" s="35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</row>
    <row r="11" spans="1:219" s="27" customFormat="1" ht="20.100000000000001" customHeight="1" x14ac:dyDescent="0.2">
      <c r="A11" s="120" t="s">
        <v>9</v>
      </c>
      <c r="B11" s="120"/>
      <c r="C11" s="100"/>
      <c r="D11" s="46">
        <f>+D13+D17+D19+D21</f>
        <v>7</v>
      </c>
      <c r="E11" s="34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</row>
    <row r="12" spans="1:219" s="26" customFormat="1" ht="20.100000000000001" customHeight="1" x14ac:dyDescent="0.2">
      <c r="A12" s="96"/>
      <c r="B12" s="98"/>
      <c r="C12" s="98"/>
      <c r="D12" s="102"/>
      <c r="E12" s="35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</row>
    <row r="13" spans="1:219" s="27" customFormat="1" ht="20.100000000000001" customHeight="1" x14ac:dyDescent="0.2">
      <c r="A13" s="120" t="s">
        <v>10</v>
      </c>
      <c r="B13" s="120"/>
      <c r="C13" s="100"/>
      <c r="D13" s="46">
        <f>+D15</f>
        <v>7</v>
      </c>
      <c r="E13" s="34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</row>
    <row r="14" spans="1:219" s="27" customFormat="1" ht="20.100000000000001" customHeight="1" x14ac:dyDescent="0.2">
      <c r="A14" s="98"/>
      <c r="B14" s="98"/>
      <c r="C14" s="100"/>
      <c r="D14" s="102"/>
      <c r="E14" s="34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</row>
    <row r="15" spans="1:219" s="27" customFormat="1" ht="20.100000000000001" customHeight="1" x14ac:dyDescent="0.2">
      <c r="A15" s="98"/>
      <c r="B15" s="103" t="s">
        <v>431</v>
      </c>
      <c r="C15" s="100"/>
      <c r="D15" s="102">
        <v>7</v>
      </c>
      <c r="E15" s="34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</row>
    <row r="16" spans="1:219" s="26" customFormat="1" ht="20.100000000000001" customHeight="1" x14ac:dyDescent="0.2">
      <c r="A16" s="96"/>
      <c r="B16" s="98"/>
      <c r="C16" s="98"/>
      <c r="D16" s="102"/>
      <c r="E16" s="35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</row>
    <row r="17" spans="1:219" s="26" customFormat="1" ht="20.100000000000001" customHeight="1" x14ac:dyDescent="0.2">
      <c r="A17" s="120" t="s">
        <v>12</v>
      </c>
      <c r="B17" s="120"/>
      <c r="C17" s="100"/>
      <c r="D17" s="46">
        <v>0</v>
      </c>
      <c r="E17" s="35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</row>
    <row r="18" spans="1:219" s="26" customFormat="1" ht="20.100000000000001" customHeight="1" x14ac:dyDescent="0.2">
      <c r="A18" s="96"/>
      <c r="B18" s="98"/>
      <c r="C18" s="98"/>
      <c r="D18" s="102"/>
      <c r="E18" s="35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</row>
    <row r="19" spans="1:219" s="26" customFormat="1" ht="20.100000000000001" customHeight="1" x14ac:dyDescent="0.2">
      <c r="A19" s="120" t="s">
        <v>19</v>
      </c>
      <c r="B19" s="120"/>
      <c r="C19" s="100"/>
      <c r="D19" s="46">
        <v>0</v>
      </c>
      <c r="E19" s="35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</row>
    <row r="20" spans="1:219" s="26" customFormat="1" ht="20.100000000000001" customHeight="1" x14ac:dyDescent="0.2">
      <c r="A20" s="96"/>
      <c r="B20" s="98"/>
      <c r="C20" s="98"/>
      <c r="D20" s="102"/>
      <c r="E20" s="35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</row>
    <row r="21" spans="1:219" s="26" customFormat="1" ht="20.100000000000001" customHeight="1" x14ac:dyDescent="0.2">
      <c r="A21" s="120" t="s">
        <v>21</v>
      </c>
      <c r="B21" s="120"/>
      <c r="C21" s="100"/>
      <c r="D21" s="46">
        <v>0</v>
      </c>
      <c r="E21" s="35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</row>
    <row r="22" spans="1:219" s="23" customFormat="1" ht="20.100000000000001" customHeight="1" x14ac:dyDescent="0.2">
      <c r="A22" s="96"/>
      <c r="B22" s="98"/>
      <c r="C22" s="98"/>
      <c r="D22" s="102"/>
      <c r="E22" s="34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</row>
    <row r="23" spans="1:219" s="26" customFormat="1" ht="20.100000000000001" customHeight="1" x14ac:dyDescent="0.2">
      <c r="A23" s="120" t="s">
        <v>22</v>
      </c>
      <c r="B23" s="120"/>
      <c r="C23" s="100"/>
      <c r="D23" s="46">
        <f>+D25+D32+D34+D36</f>
        <v>94</v>
      </c>
      <c r="E23" s="35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</row>
    <row r="24" spans="1:219" s="27" customFormat="1" ht="20.100000000000001" customHeight="1" x14ac:dyDescent="0.2">
      <c r="A24" s="96"/>
      <c r="B24" s="98"/>
      <c r="C24" s="98"/>
      <c r="D24" s="102"/>
      <c r="E24" s="34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</row>
    <row r="25" spans="1:219" s="26" customFormat="1" ht="20.100000000000001" customHeight="1" x14ac:dyDescent="0.2">
      <c r="A25" s="120" t="s">
        <v>23</v>
      </c>
      <c r="B25" s="120"/>
      <c r="C25" s="100"/>
      <c r="D25" s="46">
        <f>SUM(D27:D30)</f>
        <v>94</v>
      </c>
      <c r="E25" s="35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</row>
    <row r="26" spans="1:219" s="26" customFormat="1" ht="20.100000000000001" customHeight="1" x14ac:dyDescent="0.2">
      <c r="A26" s="96"/>
      <c r="B26" s="98"/>
      <c r="C26" s="98"/>
      <c r="D26" s="102"/>
      <c r="E26" s="35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</row>
    <row r="27" spans="1:219" s="27" customFormat="1" ht="20.100000000000001" customHeight="1" x14ac:dyDescent="0.2">
      <c r="A27" s="96"/>
      <c r="B27" s="103" t="s">
        <v>420</v>
      </c>
      <c r="C27" s="98"/>
      <c r="D27" s="102">
        <v>7</v>
      </c>
      <c r="E27" s="34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</row>
    <row r="28" spans="1:219" s="27" customFormat="1" ht="20.100000000000001" customHeight="1" x14ac:dyDescent="0.2">
      <c r="A28" s="96"/>
      <c r="B28" s="103" t="s">
        <v>199</v>
      </c>
      <c r="C28" s="98"/>
      <c r="D28" s="102">
        <v>71</v>
      </c>
      <c r="E28" s="34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</row>
    <row r="29" spans="1:219" s="27" customFormat="1" ht="20.100000000000001" customHeight="1" x14ac:dyDescent="0.2">
      <c r="A29" s="96"/>
      <c r="B29" s="103" t="s">
        <v>200</v>
      </c>
      <c r="C29" s="98"/>
      <c r="D29" s="102">
        <v>9</v>
      </c>
      <c r="E29" s="34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</row>
    <row r="30" spans="1:219" s="26" customFormat="1" ht="20.100000000000001" customHeight="1" x14ac:dyDescent="0.2">
      <c r="A30" s="96"/>
      <c r="B30" s="103" t="s">
        <v>421</v>
      </c>
      <c r="C30" s="98"/>
      <c r="D30" s="102">
        <v>7</v>
      </c>
      <c r="E30" s="35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</row>
    <row r="31" spans="1:219" s="27" customFormat="1" ht="20.100000000000001" customHeight="1" x14ac:dyDescent="0.2">
      <c r="A31" s="96"/>
      <c r="B31" s="98"/>
      <c r="C31" s="98"/>
      <c r="D31" s="102"/>
      <c r="E31" s="34"/>
      <c r="F31" s="32"/>
      <c r="G31" s="37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</row>
    <row r="32" spans="1:219" s="26" customFormat="1" ht="20.100000000000001" customHeight="1" x14ac:dyDescent="0.2">
      <c r="A32" s="120" t="s">
        <v>61</v>
      </c>
      <c r="B32" s="120"/>
      <c r="C32" s="100"/>
      <c r="D32" s="46">
        <v>0</v>
      </c>
      <c r="E32" s="35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</row>
    <row r="33" spans="1:219" s="27" customFormat="1" ht="20.100000000000001" customHeight="1" x14ac:dyDescent="0.2">
      <c r="A33" s="96"/>
      <c r="B33" s="98"/>
      <c r="C33" s="98"/>
      <c r="D33" s="102"/>
      <c r="E33" s="34"/>
      <c r="F33" s="32"/>
      <c r="G33" s="127"/>
      <c r="H33" s="127"/>
      <c r="I33" s="127"/>
      <c r="J33" s="127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</row>
    <row r="34" spans="1:219" s="28" customFormat="1" ht="20.100000000000001" customHeight="1" x14ac:dyDescent="0.25">
      <c r="A34" s="120" t="s">
        <v>52</v>
      </c>
      <c r="B34" s="120"/>
      <c r="C34" s="100"/>
      <c r="D34" s="46">
        <v>0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</row>
    <row r="35" spans="1:219" s="26" customFormat="1" ht="20.100000000000001" customHeight="1" x14ac:dyDescent="0.2">
      <c r="A35" s="96"/>
      <c r="B35" s="98"/>
      <c r="C35" s="98"/>
      <c r="D35" s="102"/>
      <c r="E35" s="35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</row>
    <row r="36" spans="1:219" s="27" customFormat="1" ht="20.100000000000001" customHeight="1" x14ac:dyDescent="0.2">
      <c r="A36" s="120" t="s">
        <v>288</v>
      </c>
      <c r="B36" s="120"/>
      <c r="C36" s="100"/>
      <c r="D36" s="46">
        <v>0</v>
      </c>
      <c r="E36" s="34"/>
      <c r="F36" s="38"/>
      <c r="G36" s="38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</row>
    <row r="37" spans="1:219" s="26" customFormat="1" ht="20.100000000000001" customHeight="1" x14ac:dyDescent="0.2">
      <c r="A37" s="96"/>
      <c r="B37" s="98"/>
      <c r="C37" s="98"/>
      <c r="D37" s="102"/>
      <c r="E37" s="35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</row>
    <row r="38" spans="1:219" s="26" customFormat="1" ht="20.100000000000001" customHeight="1" x14ac:dyDescent="0.2">
      <c r="A38" s="121" t="s">
        <v>31</v>
      </c>
      <c r="B38" s="121"/>
      <c r="C38" s="100"/>
      <c r="D38" s="44">
        <f>+D40+D56</f>
        <v>530</v>
      </c>
      <c r="E38" s="35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</row>
    <row r="39" spans="1:219" s="27" customFormat="1" ht="20.100000000000001" customHeight="1" x14ac:dyDescent="0.2">
      <c r="A39" s="96"/>
      <c r="B39" s="97"/>
      <c r="C39" s="98"/>
      <c r="D39" s="102"/>
      <c r="E39" s="34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</row>
    <row r="40" spans="1:219" s="27" customFormat="1" ht="20.100000000000001" customHeight="1" x14ac:dyDescent="0.2">
      <c r="A40" s="120" t="s">
        <v>9</v>
      </c>
      <c r="B40" s="120"/>
      <c r="C40" s="100"/>
      <c r="D40" s="46">
        <f>+D42+D44+D50+D54</f>
        <v>4</v>
      </c>
      <c r="E40" s="34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</row>
    <row r="41" spans="1:219" s="27" customFormat="1" ht="20.100000000000001" customHeight="1" x14ac:dyDescent="0.2">
      <c r="A41" s="96"/>
      <c r="B41" s="98"/>
      <c r="C41" s="100"/>
      <c r="D41" s="102"/>
      <c r="E41" s="34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</row>
    <row r="42" spans="1:219" s="27" customFormat="1" ht="20.100000000000001" customHeight="1" x14ac:dyDescent="0.2">
      <c r="A42" s="120" t="s">
        <v>10</v>
      </c>
      <c r="B42" s="120"/>
      <c r="C42" s="100"/>
      <c r="D42" s="46">
        <v>0</v>
      </c>
      <c r="E42" s="34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</row>
    <row r="43" spans="1:219" s="39" customFormat="1" ht="20.100000000000001" customHeight="1" x14ac:dyDescent="0.2">
      <c r="A43" s="96"/>
      <c r="B43" s="98"/>
      <c r="C43" s="98"/>
      <c r="D43" s="102"/>
      <c r="E43" s="35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</row>
    <row r="44" spans="1:219" s="39" customFormat="1" ht="20.100000000000001" customHeight="1" x14ac:dyDescent="0.2">
      <c r="A44" s="120" t="s">
        <v>12</v>
      </c>
      <c r="B44" s="120"/>
      <c r="C44" s="100"/>
      <c r="D44" s="46">
        <f>+D46+D47+D48</f>
        <v>3</v>
      </c>
      <c r="E44" s="35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</row>
    <row r="45" spans="1:219" s="39" customFormat="1" ht="20.100000000000001" customHeight="1" x14ac:dyDescent="0.2">
      <c r="A45" s="98"/>
      <c r="B45" s="98"/>
      <c r="C45" s="102"/>
      <c r="D45" s="102"/>
      <c r="E45" s="35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</row>
    <row r="46" spans="1:219" s="39" customFormat="1" ht="20.100000000000001" customHeight="1" x14ac:dyDescent="0.2">
      <c r="A46" s="96"/>
      <c r="B46" s="103" t="s">
        <v>422</v>
      </c>
      <c r="C46" s="100"/>
      <c r="D46" s="102">
        <v>1</v>
      </c>
      <c r="E46" s="35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</row>
    <row r="47" spans="1:219" s="39" customFormat="1" ht="20.100000000000001" customHeight="1" x14ac:dyDescent="0.2">
      <c r="A47" s="96"/>
      <c r="B47" s="103" t="s">
        <v>423</v>
      </c>
      <c r="C47" s="100"/>
      <c r="D47" s="102">
        <v>1</v>
      </c>
      <c r="E47" s="35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</row>
    <row r="48" spans="1:219" s="39" customFormat="1" ht="20.100000000000001" customHeight="1" x14ac:dyDescent="0.2">
      <c r="A48" s="96"/>
      <c r="B48" s="103" t="s">
        <v>432</v>
      </c>
      <c r="C48" s="100"/>
      <c r="D48" s="102">
        <v>1</v>
      </c>
      <c r="E48" s="35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</row>
    <row r="49" spans="1:219" s="26" customFormat="1" ht="20.100000000000001" customHeight="1" x14ac:dyDescent="0.2">
      <c r="A49" s="96"/>
      <c r="B49" s="98"/>
      <c r="C49" s="98"/>
      <c r="D49" s="102"/>
      <c r="E49" s="35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</row>
    <row r="50" spans="1:219" s="26" customFormat="1" ht="20.100000000000001" customHeight="1" x14ac:dyDescent="0.2">
      <c r="A50" s="120" t="s">
        <v>19</v>
      </c>
      <c r="B50" s="120"/>
      <c r="C50" s="100"/>
      <c r="D50" s="46">
        <f>+D52</f>
        <v>1</v>
      </c>
      <c r="E50" s="35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</row>
    <row r="51" spans="1:219" s="26" customFormat="1" ht="20.100000000000001" customHeight="1" x14ac:dyDescent="0.2">
      <c r="A51" s="98"/>
      <c r="B51" s="98"/>
      <c r="C51" s="102"/>
      <c r="D51" s="102"/>
      <c r="E51" s="35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</row>
    <row r="52" spans="1:219" s="26" customFormat="1" ht="20.100000000000001" customHeight="1" x14ac:dyDescent="0.2">
      <c r="A52" s="96"/>
      <c r="B52" s="103" t="s">
        <v>424</v>
      </c>
      <c r="C52" s="100"/>
      <c r="D52" s="102">
        <v>1</v>
      </c>
      <c r="E52" s="35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</row>
    <row r="53" spans="1:219" s="26" customFormat="1" ht="20.100000000000001" customHeight="1" x14ac:dyDescent="0.2">
      <c r="A53" s="96"/>
      <c r="B53" s="98"/>
      <c r="C53" s="98"/>
      <c r="D53" s="102"/>
      <c r="E53" s="35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</row>
    <row r="54" spans="1:219" ht="20.100000000000001" customHeight="1" x14ac:dyDescent="0.2">
      <c r="A54" s="120" t="s">
        <v>21</v>
      </c>
      <c r="B54" s="120"/>
      <c r="C54" s="100"/>
      <c r="D54" s="46"/>
      <c r="E54" s="30"/>
      <c r="AI54" s="15"/>
    </row>
    <row r="55" spans="1:219" ht="20.100000000000001" customHeight="1" x14ac:dyDescent="0.2">
      <c r="A55" s="96"/>
      <c r="B55" s="98"/>
      <c r="C55" s="98"/>
      <c r="D55" s="102"/>
      <c r="E55" s="30"/>
      <c r="AI55" s="15"/>
    </row>
    <row r="56" spans="1:219" ht="20.100000000000001" customHeight="1" x14ac:dyDescent="0.2">
      <c r="A56" s="120" t="s">
        <v>22</v>
      </c>
      <c r="B56" s="120"/>
      <c r="C56" s="100"/>
      <c r="D56" s="46">
        <f>+D58+D66+D68+D70</f>
        <v>526</v>
      </c>
      <c r="E56" s="30"/>
      <c r="AI56" s="15"/>
    </row>
    <row r="57" spans="1:219" ht="20.100000000000001" customHeight="1" x14ac:dyDescent="0.2">
      <c r="A57" s="96"/>
      <c r="B57" s="98"/>
      <c r="C57" s="98"/>
      <c r="D57" s="102"/>
      <c r="E57" s="30"/>
      <c r="AI57" s="15"/>
    </row>
    <row r="58" spans="1:219" ht="20.100000000000001" customHeight="1" x14ac:dyDescent="0.2">
      <c r="A58" s="120" t="s">
        <v>23</v>
      </c>
      <c r="B58" s="120"/>
      <c r="C58" s="100"/>
      <c r="D58" s="46">
        <f>SUM(D60:D64)</f>
        <v>526</v>
      </c>
      <c r="E58" s="30"/>
      <c r="AI58" s="15"/>
    </row>
    <row r="59" spans="1:219" ht="20.100000000000001" customHeight="1" x14ac:dyDescent="0.2">
      <c r="A59" s="96"/>
      <c r="B59" s="98"/>
      <c r="C59" s="98"/>
      <c r="D59" s="102"/>
      <c r="E59" s="30"/>
      <c r="AI59" s="15"/>
    </row>
    <row r="60" spans="1:219" ht="20.100000000000001" customHeight="1" x14ac:dyDescent="0.2">
      <c r="A60" s="96"/>
      <c r="B60" s="103" t="s">
        <v>201</v>
      </c>
      <c r="C60" s="98"/>
      <c r="D60" s="102">
        <v>254</v>
      </c>
      <c r="E60" s="30"/>
      <c r="AI60" s="15"/>
    </row>
    <row r="61" spans="1:219" ht="20.100000000000001" customHeight="1" x14ac:dyDescent="0.2">
      <c r="A61" s="96"/>
      <c r="B61" s="103" t="s">
        <v>433</v>
      </c>
      <c r="C61" s="98"/>
      <c r="D61" s="102">
        <v>210</v>
      </c>
      <c r="E61" s="30"/>
      <c r="AI61" s="15"/>
    </row>
    <row r="62" spans="1:219" ht="20.100000000000001" customHeight="1" x14ac:dyDescent="0.2">
      <c r="A62" s="96"/>
      <c r="B62" s="103" t="s">
        <v>434</v>
      </c>
      <c r="C62" s="98"/>
      <c r="D62" s="102">
        <v>1</v>
      </c>
      <c r="E62" s="30"/>
      <c r="AI62" s="15"/>
    </row>
    <row r="63" spans="1:219" ht="20.100000000000001" customHeight="1" x14ac:dyDescent="0.2">
      <c r="A63" s="96"/>
      <c r="B63" s="103" t="s">
        <v>202</v>
      </c>
      <c r="C63" s="98"/>
      <c r="D63" s="102">
        <v>3</v>
      </c>
      <c r="E63" s="30"/>
      <c r="AI63" s="15"/>
    </row>
    <row r="64" spans="1:219" ht="20.100000000000001" customHeight="1" x14ac:dyDescent="0.2">
      <c r="A64" s="96"/>
      <c r="B64" s="103" t="s">
        <v>435</v>
      </c>
      <c r="C64" s="98"/>
      <c r="D64" s="102">
        <v>58</v>
      </c>
      <c r="E64" s="30"/>
      <c r="AI64" s="15"/>
    </row>
    <row r="65" spans="1:35" ht="20.100000000000001" customHeight="1" x14ac:dyDescent="0.2">
      <c r="A65" s="96"/>
      <c r="B65" s="98"/>
      <c r="C65" s="98"/>
      <c r="D65" s="102"/>
      <c r="E65" s="30"/>
      <c r="AI65" s="15"/>
    </row>
    <row r="66" spans="1:35" ht="20.100000000000001" customHeight="1" x14ac:dyDescent="0.2">
      <c r="A66" s="120" t="s">
        <v>61</v>
      </c>
      <c r="B66" s="120"/>
      <c r="C66" s="100"/>
      <c r="D66" s="46">
        <v>0</v>
      </c>
      <c r="E66" s="30"/>
      <c r="AI66" s="15"/>
    </row>
    <row r="67" spans="1:35" ht="20.100000000000001" customHeight="1" x14ac:dyDescent="0.2">
      <c r="A67" s="96"/>
      <c r="B67" s="98"/>
      <c r="C67" s="98"/>
      <c r="D67" s="102"/>
      <c r="E67" s="30"/>
      <c r="AI67" s="15"/>
    </row>
    <row r="68" spans="1:35" ht="20.100000000000001" customHeight="1" x14ac:dyDescent="0.2">
      <c r="A68" s="120" t="s">
        <v>52</v>
      </c>
      <c r="B68" s="120"/>
      <c r="C68" s="100"/>
      <c r="D68" s="46">
        <v>0</v>
      </c>
      <c r="E68" s="30"/>
      <c r="AI68" s="15"/>
    </row>
    <row r="69" spans="1:35" ht="20.100000000000001" customHeight="1" x14ac:dyDescent="0.2">
      <c r="A69" s="96"/>
      <c r="B69" s="98"/>
      <c r="C69" s="98"/>
      <c r="D69" s="102"/>
      <c r="E69" s="30"/>
      <c r="AI69" s="15"/>
    </row>
    <row r="70" spans="1:35" ht="20.100000000000001" customHeight="1" x14ac:dyDescent="0.2">
      <c r="A70" s="120" t="s">
        <v>288</v>
      </c>
      <c r="B70" s="120"/>
      <c r="C70" s="100"/>
      <c r="D70" s="46">
        <v>0</v>
      </c>
      <c r="E70" s="30"/>
      <c r="AI70" s="15"/>
    </row>
    <row r="71" spans="1:35" ht="20.100000000000001" customHeight="1" x14ac:dyDescent="0.2">
      <c r="A71" s="96"/>
      <c r="B71" s="98"/>
      <c r="C71" s="98"/>
      <c r="D71" s="102"/>
      <c r="E71" s="30"/>
      <c r="AI71" s="15"/>
    </row>
    <row r="72" spans="1:35" ht="20.100000000000001" customHeight="1" x14ac:dyDescent="0.2">
      <c r="A72" s="122" t="s">
        <v>203</v>
      </c>
      <c r="B72" s="122"/>
      <c r="C72" s="122"/>
      <c r="D72" s="122"/>
      <c r="E72" s="30"/>
      <c r="AI72" s="15"/>
    </row>
    <row r="73" spans="1:35" ht="20.100000000000001" customHeight="1" x14ac:dyDescent="0.2">
      <c r="A73" s="122"/>
      <c r="B73" s="122"/>
      <c r="C73" s="122"/>
      <c r="D73" s="122"/>
      <c r="E73" s="30"/>
      <c r="AI73" s="15"/>
    </row>
    <row r="74" spans="1:35" ht="20.100000000000001" customHeight="1" x14ac:dyDescent="0.2">
      <c r="A74" s="96"/>
      <c r="B74" s="97"/>
      <c r="C74" s="98"/>
      <c r="D74" s="102"/>
      <c r="E74" s="30"/>
      <c r="AI74" s="15"/>
    </row>
    <row r="75" spans="1:35" ht="20.100000000000001" customHeight="1" x14ac:dyDescent="0.2">
      <c r="A75" s="121" t="s">
        <v>36</v>
      </c>
      <c r="B75" s="121"/>
      <c r="C75" s="100"/>
      <c r="D75" s="44">
        <f>+D77+D81+D101+D110</f>
        <v>394</v>
      </c>
      <c r="E75" s="30"/>
      <c r="AI75" s="15"/>
    </row>
    <row r="76" spans="1:35" ht="20.100000000000001" customHeight="1" x14ac:dyDescent="0.2">
      <c r="A76" s="96"/>
      <c r="B76" s="97"/>
      <c r="C76" s="98"/>
      <c r="D76" s="102"/>
      <c r="E76" s="30"/>
      <c r="AI76" s="15"/>
    </row>
    <row r="77" spans="1:35" ht="20.100000000000001" customHeight="1" x14ac:dyDescent="0.2">
      <c r="A77" s="120" t="s">
        <v>37</v>
      </c>
      <c r="B77" s="120"/>
      <c r="C77" s="100"/>
      <c r="D77" s="46">
        <f>+D79</f>
        <v>219</v>
      </c>
      <c r="E77" s="30"/>
      <c r="AI77" s="15"/>
    </row>
    <row r="78" spans="1:35" ht="20.100000000000001" customHeight="1" x14ac:dyDescent="0.2">
      <c r="A78" s="96"/>
      <c r="B78" s="97"/>
      <c r="C78" s="98"/>
      <c r="D78" s="102"/>
      <c r="E78" s="30"/>
      <c r="AI78" s="15"/>
    </row>
    <row r="79" spans="1:35" ht="20.100000000000001" customHeight="1" x14ac:dyDescent="0.2">
      <c r="A79" s="96"/>
      <c r="B79" s="103" t="s">
        <v>38</v>
      </c>
      <c r="C79" s="98"/>
      <c r="D79" s="102">
        <v>219</v>
      </c>
      <c r="E79" s="30"/>
      <c r="AI79" s="15"/>
    </row>
    <row r="80" spans="1:35" ht="20.100000000000001" customHeight="1" x14ac:dyDescent="0.2">
      <c r="A80" s="96"/>
      <c r="B80" s="40"/>
      <c r="C80" s="98"/>
      <c r="D80" s="102"/>
      <c r="E80" s="30"/>
      <c r="AI80" s="15"/>
    </row>
    <row r="81" spans="1:35" ht="20.100000000000001" customHeight="1" x14ac:dyDescent="0.2">
      <c r="A81" s="120" t="s">
        <v>134</v>
      </c>
      <c r="B81" s="120"/>
      <c r="C81" s="100"/>
      <c r="D81" s="46">
        <f>SUM(D83:D99)</f>
        <v>120</v>
      </c>
      <c r="E81" s="30"/>
      <c r="AI81" s="15"/>
    </row>
    <row r="82" spans="1:35" ht="20.100000000000001" customHeight="1" x14ac:dyDescent="0.2">
      <c r="A82" s="96"/>
      <c r="B82" s="98"/>
      <c r="C82" s="98"/>
      <c r="D82" s="102"/>
      <c r="E82" s="30"/>
      <c r="AI82" s="15"/>
    </row>
    <row r="83" spans="1:35" ht="20.100000000000001" customHeight="1" x14ac:dyDescent="0.2">
      <c r="A83" s="96"/>
      <c r="B83" s="103" t="s">
        <v>204</v>
      </c>
      <c r="C83" s="104"/>
      <c r="D83" s="102">
        <v>29</v>
      </c>
      <c r="E83" s="30"/>
      <c r="AI83" s="15"/>
    </row>
    <row r="84" spans="1:35" ht="20.100000000000001" customHeight="1" x14ac:dyDescent="0.2">
      <c r="A84" s="96"/>
      <c r="B84" s="103" t="s">
        <v>205</v>
      </c>
      <c r="C84" s="104"/>
      <c r="D84" s="102">
        <v>3</v>
      </c>
      <c r="E84" s="30"/>
      <c r="AI84" s="15"/>
    </row>
    <row r="85" spans="1:35" ht="20.100000000000001" customHeight="1" x14ac:dyDescent="0.2">
      <c r="A85" s="96"/>
      <c r="B85" s="103" t="s">
        <v>206</v>
      </c>
      <c r="C85" s="104">
        <f t="shared" ref="C85:C88" si="0">A85</f>
        <v>0</v>
      </c>
      <c r="D85" s="102">
        <v>4</v>
      </c>
      <c r="E85" s="30"/>
      <c r="AI85" s="15"/>
    </row>
    <row r="86" spans="1:35" ht="20.100000000000001" customHeight="1" x14ac:dyDescent="0.2">
      <c r="A86" s="96"/>
      <c r="B86" s="103" t="s">
        <v>207</v>
      </c>
      <c r="C86" s="104">
        <f t="shared" si="0"/>
        <v>0</v>
      </c>
      <c r="D86" s="102">
        <v>1</v>
      </c>
      <c r="E86" s="30"/>
      <c r="AI86" s="15"/>
    </row>
    <row r="87" spans="1:35" ht="20.100000000000001" customHeight="1" x14ac:dyDescent="0.2">
      <c r="A87" s="96"/>
      <c r="B87" s="103" t="s">
        <v>208</v>
      </c>
      <c r="C87" s="104">
        <f t="shared" si="0"/>
        <v>0</v>
      </c>
      <c r="D87" s="102">
        <v>4</v>
      </c>
      <c r="E87" s="30"/>
      <c r="AI87" s="15"/>
    </row>
    <row r="88" spans="1:35" ht="20.100000000000001" customHeight="1" x14ac:dyDescent="0.2">
      <c r="A88" s="96"/>
      <c r="B88" s="103" t="s">
        <v>209</v>
      </c>
      <c r="C88" s="104">
        <f t="shared" si="0"/>
        <v>0</v>
      </c>
      <c r="D88" s="102">
        <v>1</v>
      </c>
      <c r="E88" s="30"/>
      <c r="AI88" s="15"/>
    </row>
    <row r="89" spans="1:35" ht="20.100000000000001" customHeight="1" x14ac:dyDescent="0.2">
      <c r="A89" s="96"/>
      <c r="B89" s="103" t="s">
        <v>210</v>
      </c>
      <c r="C89" s="104">
        <f>A89+A124</f>
        <v>0</v>
      </c>
      <c r="D89" s="102">
        <v>6</v>
      </c>
      <c r="E89" s="30"/>
      <c r="AI89" s="15"/>
    </row>
    <row r="90" spans="1:35" ht="20.100000000000001" customHeight="1" x14ac:dyDescent="0.2">
      <c r="A90" s="96"/>
      <c r="B90" s="103" t="s">
        <v>211</v>
      </c>
      <c r="C90" s="104"/>
      <c r="D90" s="102">
        <v>11</v>
      </c>
      <c r="E90" s="30"/>
      <c r="AI90" s="15"/>
    </row>
    <row r="91" spans="1:35" ht="20.100000000000001" customHeight="1" x14ac:dyDescent="0.2">
      <c r="A91" s="96"/>
      <c r="B91" s="103" t="s">
        <v>212</v>
      </c>
      <c r="C91" s="104"/>
      <c r="D91" s="102">
        <v>16</v>
      </c>
      <c r="E91" s="30"/>
      <c r="AI91" s="15"/>
    </row>
    <row r="92" spans="1:35" ht="20.100000000000001" customHeight="1" x14ac:dyDescent="0.2">
      <c r="A92" s="96"/>
      <c r="B92" s="103" t="s">
        <v>213</v>
      </c>
      <c r="C92" s="104">
        <f>A92</f>
        <v>0</v>
      </c>
      <c r="D92" s="102">
        <v>4</v>
      </c>
      <c r="E92" s="30"/>
      <c r="AI92" s="15"/>
    </row>
    <row r="93" spans="1:35" ht="20.100000000000001" customHeight="1" x14ac:dyDescent="0.2">
      <c r="A93" s="96"/>
      <c r="B93" s="103" t="s">
        <v>214</v>
      </c>
      <c r="C93" s="104">
        <f>A93+A126</f>
        <v>0</v>
      </c>
      <c r="D93" s="102">
        <v>7</v>
      </c>
      <c r="E93" s="30"/>
      <c r="AI93" s="15"/>
    </row>
    <row r="94" spans="1:35" ht="20.100000000000001" customHeight="1" x14ac:dyDescent="0.2">
      <c r="A94" s="96"/>
      <c r="B94" s="103" t="s">
        <v>215</v>
      </c>
      <c r="C94" s="104"/>
      <c r="D94" s="102">
        <v>18</v>
      </c>
      <c r="E94" s="30"/>
      <c r="AI94" s="15"/>
    </row>
    <row r="95" spans="1:35" ht="20.100000000000001" customHeight="1" x14ac:dyDescent="0.2">
      <c r="A95" s="96"/>
      <c r="B95" s="103" t="s">
        <v>216</v>
      </c>
      <c r="C95" s="104">
        <f>A95+A121</f>
        <v>0</v>
      </c>
      <c r="D95" s="102">
        <v>3</v>
      </c>
      <c r="E95" s="30"/>
      <c r="AI95" s="15"/>
    </row>
    <row r="96" spans="1:35" ht="20.100000000000001" customHeight="1" x14ac:dyDescent="0.2">
      <c r="A96" s="96"/>
      <c r="B96" s="103" t="s">
        <v>217</v>
      </c>
      <c r="C96" s="104">
        <f t="shared" ref="C96:C99" si="1">A96</f>
        <v>0</v>
      </c>
      <c r="D96" s="102">
        <v>1</v>
      </c>
      <c r="E96" s="30"/>
      <c r="AI96" s="15"/>
    </row>
    <row r="97" spans="1:35" ht="20.100000000000001" customHeight="1" x14ac:dyDescent="0.2">
      <c r="A97" s="96"/>
      <c r="B97" s="103" t="s">
        <v>218</v>
      </c>
      <c r="C97" s="104">
        <f t="shared" si="1"/>
        <v>0</v>
      </c>
      <c r="D97" s="102">
        <v>0</v>
      </c>
      <c r="E97" s="30"/>
      <c r="AI97" s="15"/>
    </row>
    <row r="98" spans="1:35" ht="20.100000000000001" customHeight="1" x14ac:dyDescent="0.2">
      <c r="A98" s="96"/>
      <c r="B98" s="103" t="s">
        <v>219</v>
      </c>
      <c r="C98" s="104">
        <f t="shared" si="1"/>
        <v>0</v>
      </c>
      <c r="D98" s="102">
        <v>9</v>
      </c>
      <c r="E98" s="30"/>
      <c r="AI98" s="15"/>
    </row>
    <row r="99" spans="1:35" ht="20.100000000000001" customHeight="1" x14ac:dyDescent="0.2">
      <c r="A99" s="96"/>
      <c r="B99" s="103" t="s">
        <v>220</v>
      </c>
      <c r="C99" s="104">
        <f t="shared" si="1"/>
        <v>0</v>
      </c>
      <c r="D99" s="102">
        <v>3</v>
      </c>
      <c r="E99" s="30"/>
      <c r="AI99" s="15"/>
    </row>
    <row r="100" spans="1:35" ht="20.100000000000001" customHeight="1" x14ac:dyDescent="0.2">
      <c r="A100" s="96"/>
      <c r="B100" s="97"/>
      <c r="C100" s="98"/>
      <c r="D100" s="102"/>
      <c r="E100" s="30"/>
      <c r="AI100" s="15"/>
    </row>
    <row r="101" spans="1:35" ht="20.100000000000001" customHeight="1" x14ac:dyDescent="0.2">
      <c r="A101" s="120" t="s">
        <v>155</v>
      </c>
      <c r="B101" s="120"/>
      <c r="C101" s="100"/>
      <c r="D101" s="46">
        <f>SUM(D103:D108)</f>
        <v>53</v>
      </c>
      <c r="E101" s="30"/>
      <c r="AI101" s="15"/>
    </row>
    <row r="102" spans="1:35" ht="20.100000000000001" customHeight="1" x14ac:dyDescent="0.2">
      <c r="A102" s="96"/>
      <c r="B102" s="98"/>
      <c r="C102" s="98"/>
      <c r="D102" s="102"/>
      <c r="E102" s="30"/>
      <c r="AI102" s="15"/>
    </row>
    <row r="103" spans="1:35" ht="20.100000000000001" customHeight="1" x14ac:dyDescent="0.2">
      <c r="A103" s="96"/>
      <c r="B103" s="98" t="s">
        <v>221</v>
      </c>
      <c r="C103" s="98"/>
      <c r="D103" s="102">
        <v>15</v>
      </c>
      <c r="E103" s="30"/>
      <c r="AI103" s="15"/>
    </row>
    <row r="104" spans="1:35" ht="20.100000000000001" customHeight="1" x14ac:dyDescent="0.2">
      <c r="A104" s="96"/>
      <c r="B104" s="98" t="s">
        <v>425</v>
      </c>
      <c r="C104" s="98"/>
      <c r="D104" s="102">
        <v>1</v>
      </c>
      <c r="E104" s="30"/>
      <c r="AI104" s="15"/>
    </row>
    <row r="105" spans="1:35" ht="20.100000000000001" customHeight="1" x14ac:dyDescent="0.2">
      <c r="A105" s="96"/>
      <c r="B105" s="103" t="s">
        <v>200</v>
      </c>
      <c r="C105" s="98"/>
      <c r="D105" s="102">
        <v>6</v>
      </c>
      <c r="E105" s="30"/>
      <c r="AI105" s="15"/>
    </row>
    <row r="106" spans="1:35" ht="20.100000000000001" customHeight="1" x14ac:dyDescent="0.2">
      <c r="A106" s="96"/>
      <c r="B106" s="98" t="s">
        <v>352</v>
      </c>
      <c r="C106" s="98"/>
      <c r="D106" s="102">
        <v>1</v>
      </c>
      <c r="E106" s="30"/>
      <c r="AI106" s="15"/>
    </row>
    <row r="107" spans="1:35" ht="20.100000000000001" customHeight="1" x14ac:dyDescent="0.2">
      <c r="A107" s="96"/>
      <c r="B107" s="98" t="s">
        <v>436</v>
      </c>
      <c r="C107" s="98"/>
      <c r="D107" s="102">
        <v>1</v>
      </c>
      <c r="E107" s="30"/>
      <c r="AI107" s="15"/>
    </row>
    <row r="108" spans="1:35" ht="20.100000000000001" customHeight="1" x14ac:dyDescent="0.2">
      <c r="A108" s="40"/>
      <c r="B108" s="98" t="s">
        <v>222</v>
      </c>
      <c r="C108" s="40"/>
      <c r="D108" s="102">
        <v>29</v>
      </c>
      <c r="E108" s="30"/>
      <c r="AI108" s="15"/>
    </row>
    <row r="109" spans="1:35" ht="20.100000000000001" customHeight="1" x14ac:dyDescent="0.2">
      <c r="A109" s="96"/>
      <c r="B109" s="97"/>
      <c r="C109" s="98"/>
      <c r="D109" s="102"/>
      <c r="E109" s="30"/>
      <c r="AI109" s="15"/>
    </row>
    <row r="110" spans="1:35" ht="20.100000000000001" customHeight="1" x14ac:dyDescent="0.2">
      <c r="A110" s="120" t="s">
        <v>160</v>
      </c>
      <c r="B110" s="120"/>
      <c r="C110" s="100"/>
      <c r="D110" s="46">
        <f>SUM(D112:D113)</f>
        <v>2</v>
      </c>
      <c r="E110" s="30"/>
      <c r="AI110" s="15"/>
    </row>
    <row r="111" spans="1:35" ht="20.100000000000001" customHeight="1" x14ac:dyDescent="0.2">
      <c r="A111" s="96"/>
      <c r="B111" s="97"/>
      <c r="C111" s="98"/>
      <c r="D111" s="102"/>
      <c r="E111" s="30"/>
      <c r="AI111" s="15"/>
    </row>
    <row r="112" spans="1:35" ht="20.100000000000001" customHeight="1" x14ac:dyDescent="0.2">
      <c r="A112" s="96"/>
      <c r="B112" s="103" t="s">
        <v>426</v>
      </c>
      <c r="C112" s="98"/>
      <c r="D112" s="102">
        <v>1</v>
      </c>
      <c r="E112" s="30"/>
      <c r="AI112" s="15"/>
    </row>
    <row r="113" spans="1:35" ht="20.100000000000001" customHeight="1" x14ac:dyDescent="0.2">
      <c r="A113" s="40"/>
      <c r="B113" s="103" t="s">
        <v>223</v>
      </c>
      <c r="C113" s="98"/>
      <c r="D113" s="102">
        <v>1</v>
      </c>
      <c r="E113" s="30"/>
      <c r="AI113" s="15"/>
    </row>
    <row r="114" spans="1:35" ht="20.100000000000001" customHeight="1" x14ac:dyDescent="0.2">
      <c r="A114" s="96"/>
      <c r="B114" s="97"/>
      <c r="C114" s="98"/>
      <c r="D114" s="102"/>
      <c r="E114" s="30"/>
      <c r="AI114" s="15"/>
    </row>
    <row r="115" spans="1:35" ht="20.100000000000001" customHeight="1" x14ac:dyDescent="0.2">
      <c r="A115" s="121" t="s">
        <v>40</v>
      </c>
      <c r="B115" s="121"/>
      <c r="C115" s="100"/>
      <c r="D115" s="44">
        <f>SUM(D117:D118)</f>
        <v>401</v>
      </c>
      <c r="E115" s="30"/>
      <c r="AI115" s="15"/>
    </row>
    <row r="116" spans="1:35" ht="20.100000000000001" customHeight="1" x14ac:dyDescent="0.2">
      <c r="A116" s="96"/>
      <c r="B116" s="97"/>
      <c r="C116" s="98"/>
      <c r="D116" s="102"/>
      <c r="E116" s="30"/>
      <c r="AI116" s="15"/>
    </row>
    <row r="117" spans="1:35" ht="20.100000000000001" customHeight="1" x14ac:dyDescent="0.2">
      <c r="A117" s="96"/>
      <c r="B117" s="103" t="s">
        <v>224</v>
      </c>
      <c r="C117" s="98"/>
      <c r="D117" s="102">
        <v>387</v>
      </c>
      <c r="E117" s="30"/>
      <c r="AI117" s="15"/>
    </row>
    <row r="118" spans="1:35" ht="20.100000000000001" customHeight="1" x14ac:dyDescent="0.2">
      <c r="A118" s="96"/>
      <c r="B118" s="103" t="s">
        <v>32</v>
      </c>
      <c r="C118" s="98"/>
      <c r="D118" s="102">
        <v>14</v>
      </c>
      <c r="E118" s="30"/>
      <c r="AI118" s="15"/>
    </row>
    <row r="119" spans="1:35" ht="20.100000000000001" customHeight="1" x14ac:dyDescent="0.2">
      <c r="A119" s="96"/>
      <c r="B119" s="97"/>
      <c r="C119" s="98"/>
      <c r="D119" s="102"/>
      <c r="E119" s="30"/>
      <c r="AI119" s="15"/>
    </row>
    <row r="120" spans="1:35" ht="20.100000000000001" customHeight="1" x14ac:dyDescent="0.2">
      <c r="A120" s="122" t="s">
        <v>225</v>
      </c>
      <c r="B120" s="122"/>
      <c r="C120" s="122"/>
      <c r="D120" s="122"/>
      <c r="E120" s="30"/>
      <c r="AI120" s="15"/>
    </row>
    <row r="121" spans="1:35" ht="20.100000000000001" customHeight="1" x14ac:dyDescent="0.2">
      <c r="A121" s="122"/>
      <c r="B121" s="122"/>
      <c r="C121" s="122"/>
      <c r="D121" s="122"/>
      <c r="E121" s="30"/>
      <c r="AI121" s="15"/>
    </row>
    <row r="122" spans="1:35" ht="20.100000000000001" customHeight="1" x14ac:dyDescent="0.2">
      <c r="A122" s="96"/>
      <c r="B122" s="97"/>
      <c r="C122" s="98"/>
      <c r="D122" s="102"/>
      <c r="E122" s="30"/>
      <c r="AI122" s="15"/>
    </row>
    <row r="123" spans="1:35" ht="20.100000000000001" customHeight="1" x14ac:dyDescent="0.2">
      <c r="A123" s="121" t="s">
        <v>242</v>
      </c>
      <c r="B123" s="121"/>
      <c r="C123" s="100"/>
      <c r="D123" s="44">
        <f>+D125+D129+D149+D155</f>
        <v>637</v>
      </c>
      <c r="E123" s="30"/>
      <c r="AI123" s="15"/>
    </row>
    <row r="124" spans="1:35" ht="20.100000000000001" customHeight="1" x14ac:dyDescent="0.2">
      <c r="A124" s="96"/>
      <c r="B124" s="97"/>
      <c r="C124" s="98"/>
      <c r="D124" s="102"/>
      <c r="E124" s="30"/>
      <c r="AI124" s="15"/>
    </row>
    <row r="125" spans="1:35" ht="20.100000000000001" customHeight="1" x14ac:dyDescent="0.2">
      <c r="A125" s="105"/>
      <c r="B125" s="120" t="s">
        <v>37</v>
      </c>
      <c r="C125" s="120"/>
      <c r="D125" s="46">
        <f>+D127</f>
        <v>45</v>
      </c>
      <c r="E125" s="30"/>
      <c r="AI125" s="15"/>
    </row>
    <row r="126" spans="1:35" ht="20.100000000000001" customHeight="1" x14ac:dyDescent="0.2">
      <c r="A126" s="96"/>
      <c r="B126" s="97"/>
      <c r="C126" s="98"/>
      <c r="D126" s="102"/>
      <c r="E126" s="30"/>
      <c r="AI126" s="15"/>
    </row>
    <row r="127" spans="1:35" ht="20.100000000000001" customHeight="1" x14ac:dyDescent="0.2">
      <c r="A127" s="96"/>
      <c r="B127" s="103" t="s">
        <v>38</v>
      </c>
      <c r="C127" s="98"/>
      <c r="D127" s="102">
        <v>45</v>
      </c>
      <c r="E127" s="30"/>
      <c r="AI127" s="15"/>
    </row>
    <row r="128" spans="1:35" ht="20.100000000000001" customHeight="1" x14ac:dyDescent="0.2">
      <c r="A128" s="96"/>
      <c r="B128" s="106"/>
      <c r="C128" s="98"/>
      <c r="D128" s="102"/>
      <c r="E128" s="30"/>
      <c r="AI128" s="15"/>
    </row>
    <row r="129" spans="1:35" ht="20.100000000000001" customHeight="1" x14ac:dyDescent="0.2">
      <c r="A129" s="105"/>
      <c r="B129" s="120" t="s">
        <v>134</v>
      </c>
      <c r="C129" s="120"/>
      <c r="D129" s="46">
        <f>SUM(D131:D147)</f>
        <v>571</v>
      </c>
      <c r="E129" s="30"/>
      <c r="AI129" s="15"/>
    </row>
    <row r="130" spans="1:35" ht="20.100000000000001" customHeight="1" x14ac:dyDescent="0.2">
      <c r="A130" s="96"/>
      <c r="B130" s="97"/>
      <c r="C130" s="98"/>
      <c r="D130" s="102"/>
      <c r="E130" s="30"/>
      <c r="AI130" s="15"/>
    </row>
    <row r="131" spans="1:35" ht="20.100000000000001" customHeight="1" x14ac:dyDescent="0.2">
      <c r="A131" s="96"/>
      <c r="B131" s="103" t="s">
        <v>204</v>
      </c>
      <c r="C131" s="98"/>
      <c r="D131" s="102">
        <v>62</v>
      </c>
      <c r="E131" s="30"/>
      <c r="AI131" s="15"/>
    </row>
    <row r="132" spans="1:35" ht="20.100000000000001" customHeight="1" x14ac:dyDescent="0.2">
      <c r="A132" s="96"/>
      <c r="B132" s="103" t="s">
        <v>205</v>
      </c>
      <c r="C132" s="98"/>
      <c r="D132" s="102">
        <v>18</v>
      </c>
      <c r="E132" s="30"/>
      <c r="AI132" s="15"/>
    </row>
    <row r="133" spans="1:35" ht="20.100000000000001" customHeight="1" x14ac:dyDescent="0.2">
      <c r="A133" s="96"/>
      <c r="B133" s="103" t="s">
        <v>206</v>
      </c>
      <c r="C133" s="98"/>
      <c r="D133" s="102">
        <v>21</v>
      </c>
      <c r="E133" s="30"/>
      <c r="AI133" s="15"/>
    </row>
    <row r="134" spans="1:35" ht="20.100000000000001" customHeight="1" x14ac:dyDescent="0.2">
      <c r="A134" s="96"/>
      <c r="B134" s="103" t="s">
        <v>207</v>
      </c>
      <c r="C134" s="98"/>
      <c r="D134" s="102">
        <v>7</v>
      </c>
      <c r="E134" s="30"/>
      <c r="AI134" s="15"/>
    </row>
    <row r="135" spans="1:35" ht="20.100000000000001" customHeight="1" x14ac:dyDescent="0.2">
      <c r="A135" s="96"/>
      <c r="B135" s="103" t="s">
        <v>208</v>
      </c>
      <c r="C135" s="98"/>
      <c r="D135" s="102">
        <v>16</v>
      </c>
      <c r="E135" s="30"/>
      <c r="AI135" s="15"/>
    </row>
    <row r="136" spans="1:35" ht="20.100000000000001" customHeight="1" x14ac:dyDescent="0.2">
      <c r="A136" s="96"/>
      <c r="B136" s="103" t="s">
        <v>209</v>
      </c>
      <c r="C136" s="98"/>
      <c r="D136" s="102">
        <v>7</v>
      </c>
      <c r="E136" s="30"/>
      <c r="AI136" s="15"/>
    </row>
    <row r="137" spans="1:35" ht="20.100000000000001" customHeight="1" x14ac:dyDescent="0.2">
      <c r="A137" s="96"/>
      <c r="B137" s="103" t="s">
        <v>210</v>
      </c>
      <c r="C137" s="98"/>
      <c r="D137" s="102">
        <v>18</v>
      </c>
      <c r="E137" s="30"/>
      <c r="AI137" s="15"/>
    </row>
    <row r="138" spans="1:35" ht="20.100000000000001" customHeight="1" x14ac:dyDescent="0.2">
      <c r="A138" s="96"/>
      <c r="B138" s="103" t="s">
        <v>211</v>
      </c>
      <c r="C138" s="98"/>
      <c r="D138" s="102">
        <v>38</v>
      </c>
      <c r="E138" s="30"/>
      <c r="AI138" s="15"/>
    </row>
    <row r="139" spans="1:35" ht="20.100000000000001" customHeight="1" x14ac:dyDescent="0.2">
      <c r="A139" s="96"/>
      <c r="B139" s="103" t="s">
        <v>212</v>
      </c>
      <c r="C139" s="98"/>
      <c r="D139" s="102">
        <v>164</v>
      </c>
      <c r="E139" s="30"/>
      <c r="AI139" s="15"/>
    </row>
    <row r="140" spans="1:35" ht="20.100000000000001" customHeight="1" x14ac:dyDescent="0.2">
      <c r="A140" s="96"/>
      <c r="B140" s="103" t="s">
        <v>213</v>
      </c>
      <c r="C140" s="98"/>
      <c r="D140" s="102">
        <v>8</v>
      </c>
      <c r="E140" s="30"/>
      <c r="AI140" s="15"/>
    </row>
    <row r="141" spans="1:35" ht="20.100000000000001" customHeight="1" x14ac:dyDescent="0.2">
      <c r="A141" s="96"/>
      <c r="B141" s="103" t="s">
        <v>214</v>
      </c>
      <c r="C141" s="98"/>
      <c r="D141" s="102">
        <v>22</v>
      </c>
      <c r="E141" s="30"/>
      <c r="AI141" s="15"/>
    </row>
    <row r="142" spans="1:35" ht="20.100000000000001" customHeight="1" x14ac:dyDescent="0.2">
      <c r="A142" s="96"/>
      <c r="B142" s="103" t="s">
        <v>215</v>
      </c>
      <c r="C142" s="98"/>
      <c r="D142" s="102">
        <v>97</v>
      </c>
      <c r="E142" s="30"/>
      <c r="AI142" s="15"/>
    </row>
    <row r="143" spans="1:35" ht="20.100000000000001" customHeight="1" x14ac:dyDescent="0.2">
      <c r="A143" s="96"/>
      <c r="B143" s="103" t="s">
        <v>216</v>
      </c>
      <c r="C143" s="98"/>
      <c r="D143" s="102">
        <v>9</v>
      </c>
      <c r="E143" s="30"/>
      <c r="AI143" s="15"/>
    </row>
    <row r="144" spans="1:35" ht="20.100000000000001" customHeight="1" x14ac:dyDescent="0.2">
      <c r="A144" s="96"/>
      <c r="B144" s="103" t="s">
        <v>217</v>
      </c>
      <c r="C144" s="98"/>
      <c r="D144" s="102">
        <v>7</v>
      </c>
      <c r="E144" s="30"/>
      <c r="AI144" s="15"/>
    </row>
    <row r="145" spans="1:35" ht="20.100000000000001" customHeight="1" x14ac:dyDescent="0.2">
      <c r="A145" s="96"/>
      <c r="B145" s="103" t="s">
        <v>218</v>
      </c>
      <c r="C145" s="98"/>
      <c r="D145" s="102">
        <v>2</v>
      </c>
      <c r="E145" s="30"/>
      <c r="AI145" s="15"/>
    </row>
    <row r="146" spans="1:35" ht="20.100000000000001" customHeight="1" x14ac:dyDescent="0.2">
      <c r="A146" s="96"/>
      <c r="B146" s="103" t="s">
        <v>219</v>
      </c>
      <c r="C146" s="98"/>
      <c r="D146" s="102">
        <v>46</v>
      </c>
      <c r="E146" s="30"/>
      <c r="AI146" s="15"/>
    </row>
    <row r="147" spans="1:35" ht="20.100000000000001" customHeight="1" x14ac:dyDescent="0.2">
      <c r="A147" s="96"/>
      <c r="B147" s="103" t="s">
        <v>220</v>
      </c>
      <c r="C147" s="98"/>
      <c r="D147" s="102">
        <v>29</v>
      </c>
      <c r="E147" s="30"/>
      <c r="AI147" s="15"/>
    </row>
    <row r="148" spans="1:35" ht="20.100000000000001" customHeight="1" x14ac:dyDescent="0.2">
      <c r="A148" s="96"/>
      <c r="B148" s="97"/>
      <c r="C148" s="98"/>
      <c r="D148" s="102"/>
      <c r="E148" s="30"/>
      <c r="AI148" s="15"/>
    </row>
    <row r="149" spans="1:35" ht="20.100000000000001" customHeight="1" x14ac:dyDescent="0.2">
      <c r="A149" s="105"/>
      <c r="B149" s="120" t="s">
        <v>155</v>
      </c>
      <c r="C149" s="120"/>
      <c r="D149" s="46">
        <f>SUM(D151:D153)</f>
        <v>21</v>
      </c>
      <c r="E149" s="30"/>
      <c r="AI149" s="15"/>
    </row>
    <row r="150" spans="1:35" ht="20.100000000000001" customHeight="1" x14ac:dyDescent="0.2">
      <c r="A150" s="96"/>
      <c r="B150" s="97"/>
      <c r="C150" s="98"/>
      <c r="D150" s="102"/>
      <c r="E150" s="30"/>
      <c r="AI150" s="15"/>
    </row>
    <row r="151" spans="1:35" ht="20.100000000000001" customHeight="1" x14ac:dyDescent="0.2">
      <c r="A151" s="96"/>
      <c r="B151" s="103" t="s">
        <v>437</v>
      </c>
      <c r="C151" s="98"/>
      <c r="D151" s="102">
        <v>1</v>
      </c>
      <c r="E151" s="30"/>
      <c r="AI151" s="15"/>
    </row>
    <row r="152" spans="1:35" ht="20.100000000000001" customHeight="1" x14ac:dyDescent="0.2">
      <c r="A152" s="96"/>
      <c r="B152" s="103" t="s">
        <v>221</v>
      </c>
      <c r="C152" s="98"/>
      <c r="D152" s="102">
        <v>5</v>
      </c>
      <c r="E152" s="30"/>
      <c r="AI152" s="15"/>
    </row>
    <row r="153" spans="1:35" ht="20.100000000000001" customHeight="1" x14ac:dyDescent="0.2">
      <c r="A153" s="96"/>
      <c r="B153" s="103" t="s">
        <v>427</v>
      </c>
      <c r="C153" s="98"/>
      <c r="D153" s="102">
        <v>15</v>
      </c>
      <c r="E153" s="30"/>
      <c r="AI153" s="15"/>
    </row>
    <row r="154" spans="1:35" ht="20.100000000000001" customHeight="1" x14ac:dyDescent="0.2">
      <c r="A154" s="96"/>
      <c r="B154" s="97"/>
      <c r="C154" s="98"/>
      <c r="D154" s="102"/>
      <c r="E154" s="30"/>
      <c r="AI154" s="15"/>
    </row>
    <row r="155" spans="1:35" ht="20.100000000000001" customHeight="1" x14ac:dyDescent="0.2">
      <c r="A155" s="105"/>
      <c r="B155" s="120" t="s">
        <v>306</v>
      </c>
      <c r="C155" s="120"/>
      <c r="D155" s="46">
        <v>0</v>
      </c>
      <c r="E155" s="30"/>
      <c r="AI155" s="15"/>
    </row>
    <row r="156" spans="1:35" ht="20.100000000000001" customHeight="1" x14ac:dyDescent="0.2">
      <c r="A156" s="96"/>
      <c r="B156" s="97"/>
      <c r="C156" s="98"/>
      <c r="D156" s="102"/>
      <c r="E156" s="30"/>
      <c r="AI156" s="15"/>
    </row>
    <row r="157" spans="1:35" ht="20.100000000000001" customHeight="1" x14ac:dyDescent="0.2">
      <c r="A157" s="121" t="s">
        <v>241</v>
      </c>
      <c r="B157" s="121"/>
      <c r="C157" s="100"/>
      <c r="D157" s="44">
        <f>+D159+D171</f>
        <v>366</v>
      </c>
      <c r="E157" s="30"/>
      <c r="AI157" s="15"/>
    </row>
    <row r="158" spans="1:35" ht="20.100000000000001" customHeight="1" x14ac:dyDescent="0.2">
      <c r="A158" s="96"/>
      <c r="B158" s="97"/>
      <c r="C158" s="98"/>
      <c r="D158" s="102"/>
      <c r="E158" s="30"/>
      <c r="AI158" s="15"/>
    </row>
    <row r="159" spans="1:35" ht="20.100000000000001" customHeight="1" x14ac:dyDescent="0.2">
      <c r="A159" s="120" t="s">
        <v>9</v>
      </c>
      <c r="B159" s="120"/>
      <c r="C159" s="100"/>
      <c r="D159" s="46">
        <f>+D161+D163</f>
        <v>11</v>
      </c>
      <c r="E159" s="30"/>
      <c r="AI159" s="15"/>
    </row>
    <row r="160" spans="1:35" ht="20.100000000000001" customHeight="1" x14ac:dyDescent="0.2">
      <c r="A160" s="96"/>
      <c r="B160" s="98"/>
      <c r="C160" s="98"/>
      <c r="D160" s="102"/>
      <c r="E160" s="30"/>
      <c r="AI160" s="15"/>
    </row>
    <row r="161" spans="1:35" ht="20.100000000000001" customHeight="1" x14ac:dyDescent="0.2">
      <c r="A161" s="120" t="s">
        <v>10</v>
      </c>
      <c r="B161" s="120"/>
      <c r="C161" s="100"/>
      <c r="D161" s="46">
        <v>0</v>
      </c>
      <c r="E161" s="30"/>
      <c r="AI161" s="15"/>
    </row>
    <row r="162" spans="1:35" ht="20.100000000000001" customHeight="1" x14ac:dyDescent="0.2">
      <c r="A162" s="96"/>
      <c r="B162" s="98"/>
      <c r="C162" s="98"/>
      <c r="D162" s="102"/>
      <c r="E162" s="30"/>
      <c r="AI162" s="15"/>
    </row>
    <row r="163" spans="1:35" ht="20.100000000000001" customHeight="1" x14ac:dyDescent="0.2">
      <c r="A163" s="120" t="s">
        <v>12</v>
      </c>
      <c r="B163" s="120"/>
      <c r="C163" s="100"/>
      <c r="D163" s="46">
        <f>SUM(D165:D167)</f>
        <v>11</v>
      </c>
      <c r="E163" s="30"/>
      <c r="AI163" s="15"/>
    </row>
    <row r="164" spans="1:35" ht="20.100000000000001" customHeight="1" x14ac:dyDescent="0.2">
      <c r="A164" s="96"/>
      <c r="B164" s="98"/>
      <c r="C164" s="100"/>
      <c r="D164" s="102"/>
      <c r="E164" s="30"/>
      <c r="AI164" s="15"/>
    </row>
    <row r="165" spans="1:35" ht="20.100000000000001" customHeight="1" x14ac:dyDescent="0.2">
      <c r="A165" s="40"/>
      <c r="B165" s="98" t="s">
        <v>438</v>
      </c>
      <c r="C165" s="100"/>
      <c r="D165" s="102">
        <v>7</v>
      </c>
      <c r="E165" s="30"/>
      <c r="AI165" s="15"/>
    </row>
    <row r="166" spans="1:35" ht="20.100000000000001" customHeight="1" x14ac:dyDescent="0.2">
      <c r="A166" s="40"/>
      <c r="B166" s="98" t="s">
        <v>428</v>
      </c>
      <c r="C166" s="100"/>
      <c r="D166" s="102">
        <v>3</v>
      </c>
      <c r="E166" s="30"/>
      <c r="AI166" s="15"/>
    </row>
    <row r="167" spans="1:35" ht="20.100000000000001" customHeight="1" x14ac:dyDescent="0.2">
      <c r="A167" s="40"/>
      <c r="B167" s="98" t="s">
        <v>18</v>
      </c>
      <c r="C167" s="100"/>
      <c r="D167" s="102">
        <v>1</v>
      </c>
      <c r="E167" s="30"/>
      <c r="AI167" s="15"/>
    </row>
    <row r="168" spans="1:35" ht="20.100000000000001" customHeight="1" x14ac:dyDescent="0.2">
      <c r="A168" s="96"/>
      <c r="B168" s="98"/>
      <c r="C168" s="98"/>
      <c r="D168" s="102"/>
      <c r="E168" s="30"/>
      <c r="AI168" s="15"/>
    </row>
    <row r="169" spans="1:35" ht="20.100000000000001" customHeight="1" x14ac:dyDescent="0.2">
      <c r="A169" s="120" t="s">
        <v>19</v>
      </c>
      <c r="B169" s="120"/>
      <c r="C169" s="100"/>
      <c r="D169" s="46">
        <v>0</v>
      </c>
      <c r="E169" s="30"/>
      <c r="AI169" s="15"/>
    </row>
    <row r="170" spans="1:35" ht="20.100000000000001" customHeight="1" x14ac:dyDescent="0.2">
      <c r="A170" s="96"/>
      <c r="B170" s="98"/>
      <c r="C170" s="98"/>
      <c r="D170" s="102"/>
      <c r="E170" s="30"/>
      <c r="AI170" s="15"/>
    </row>
    <row r="171" spans="1:35" ht="20.100000000000001" customHeight="1" x14ac:dyDescent="0.2">
      <c r="A171" s="120" t="s">
        <v>22</v>
      </c>
      <c r="B171" s="120"/>
      <c r="C171" s="100"/>
      <c r="D171" s="46">
        <f>+D173+D181+D187</f>
        <v>355</v>
      </c>
      <c r="E171" s="30"/>
      <c r="AI171" s="15"/>
    </row>
    <row r="172" spans="1:35" ht="20.100000000000001" customHeight="1" x14ac:dyDescent="0.2">
      <c r="A172" s="96"/>
      <c r="B172" s="98"/>
      <c r="C172" s="98"/>
      <c r="D172" s="102"/>
      <c r="E172" s="30"/>
      <c r="AI172" s="15"/>
    </row>
    <row r="173" spans="1:35" ht="20.100000000000001" customHeight="1" x14ac:dyDescent="0.2">
      <c r="A173" s="120" t="s">
        <v>23</v>
      </c>
      <c r="B173" s="120"/>
      <c r="C173" s="100"/>
      <c r="D173" s="46">
        <f>SUM(D175:D179)</f>
        <v>259</v>
      </c>
      <c r="E173" s="30"/>
      <c r="AI173" s="15"/>
    </row>
    <row r="174" spans="1:35" ht="20.100000000000001" customHeight="1" x14ac:dyDescent="0.2">
      <c r="A174" s="96"/>
      <c r="B174" s="98"/>
      <c r="C174" s="98"/>
      <c r="D174" s="102"/>
      <c r="E174" s="30"/>
      <c r="AI174" s="15"/>
    </row>
    <row r="175" spans="1:35" ht="20.100000000000001" customHeight="1" x14ac:dyDescent="0.2">
      <c r="A175" s="96"/>
      <c r="B175" s="107" t="s">
        <v>24</v>
      </c>
      <c r="C175" s="98"/>
      <c r="D175" s="102">
        <v>36</v>
      </c>
      <c r="E175" s="30"/>
      <c r="AI175" s="15"/>
    </row>
    <row r="176" spans="1:35" ht="20.100000000000001" customHeight="1" x14ac:dyDescent="0.2">
      <c r="A176" s="96"/>
      <c r="B176" s="107" t="s">
        <v>49</v>
      </c>
      <c r="C176" s="98"/>
      <c r="D176" s="102">
        <v>164</v>
      </c>
      <c r="E176" s="30"/>
      <c r="AI176" s="15"/>
    </row>
    <row r="177" spans="1:35" ht="20.100000000000001" customHeight="1" x14ac:dyDescent="0.2">
      <c r="A177" s="96"/>
      <c r="B177" s="107" t="s">
        <v>202</v>
      </c>
      <c r="C177" s="98"/>
      <c r="D177" s="102">
        <v>11</v>
      </c>
      <c r="E177" s="30"/>
      <c r="AI177" s="15"/>
    </row>
    <row r="178" spans="1:35" ht="20.100000000000001" customHeight="1" x14ac:dyDescent="0.2">
      <c r="A178" s="96"/>
      <c r="B178" s="107" t="s">
        <v>439</v>
      </c>
      <c r="C178" s="98"/>
      <c r="D178" s="102">
        <v>7</v>
      </c>
      <c r="E178" s="30"/>
      <c r="AI178" s="15"/>
    </row>
    <row r="179" spans="1:35" ht="20.100000000000001" customHeight="1" x14ac:dyDescent="0.2">
      <c r="A179" s="96"/>
      <c r="B179" s="107" t="s">
        <v>353</v>
      </c>
      <c r="C179" s="98"/>
      <c r="D179" s="102">
        <v>41</v>
      </c>
      <c r="E179" s="30"/>
      <c r="AI179" s="15"/>
    </row>
    <row r="180" spans="1:35" ht="20.100000000000001" customHeight="1" x14ac:dyDescent="0.2">
      <c r="A180" s="96"/>
      <c r="B180" s="98"/>
      <c r="C180" s="98"/>
      <c r="D180" s="102"/>
      <c r="E180" s="30"/>
      <c r="AI180" s="15"/>
    </row>
    <row r="181" spans="1:35" ht="20.100000000000001" customHeight="1" x14ac:dyDescent="0.2">
      <c r="A181" s="120" t="s">
        <v>61</v>
      </c>
      <c r="B181" s="120"/>
      <c r="C181" s="100"/>
      <c r="D181" s="46">
        <f>SUM(D183:D185)</f>
        <v>28</v>
      </c>
      <c r="E181" s="30"/>
      <c r="AI181" s="15"/>
    </row>
    <row r="182" spans="1:35" ht="20.100000000000001" customHeight="1" x14ac:dyDescent="0.2">
      <c r="A182" s="108"/>
      <c r="B182" s="108"/>
      <c r="C182" s="100"/>
      <c r="D182" s="101"/>
      <c r="E182" s="30"/>
      <c r="AI182" s="15"/>
    </row>
    <row r="183" spans="1:35" ht="20.100000000000001" customHeight="1" x14ac:dyDescent="0.2">
      <c r="A183" s="109"/>
      <c r="B183" s="110" t="s">
        <v>221</v>
      </c>
      <c r="C183" s="98"/>
      <c r="D183" s="102">
        <v>2</v>
      </c>
      <c r="E183" s="30"/>
      <c r="AI183" s="15"/>
    </row>
    <row r="184" spans="1:35" ht="20.100000000000001" customHeight="1" x14ac:dyDescent="0.2">
      <c r="A184" s="109"/>
      <c r="B184" s="110" t="s">
        <v>202</v>
      </c>
      <c r="C184" s="98"/>
      <c r="D184" s="102">
        <v>18</v>
      </c>
      <c r="E184" s="30"/>
      <c r="AI184" s="15"/>
    </row>
    <row r="185" spans="1:35" ht="20.100000000000001" customHeight="1" x14ac:dyDescent="0.2">
      <c r="A185" s="109"/>
      <c r="B185" s="110" t="s">
        <v>440</v>
      </c>
      <c r="C185" s="98"/>
      <c r="D185" s="102">
        <v>8</v>
      </c>
      <c r="E185" s="30"/>
      <c r="AI185" s="15"/>
    </row>
    <row r="186" spans="1:35" ht="20.100000000000001" customHeight="1" x14ac:dyDescent="0.2">
      <c r="A186" s="96"/>
      <c r="B186" s="98"/>
      <c r="C186" s="98"/>
      <c r="D186" s="102"/>
      <c r="E186" s="30"/>
      <c r="AI186" s="15"/>
    </row>
    <row r="187" spans="1:35" ht="20.100000000000001" customHeight="1" x14ac:dyDescent="0.2">
      <c r="A187" s="120" t="s">
        <v>52</v>
      </c>
      <c r="B187" s="120"/>
      <c r="C187" s="100"/>
      <c r="D187" s="46">
        <f>SUM(D189:D191)</f>
        <v>68</v>
      </c>
      <c r="E187" s="30"/>
      <c r="AI187" s="15"/>
    </row>
    <row r="188" spans="1:35" ht="20.100000000000001" customHeight="1" x14ac:dyDescent="0.2">
      <c r="A188" s="96"/>
      <c r="B188" s="98"/>
      <c r="C188" s="98"/>
      <c r="D188" s="102"/>
      <c r="E188" s="30"/>
      <c r="AI188" s="15"/>
    </row>
    <row r="189" spans="1:35" ht="20.100000000000001" customHeight="1" x14ac:dyDescent="0.2">
      <c r="A189" s="96"/>
      <c r="B189" s="103" t="s">
        <v>226</v>
      </c>
      <c r="C189" s="98"/>
      <c r="D189" s="102">
        <v>36</v>
      </c>
      <c r="E189" s="30"/>
      <c r="AI189" s="15"/>
    </row>
    <row r="190" spans="1:35" ht="20.100000000000001" customHeight="1" x14ac:dyDescent="0.2">
      <c r="A190" s="96"/>
      <c r="B190" s="103" t="s">
        <v>307</v>
      </c>
      <c r="C190" s="98"/>
      <c r="D190" s="102">
        <v>1</v>
      </c>
      <c r="E190" s="30"/>
      <c r="AI190" s="15"/>
    </row>
    <row r="191" spans="1:35" ht="20.100000000000001" customHeight="1" x14ac:dyDescent="0.2">
      <c r="A191" s="96"/>
      <c r="B191" s="103" t="s">
        <v>227</v>
      </c>
      <c r="C191" s="98"/>
      <c r="D191" s="102">
        <v>31</v>
      </c>
      <c r="E191" s="30"/>
      <c r="AI191" s="15"/>
    </row>
    <row r="192" spans="1:35" ht="20.100000000000001" customHeight="1" x14ac:dyDescent="0.2">
      <c r="A192" s="96"/>
      <c r="B192" s="97"/>
      <c r="C192" s="98"/>
      <c r="D192" s="102"/>
      <c r="E192" s="30"/>
      <c r="AI192" s="15"/>
    </row>
    <row r="193" spans="1:35" ht="20.100000000000001" customHeight="1" x14ac:dyDescent="0.2">
      <c r="A193" s="121" t="s">
        <v>243</v>
      </c>
      <c r="B193" s="121"/>
      <c r="C193" s="100"/>
      <c r="D193" s="44">
        <f>SUM(D195:D201)</f>
        <v>2302</v>
      </c>
      <c r="E193" s="30"/>
      <c r="AI193" s="15"/>
    </row>
    <row r="194" spans="1:35" ht="20.100000000000001" customHeight="1" x14ac:dyDescent="0.2">
      <c r="A194" s="96"/>
      <c r="B194" s="98"/>
      <c r="C194" s="98"/>
      <c r="D194" s="102"/>
      <c r="E194" s="30"/>
      <c r="AI194" s="15"/>
    </row>
    <row r="195" spans="1:35" ht="20.100000000000001" customHeight="1" x14ac:dyDescent="0.2">
      <c r="A195" s="96"/>
      <c r="B195" s="103" t="s">
        <v>255</v>
      </c>
      <c r="C195" s="98"/>
      <c r="D195" s="102">
        <v>1817</v>
      </c>
      <c r="E195" s="30"/>
      <c r="AI195" s="15"/>
    </row>
    <row r="196" spans="1:35" ht="20.100000000000001" customHeight="1" x14ac:dyDescent="0.2">
      <c r="A196" s="96"/>
      <c r="B196" s="103" t="s">
        <v>429</v>
      </c>
      <c r="C196" s="98"/>
      <c r="D196" s="102">
        <v>5</v>
      </c>
      <c r="E196" s="30"/>
      <c r="AI196" s="15"/>
    </row>
    <row r="197" spans="1:35" ht="20.100000000000001" customHeight="1" x14ac:dyDescent="0.2">
      <c r="A197" s="96"/>
      <c r="B197" s="103" t="s">
        <v>228</v>
      </c>
      <c r="C197" s="98"/>
      <c r="D197" s="102">
        <v>236</v>
      </c>
      <c r="E197" s="30"/>
      <c r="AI197" s="15"/>
    </row>
    <row r="198" spans="1:35" ht="20.100000000000001" customHeight="1" x14ac:dyDescent="0.2">
      <c r="A198" s="96"/>
      <c r="B198" s="103" t="s">
        <v>430</v>
      </c>
      <c r="C198" s="98"/>
      <c r="D198" s="102">
        <v>37</v>
      </c>
      <c r="E198" s="30"/>
      <c r="AI198" s="15"/>
    </row>
    <row r="199" spans="1:35" ht="20.100000000000001" customHeight="1" x14ac:dyDescent="0.2">
      <c r="A199" s="40"/>
      <c r="B199" s="103" t="s">
        <v>354</v>
      </c>
      <c r="C199" s="98"/>
      <c r="D199" s="102">
        <v>185</v>
      </c>
      <c r="E199" s="30"/>
      <c r="AI199" s="15"/>
    </row>
    <row r="200" spans="1:35" ht="20.100000000000001" customHeight="1" x14ac:dyDescent="0.2">
      <c r="B200" s="103" t="s">
        <v>355</v>
      </c>
      <c r="D200" s="102">
        <v>4</v>
      </c>
      <c r="E200" s="30"/>
      <c r="AI200" s="15"/>
    </row>
    <row r="201" spans="1:35" ht="20.100000000000001" customHeight="1" x14ac:dyDescent="0.2">
      <c r="B201" s="103" t="s">
        <v>353</v>
      </c>
      <c r="D201" s="102">
        <v>18</v>
      </c>
      <c r="E201" s="30"/>
      <c r="AI201" s="15"/>
    </row>
  </sheetData>
  <mergeCells count="52">
    <mergeCell ref="B149:C149"/>
    <mergeCell ref="B155:C155"/>
    <mergeCell ref="B125:C125"/>
    <mergeCell ref="B129:C129"/>
    <mergeCell ref="A171:B171"/>
    <mergeCell ref="A173:B173"/>
    <mergeCell ref="A181:B181"/>
    <mergeCell ref="A187:B187"/>
    <mergeCell ref="A193:B193"/>
    <mergeCell ref="A157:B157"/>
    <mergeCell ref="A159:B159"/>
    <mergeCell ref="A161:B161"/>
    <mergeCell ref="A163:B163"/>
    <mergeCell ref="A169:B169"/>
    <mergeCell ref="A101:B101"/>
    <mergeCell ref="A110:B110"/>
    <mergeCell ref="A115:B115"/>
    <mergeCell ref="A123:B123"/>
    <mergeCell ref="A120:C121"/>
    <mergeCell ref="D120:D121"/>
    <mergeCell ref="D2:D3"/>
    <mergeCell ref="A17:B17"/>
    <mergeCell ref="A19:B19"/>
    <mergeCell ref="A23:B23"/>
    <mergeCell ref="A25:B25"/>
    <mergeCell ref="A6:C7"/>
    <mergeCell ref="D6:D7"/>
    <mergeCell ref="A81:B81"/>
    <mergeCell ref="A34:B34"/>
    <mergeCell ref="A36:B36"/>
    <mergeCell ref="A38:B38"/>
    <mergeCell ref="A40:B40"/>
    <mergeCell ref="A44:B44"/>
    <mergeCell ref="A50:B50"/>
    <mergeCell ref="A54:B54"/>
    <mergeCell ref="A21:B21"/>
    <mergeCell ref="A32:B32"/>
    <mergeCell ref="D4:D5"/>
    <mergeCell ref="A9:B9"/>
    <mergeCell ref="A11:B11"/>
    <mergeCell ref="A13:B13"/>
    <mergeCell ref="D72:D73"/>
    <mergeCell ref="A66:B66"/>
    <mergeCell ref="A68:B68"/>
    <mergeCell ref="A70:B70"/>
    <mergeCell ref="G33:J33"/>
    <mergeCell ref="A42:B42"/>
    <mergeCell ref="A75:B75"/>
    <mergeCell ref="A77:B77"/>
    <mergeCell ref="A56:B56"/>
    <mergeCell ref="A58:B58"/>
    <mergeCell ref="A72:C73"/>
  </mergeCells>
  <hyperlinks>
    <hyperlink ref="D2" location="Índice!A1" display="índice"/>
    <hyperlink ref="D4:D5" location="Índice!A1" display="Índice!A1"/>
  </hyperlinks>
  <printOptions horizontalCentered="1"/>
  <pageMargins left="0.78740157480314965" right="0.78740157480314965" top="0.98425196850393704" bottom="0.98425196850393704" header="0" footer="0"/>
  <pageSetup paperSize="9" scale="32" fitToWidth="3" fitToHeight="3" orientation="portrait" r:id="rId1"/>
  <headerFooter alignWithMargins="0"/>
  <colBreaks count="1" manualBreakCount="1">
    <brk id="7" max="20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U256"/>
  <sheetViews>
    <sheetView showGridLines="0" zoomScaleNormal="100" zoomScaleSheetLayoutView="75" workbookViewId="0">
      <pane xSplit="4" ySplit="8" topLeftCell="E9" activePane="bottomRight" state="frozen"/>
      <selection pane="topRight" activeCell="G1" sqref="G1"/>
      <selection pane="bottomLeft" activeCell="A9" sqref="A9"/>
      <selection pane="bottomRight"/>
    </sheetView>
  </sheetViews>
  <sheetFormatPr baseColWidth="10" defaultColWidth="8.5703125" defaultRowHeight="20.100000000000001" customHeight="1" x14ac:dyDescent="0.2"/>
  <cols>
    <col min="1" max="1" width="3" style="64" customWidth="1"/>
    <col min="2" max="2" width="91.42578125" style="51" customWidth="1"/>
    <col min="3" max="3" width="1.5703125" style="51" customWidth="1"/>
    <col min="4" max="4" width="15.7109375" style="51" customWidth="1"/>
    <col min="5" max="16384" width="8.5703125" style="51"/>
  </cols>
  <sheetData>
    <row r="1" spans="1:203" ht="20.100000000000001" customHeight="1" x14ac:dyDescent="0.25">
      <c r="A1" s="14" t="s">
        <v>6</v>
      </c>
      <c r="D1" s="52"/>
    </row>
    <row r="2" spans="1:203" s="55" customFormat="1" ht="20.100000000000001" customHeight="1" x14ac:dyDescent="0.25">
      <c r="A2" s="17" t="s">
        <v>7</v>
      </c>
      <c r="B2" s="53"/>
      <c r="C2" s="54"/>
      <c r="D2" s="129"/>
    </row>
    <row r="3" spans="1:203" s="55" customFormat="1" ht="20.100000000000001" customHeight="1" x14ac:dyDescent="0.25">
      <c r="A3" s="20"/>
      <c r="B3" s="53"/>
      <c r="C3" s="54"/>
      <c r="D3" s="129"/>
    </row>
    <row r="4" spans="1:203" s="55" customFormat="1" ht="20.100000000000001" customHeight="1" x14ac:dyDescent="0.25">
      <c r="A4" s="21" t="s">
        <v>419</v>
      </c>
      <c r="B4" s="53"/>
      <c r="C4" s="54"/>
      <c r="D4" s="124" t="s">
        <v>310</v>
      </c>
    </row>
    <row r="5" spans="1:203" s="55" customFormat="1" ht="20.100000000000001" customHeight="1" x14ac:dyDescent="0.25">
      <c r="A5" s="21"/>
      <c r="B5" s="53"/>
      <c r="C5" s="54"/>
      <c r="D5" s="124"/>
    </row>
    <row r="6" spans="1:203" s="56" customFormat="1" ht="20.100000000000001" customHeight="1" x14ac:dyDescent="0.2">
      <c r="A6" s="122" t="s">
        <v>8</v>
      </c>
      <c r="B6" s="122"/>
      <c r="C6" s="122"/>
      <c r="D6" s="122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</row>
    <row r="7" spans="1:203" s="56" customFormat="1" ht="20.100000000000001" customHeight="1" x14ac:dyDescent="0.2">
      <c r="A7" s="122"/>
      <c r="B7" s="122"/>
      <c r="C7" s="122"/>
      <c r="D7" s="122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</row>
    <row r="8" spans="1:203" s="60" customFormat="1" ht="20.100000000000001" customHeight="1" x14ac:dyDescent="0.2">
      <c r="A8" s="41"/>
      <c r="B8" s="42"/>
      <c r="C8" s="48"/>
      <c r="D8" s="43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</row>
    <row r="9" spans="1:203" s="56" customFormat="1" ht="20.100000000000001" customHeight="1" x14ac:dyDescent="0.2">
      <c r="A9" s="121" t="s">
        <v>256</v>
      </c>
      <c r="B9" s="121"/>
      <c r="C9" s="49"/>
      <c r="D9" s="44">
        <f>+D11+D41</f>
        <v>2081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</row>
    <row r="10" spans="1:203" s="60" customFormat="1" ht="20.100000000000001" customHeight="1" x14ac:dyDescent="0.2">
      <c r="A10" s="41"/>
      <c r="B10" s="42"/>
      <c r="C10" s="48"/>
      <c r="D10" s="4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</row>
    <row r="11" spans="1:203" s="56" customFormat="1" ht="20.100000000000001" customHeight="1" x14ac:dyDescent="0.2">
      <c r="A11" s="120" t="s">
        <v>9</v>
      </c>
      <c r="B11" s="120"/>
      <c r="C11" s="49"/>
      <c r="D11" s="46">
        <f>+D13+D18+D31+D37</f>
        <v>1077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</row>
    <row r="12" spans="1:203" s="60" customFormat="1" ht="20.100000000000001" customHeight="1" x14ac:dyDescent="0.2">
      <c r="A12" s="41"/>
      <c r="B12" s="47"/>
      <c r="C12" s="48"/>
      <c r="D12" s="4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</row>
    <row r="13" spans="1:203" s="56" customFormat="1" ht="20.100000000000001" customHeight="1" x14ac:dyDescent="0.2">
      <c r="A13" s="126" t="s">
        <v>10</v>
      </c>
      <c r="B13" s="126"/>
      <c r="C13" s="49"/>
      <c r="D13" s="46">
        <f>SUM(D15:D16)</f>
        <v>85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</row>
    <row r="14" spans="1:203" s="60" customFormat="1" ht="20.100000000000001" customHeight="1" x14ac:dyDescent="0.2">
      <c r="A14" s="57"/>
      <c r="B14" s="59"/>
      <c r="C14" s="59"/>
      <c r="D14" s="61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</row>
    <row r="15" spans="1:203" s="60" customFormat="1" ht="20.100000000000001" customHeight="1" x14ac:dyDescent="0.2">
      <c r="A15" s="57"/>
      <c r="B15" s="50" t="s">
        <v>11</v>
      </c>
      <c r="C15" s="59"/>
      <c r="D15" s="61">
        <v>84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</row>
    <row r="16" spans="1:203" s="60" customFormat="1" ht="20.100000000000001" customHeight="1" x14ac:dyDescent="0.2">
      <c r="A16" s="57"/>
      <c r="B16" s="50" t="s">
        <v>18</v>
      </c>
      <c r="C16" s="59"/>
      <c r="D16" s="61">
        <v>1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</row>
    <row r="17" spans="1:203" s="60" customFormat="1" ht="20.100000000000001" customHeight="1" x14ac:dyDescent="0.2">
      <c r="A17" s="57"/>
      <c r="B17" s="59"/>
      <c r="C17" s="59"/>
      <c r="D17" s="61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</row>
    <row r="18" spans="1:203" s="56" customFormat="1" ht="20.100000000000001" customHeight="1" x14ac:dyDescent="0.2">
      <c r="A18" s="126" t="s">
        <v>12</v>
      </c>
      <c r="B18" s="126"/>
      <c r="C18" s="49"/>
      <c r="D18" s="46">
        <f>SUM(D20:D29)</f>
        <v>676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</row>
    <row r="19" spans="1:203" s="60" customFormat="1" ht="20.100000000000001" customHeight="1" x14ac:dyDescent="0.2">
      <c r="A19" s="57"/>
      <c r="B19" s="59"/>
      <c r="C19" s="59"/>
      <c r="D19" s="61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</row>
    <row r="20" spans="1:203" s="60" customFormat="1" ht="20.100000000000001" customHeight="1" x14ac:dyDescent="0.2">
      <c r="A20" s="62"/>
      <c r="B20" s="50" t="s">
        <v>13</v>
      </c>
      <c r="C20" s="59"/>
      <c r="D20" s="61">
        <v>30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</row>
    <row r="21" spans="1:203" s="60" customFormat="1" ht="20.100000000000001" customHeight="1" x14ac:dyDescent="0.2">
      <c r="A21" s="62"/>
      <c r="B21" s="50" t="s">
        <v>14</v>
      </c>
      <c r="C21" s="59"/>
      <c r="D21" s="61">
        <v>10</v>
      </c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</row>
    <row r="22" spans="1:203" s="60" customFormat="1" ht="20.100000000000001" customHeight="1" x14ac:dyDescent="0.2">
      <c r="A22" s="62"/>
      <c r="B22" s="50" t="s">
        <v>409</v>
      </c>
      <c r="C22" s="59"/>
      <c r="D22" s="61">
        <v>2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</row>
    <row r="23" spans="1:203" s="60" customFormat="1" ht="20.100000000000001" customHeight="1" x14ac:dyDescent="0.2">
      <c r="A23" s="62"/>
      <c r="B23" s="50" t="s">
        <v>15</v>
      </c>
      <c r="C23" s="59"/>
      <c r="D23" s="61">
        <v>75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</row>
    <row r="24" spans="1:203" s="60" customFormat="1" ht="20.100000000000001" customHeight="1" x14ac:dyDescent="0.2">
      <c r="A24" s="62"/>
      <c r="B24" s="50" t="s">
        <v>16</v>
      </c>
      <c r="C24" s="59"/>
      <c r="D24" s="61">
        <v>533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</row>
    <row r="25" spans="1:203" s="60" customFormat="1" ht="20.100000000000001" customHeight="1" x14ac:dyDescent="0.2">
      <c r="A25" s="62"/>
      <c r="B25" s="50" t="s">
        <v>17</v>
      </c>
      <c r="C25" s="59"/>
      <c r="D25" s="61">
        <v>1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</row>
    <row r="26" spans="1:203" s="60" customFormat="1" ht="20.100000000000001" customHeight="1" x14ac:dyDescent="0.2">
      <c r="A26" s="62"/>
      <c r="B26" s="50" t="s">
        <v>251</v>
      </c>
      <c r="C26" s="59"/>
      <c r="D26" s="61">
        <v>1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</row>
    <row r="27" spans="1:203" s="60" customFormat="1" ht="20.100000000000001" customHeight="1" x14ac:dyDescent="0.2">
      <c r="A27" s="62"/>
      <c r="B27" s="50" t="s">
        <v>480</v>
      </c>
      <c r="C27" s="59"/>
      <c r="D27" s="61">
        <v>8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</row>
    <row r="28" spans="1:203" s="60" customFormat="1" ht="20.100000000000001" customHeight="1" x14ac:dyDescent="0.2">
      <c r="A28" s="62"/>
      <c r="B28" s="50" t="s">
        <v>318</v>
      </c>
      <c r="C28" s="59"/>
      <c r="D28" s="61">
        <v>3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</row>
    <row r="29" spans="1:203" s="60" customFormat="1" ht="20.100000000000001" customHeight="1" x14ac:dyDescent="0.2">
      <c r="A29" s="62"/>
      <c r="B29" s="50" t="s">
        <v>18</v>
      </c>
      <c r="C29" s="59"/>
      <c r="D29" s="61">
        <v>13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</row>
    <row r="30" spans="1:203" s="60" customFormat="1" ht="20.100000000000001" customHeight="1" x14ac:dyDescent="0.2">
      <c r="A30" s="62"/>
      <c r="B30" s="50"/>
      <c r="C30" s="59"/>
      <c r="D30" s="61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</row>
    <row r="31" spans="1:203" s="56" customFormat="1" ht="20.100000000000001" customHeight="1" x14ac:dyDescent="0.2">
      <c r="A31" s="126" t="s">
        <v>19</v>
      </c>
      <c r="B31" s="126"/>
      <c r="C31" s="49"/>
      <c r="D31" s="46">
        <f>SUM(D33:D35)</f>
        <v>312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</row>
    <row r="32" spans="1:203" s="60" customFormat="1" ht="20.100000000000001" customHeight="1" x14ac:dyDescent="0.2">
      <c r="A32" s="62"/>
      <c r="B32" s="50"/>
      <c r="C32" s="59"/>
      <c r="D32" s="61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</row>
    <row r="33" spans="1:203" s="60" customFormat="1" ht="20.100000000000001" customHeight="1" x14ac:dyDescent="0.2">
      <c r="A33" s="62"/>
      <c r="B33" s="50" t="s">
        <v>20</v>
      </c>
      <c r="C33" s="59"/>
      <c r="D33" s="61">
        <v>306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</row>
    <row r="34" spans="1:203" s="60" customFormat="1" ht="20.100000000000001" customHeight="1" x14ac:dyDescent="0.2">
      <c r="A34" s="62"/>
      <c r="B34" s="50" t="s">
        <v>273</v>
      </c>
      <c r="C34" s="59"/>
      <c r="D34" s="61">
        <v>3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</row>
    <row r="35" spans="1:203" s="60" customFormat="1" ht="20.100000000000001" customHeight="1" x14ac:dyDescent="0.2">
      <c r="A35" s="62"/>
      <c r="B35" s="50" t="s">
        <v>18</v>
      </c>
      <c r="C35" s="59"/>
      <c r="D35" s="61">
        <v>3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</row>
    <row r="36" spans="1:203" s="60" customFormat="1" ht="20.100000000000001" customHeight="1" x14ac:dyDescent="0.2">
      <c r="A36" s="57"/>
      <c r="B36" s="59"/>
      <c r="C36" s="59"/>
      <c r="D36" s="61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</row>
    <row r="37" spans="1:203" s="56" customFormat="1" ht="20.100000000000001" customHeight="1" x14ac:dyDescent="0.2">
      <c r="A37" s="126" t="s">
        <v>21</v>
      </c>
      <c r="B37" s="126"/>
      <c r="C37" s="49"/>
      <c r="D37" s="46">
        <f>+D39</f>
        <v>4</v>
      </c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</row>
    <row r="38" spans="1:203" s="60" customFormat="1" ht="20.100000000000001" customHeight="1" x14ac:dyDescent="0.2">
      <c r="A38" s="57"/>
      <c r="B38" s="59"/>
      <c r="C38" s="59"/>
      <c r="D38" s="61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</row>
    <row r="39" spans="1:203" s="60" customFormat="1" ht="20.100000000000001" customHeight="1" x14ac:dyDescent="0.2">
      <c r="A39" s="57"/>
      <c r="B39" s="50" t="s">
        <v>18</v>
      </c>
      <c r="C39" s="59"/>
      <c r="D39" s="61">
        <v>4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</row>
    <row r="40" spans="1:203" s="60" customFormat="1" ht="20.100000000000001" customHeight="1" x14ac:dyDescent="0.2">
      <c r="A40" s="57"/>
      <c r="B40" s="59"/>
      <c r="C40" s="59"/>
      <c r="D40" s="61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</row>
    <row r="41" spans="1:203" s="56" customFormat="1" ht="20.100000000000001" customHeight="1" x14ac:dyDescent="0.2">
      <c r="A41" s="120" t="s">
        <v>22</v>
      </c>
      <c r="B41" s="120"/>
      <c r="C41" s="49"/>
      <c r="D41" s="46">
        <f>+D43+D56+D60+D62</f>
        <v>1004</v>
      </c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</row>
    <row r="42" spans="1:203" s="60" customFormat="1" ht="20.100000000000001" customHeight="1" x14ac:dyDescent="0.2">
      <c r="A42" s="57"/>
      <c r="B42" s="59"/>
      <c r="C42" s="59"/>
      <c r="D42" s="61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</row>
    <row r="43" spans="1:203" s="56" customFormat="1" ht="20.100000000000001" customHeight="1" x14ac:dyDescent="0.2">
      <c r="A43" s="126" t="s">
        <v>23</v>
      </c>
      <c r="B43" s="126"/>
      <c r="C43" s="49"/>
      <c r="D43" s="46">
        <f>SUM(D45:D54)</f>
        <v>1000</v>
      </c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</row>
    <row r="44" spans="1:203" s="60" customFormat="1" ht="20.100000000000001" customHeight="1" x14ac:dyDescent="0.2">
      <c r="A44" s="57"/>
      <c r="B44" s="59"/>
      <c r="C44" s="59"/>
      <c r="D44" s="61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</row>
    <row r="45" spans="1:203" s="60" customFormat="1" ht="20.100000000000001" customHeight="1" x14ac:dyDescent="0.2">
      <c r="A45" s="57"/>
      <c r="B45" s="50" t="s">
        <v>24</v>
      </c>
      <c r="C45" s="59"/>
      <c r="D45" s="61">
        <v>170</v>
      </c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</row>
    <row r="46" spans="1:203" s="60" customFormat="1" ht="20.100000000000001" customHeight="1" x14ac:dyDescent="0.2">
      <c r="A46" s="57"/>
      <c r="B46" s="50" t="s">
        <v>48</v>
      </c>
      <c r="C46" s="59"/>
      <c r="D46" s="61">
        <v>19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</row>
    <row r="47" spans="1:203" s="60" customFormat="1" ht="20.100000000000001" customHeight="1" x14ac:dyDescent="0.2">
      <c r="A47" s="57"/>
      <c r="B47" s="50" t="s">
        <v>25</v>
      </c>
      <c r="C47" s="59"/>
      <c r="D47" s="61">
        <v>42</v>
      </c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</row>
    <row r="48" spans="1:203" s="60" customFormat="1" ht="20.100000000000001" customHeight="1" x14ac:dyDescent="0.2">
      <c r="A48" s="57"/>
      <c r="B48" s="50" t="s">
        <v>26</v>
      </c>
      <c r="C48" s="59"/>
      <c r="D48" s="61">
        <v>13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</row>
    <row r="49" spans="1:203" s="60" customFormat="1" ht="20.100000000000001" customHeight="1" x14ac:dyDescent="0.2">
      <c r="A49" s="57"/>
      <c r="B49" s="50" t="s">
        <v>49</v>
      </c>
      <c r="C49" s="59"/>
      <c r="D49" s="61">
        <v>57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55"/>
      <c r="ES49" s="55"/>
      <c r="ET49" s="55"/>
      <c r="EU49" s="55"/>
      <c r="EV49" s="55"/>
      <c r="EW49" s="55"/>
      <c r="EX49" s="55"/>
      <c r="EY49" s="55"/>
      <c r="EZ49" s="55"/>
      <c r="FA49" s="55"/>
      <c r="FB49" s="55"/>
      <c r="FC49" s="55"/>
      <c r="FD49" s="55"/>
      <c r="FE49" s="55"/>
      <c r="FF49" s="55"/>
      <c r="FG49" s="55"/>
      <c r="FH49" s="55"/>
      <c r="FI49" s="55"/>
      <c r="FJ49" s="55"/>
      <c r="FK49" s="55"/>
      <c r="FL49" s="55"/>
      <c r="FM49" s="55"/>
      <c r="FN49" s="55"/>
      <c r="FO49" s="55"/>
      <c r="FP49" s="55"/>
      <c r="FQ49" s="55"/>
      <c r="FR49" s="55"/>
      <c r="FS49" s="55"/>
      <c r="FT49" s="55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</row>
    <row r="50" spans="1:203" s="60" customFormat="1" ht="20.100000000000001" customHeight="1" x14ac:dyDescent="0.2">
      <c r="A50" s="57"/>
      <c r="B50" s="50" t="s">
        <v>27</v>
      </c>
      <c r="C50" s="59"/>
      <c r="D50" s="61">
        <v>652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</row>
    <row r="51" spans="1:203" s="60" customFormat="1" ht="20.100000000000001" customHeight="1" x14ac:dyDescent="0.2">
      <c r="A51" s="57"/>
      <c r="B51" s="50" t="s">
        <v>28</v>
      </c>
      <c r="C51" s="59"/>
      <c r="D51" s="61">
        <v>20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55"/>
      <c r="ES51" s="55"/>
      <c r="ET51" s="55"/>
      <c r="EU51" s="55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55"/>
      <c r="FG51" s="55"/>
      <c r="FH51" s="55"/>
      <c r="FI51" s="55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55"/>
      <c r="FU51" s="55"/>
      <c r="FV51" s="55"/>
      <c r="FW51" s="55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55"/>
      <c r="GI51" s="55"/>
      <c r="GJ51" s="55"/>
      <c r="GK51" s="55"/>
      <c r="GL51" s="55"/>
      <c r="GM51" s="55"/>
      <c r="GN51" s="55"/>
      <c r="GO51" s="55"/>
      <c r="GP51" s="55"/>
      <c r="GQ51" s="55"/>
      <c r="GR51" s="55"/>
      <c r="GS51" s="55"/>
      <c r="GT51" s="55"/>
      <c r="GU51" s="55"/>
    </row>
    <row r="52" spans="1:203" s="60" customFormat="1" ht="20.100000000000001" customHeight="1" x14ac:dyDescent="0.2">
      <c r="A52" s="57"/>
      <c r="B52" s="50" t="s">
        <v>51</v>
      </c>
      <c r="C52" s="59"/>
      <c r="D52" s="61">
        <v>10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  <c r="EQ52" s="55"/>
      <c r="ER52" s="55"/>
      <c r="ES52" s="55"/>
      <c r="ET52" s="55"/>
      <c r="EU52" s="55"/>
      <c r="EV52" s="55"/>
      <c r="EW52" s="55"/>
      <c r="EX52" s="55"/>
      <c r="EY52" s="55"/>
      <c r="EZ52" s="55"/>
      <c r="FA52" s="55"/>
      <c r="FB52" s="55"/>
      <c r="FC52" s="55"/>
      <c r="FD52" s="55"/>
      <c r="FE52" s="55"/>
      <c r="FF52" s="55"/>
      <c r="FG52" s="55"/>
      <c r="FH52" s="55"/>
      <c r="FI52" s="55"/>
      <c r="FJ52" s="55"/>
      <c r="FK52" s="55"/>
      <c r="FL52" s="55"/>
      <c r="FM52" s="55"/>
      <c r="FN52" s="55"/>
      <c r="FO52" s="55"/>
      <c r="FP52" s="55"/>
      <c r="FQ52" s="55"/>
      <c r="FR52" s="55"/>
      <c r="FS52" s="55"/>
      <c r="FT52" s="55"/>
      <c r="FU52" s="55"/>
      <c r="FV52" s="55"/>
      <c r="FW52" s="55"/>
      <c r="FX52" s="55"/>
      <c r="FY52" s="55"/>
      <c r="FZ52" s="55"/>
      <c r="GA52" s="55"/>
      <c r="GB52" s="55"/>
      <c r="GC52" s="55"/>
      <c r="GD52" s="55"/>
      <c r="GE52" s="55"/>
      <c r="GF52" s="55"/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</row>
    <row r="53" spans="1:203" s="60" customFormat="1" ht="20.100000000000001" customHeight="1" x14ac:dyDescent="0.2">
      <c r="A53" s="57"/>
      <c r="B53" s="50" t="s">
        <v>30</v>
      </c>
      <c r="C53" s="59"/>
      <c r="D53" s="61">
        <v>2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  <c r="EQ53" s="55"/>
      <c r="ER53" s="55"/>
      <c r="ES53" s="55"/>
      <c r="ET53" s="55"/>
      <c r="EU53" s="55"/>
      <c r="EV53" s="55"/>
      <c r="EW53" s="55"/>
      <c r="EX53" s="55"/>
      <c r="EY53" s="55"/>
      <c r="EZ53" s="55"/>
      <c r="FA53" s="55"/>
      <c r="FB53" s="55"/>
      <c r="FC53" s="55"/>
      <c r="FD53" s="55"/>
      <c r="FE53" s="55"/>
      <c r="FF53" s="55"/>
      <c r="FG53" s="55"/>
      <c r="FH53" s="55"/>
      <c r="FI53" s="55"/>
      <c r="FJ53" s="55"/>
      <c r="FK53" s="55"/>
      <c r="FL53" s="55"/>
      <c r="FM53" s="55"/>
      <c r="FN53" s="55"/>
      <c r="FO53" s="55"/>
      <c r="FP53" s="55"/>
      <c r="FQ53" s="55"/>
      <c r="FR53" s="55"/>
      <c r="FS53" s="55"/>
      <c r="FT53" s="55"/>
      <c r="FU53" s="55"/>
      <c r="FV53" s="55"/>
      <c r="FW53" s="55"/>
      <c r="FX53" s="55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</row>
    <row r="54" spans="1:203" s="50" customFormat="1" ht="20.100000000000001" customHeight="1" x14ac:dyDescent="0.25">
      <c r="B54" s="50" t="s">
        <v>18</v>
      </c>
      <c r="C54" s="59"/>
      <c r="D54" s="61">
        <v>15</v>
      </c>
    </row>
    <row r="55" spans="1:203" s="60" customFormat="1" ht="20.100000000000001" customHeight="1" x14ac:dyDescent="0.2">
      <c r="A55" s="57"/>
      <c r="B55" s="59"/>
      <c r="C55" s="59"/>
      <c r="D55" s="61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  <c r="EG55" s="55"/>
      <c r="EH55" s="55"/>
      <c r="EI55" s="55"/>
      <c r="EJ55" s="55"/>
      <c r="EK55" s="55"/>
      <c r="EL55" s="55"/>
      <c r="EM55" s="55"/>
      <c r="EN55" s="55"/>
      <c r="EO55" s="55"/>
      <c r="EP55" s="55"/>
      <c r="EQ55" s="55"/>
      <c r="ER55" s="55"/>
      <c r="ES55" s="55"/>
      <c r="ET55" s="55"/>
      <c r="EU55" s="55"/>
      <c r="EV55" s="55"/>
      <c r="EW55" s="55"/>
      <c r="EX55" s="55"/>
      <c r="EY55" s="55"/>
      <c r="EZ55" s="55"/>
      <c r="FA55" s="55"/>
      <c r="FB55" s="55"/>
      <c r="FC55" s="55"/>
      <c r="FD55" s="55"/>
      <c r="FE55" s="55"/>
      <c r="FF55" s="55"/>
      <c r="FG55" s="55"/>
      <c r="FH55" s="55"/>
      <c r="FI55" s="55"/>
      <c r="FJ55" s="55"/>
      <c r="FK55" s="55"/>
      <c r="FL55" s="55"/>
      <c r="FM55" s="55"/>
      <c r="FN55" s="55"/>
      <c r="FO55" s="55"/>
      <c r="FP55" s="55"/>
      <c r="FQ55" s="55"/>
      <c r="FR55" s="55"/>
      <c r="FS55" s="55"/>
      <c r="FT55" s="55"/>
      <c r="FU55" s="55"/>
      <c r="FV55" s="55"/>
      <c r="FW55" s="55"/>
      <c r="FX55" s="55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</row>
    <row r="56" spans="1:203" s="56" customFormat="1" ht="20.100000000000001" customHeight="1" x14ac:dyDescent="0.2">
      <c r="A56" s="126" t="s">
        <v>29</v>
      </c>
      <c r="B56" s="126"/>
      <c r="C56" s="49"/>
      <c r="D56" s="46">
        <f>+D58</f>
        <v>4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  <c r="EG56" s="55"/>
      <c r="EH56" s="55"/>
      <c r="EI56" s="55"/>
      <c r="EJ56" s="55"/>
      <c r="EK56" s="55"/>
      <c r="EL56" s="55"/>
      <c r="EM56" s="55"/>
      <c r="EN56" s="55"/>
      <c r="EO56" s="55"/>
      <c r="EP56" s="55"/>
      <c r="EQ56" s="55"/>
      <c r="ER56" s="55"/>
      <c r="ES56" s="55"/>
      <c r="ET56" s="55"/>
      <c r="EU56" s="55"/>
      <c r="EV56" s="55"/>
      <c r="EW56" s="55"/>
      <c r="EX56" s="55"/>
      <c r="EY56" s="55"/>
      <c r="EZ56" s="55"/>
      <c r="FA56" s="55"/>
      <c r="FB56" s="55"/>
      <c r="FC56" s="55"/>
      <c r="FD56" s="55"/>
      <c r="FE56" s="55"/>
      <c r="FF56" s="55"/>
      <c r="FG56" s="55"/>
      <c r="FH56" s="55"/>
      <c r="FI56" s="55"/>
      <c r="FJ56" s="55"/>
      <c r="FK56" s="55"/>
      <c r="FL56" s="55"/>
      <c r="FM56" s="55"/>
      <c r="FN56" s="55"/>
      <c r="FO56" s="55"/>
      <c r="FP56" s="55"/>
      <c r="FQ56" s="55"/>
      <c r="FR56" s="55"/>
      <c r="FS56" s="55"/>
      <c r="FT56" s="55"/>
      <c r="FU56" s="55"/>
      <c r="FV56" s="55"/>
      <c r="FW56" s="55"/>
      <c r="FX56" s="55"/>
      <c r="FY56" s="55"/>
      <c r="FZ56" s="55"/>
      <c r="GA56" s="55"/>
      <c r="GB56" s="55"/>
      <c r="GC56" s="55"/>
      <c r="GD56" s="55"/>
      <c r="GE56" s="55"/>
      <c r="GF56" s="55"/>
      <c r="GG56" s="55"/>
      <c r="GH56" s="55"/>
      <c r="GI56" s="55"/>
      <c r="GJ56" s="55"/>
      <c r="GK56" s="55"/>
      <c r="GL56" s="55"/>
      <c r="GM56" s="55"/>
      <c r="GN56" s="55"/>
      <c r="GO56" s="55"/>
      <c r="GP56" s="55"/>
      <c r="GQ56" s="55"/>
      <c r="GR56" s="55"/>
      <c r="GS56" s="55"/>
      <c r="GT56" s="55"/>
      <c r="GU56" s="55"/>
    </row>
    <row r="57" spans="1:203" s="56" customFormat="1" ht="20.100000000000001" customHeight="1" x14ac:dyDescent="0.2">
      <c r="A57" s="57"/>
      <c r="B57" s="59"/>
      <c r="C57" s="59"/>
      <c r="D57" s="61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  <c r="EG57" s="55"/>
      <c r="EH57" s="55"/>
      <c r="EI57" s="55"/>
      <c r="EJ57" s="55"/>
      <c r="EK57" s="55"/>
      <c r="EL57" s="55"/>
      <c r="EM57" s="55"/>
      <c r="EN57" s="55"/>
      <c r="EO57" s="55"/>
      <c r="EP57" s="55"/>
      <c r="EQ57" s="55"/>
      <c r="ER57" s="55"/>
      <c r="ES57" s="55"/>
      <c r="ET57" s="55"/>
      <c r="EU57" s="55"/>
      <c r="EV57" s="55"/>
      <c r="EW57" s="55"/>
      <c r="EX57" s="55"/>
      <c r="EY57" s="55"/>
      <c r="EZ57" s="55"/>
      <c r="FA57" s="55"/>
      <c r="FB57" s="55"/>
      <c r="FC57" s="55"/>
      <c r="FD57" s="55"/>
      <c r="FE57" s="55"/>
      <c r="FF57" s="55"/>
      <c r="FG57" s="55"/>
      <c r="FH57" s="55"/>
      <c r="FI57" s="55"/>
      <c r="FJ57" s="55"/>
      <c r="FK57" s="55"/>
      <c r="FL57" s="55"/>
      <c r="FM57" s="55"/>
      <c r="FN57" s="55"/>
      <c r="FO57" s="55"/>
      <c r="FP57" s="55"/>
      <c r="FQ57" s="55"/>
      <c r="FR57" s="55"/>
      <c r="FS57" s="55"/>
      <c r="FT57" s="55"/>
      <c r="FU57" s="55"/>
      <c r="FV57" s="55"/>
      <c r="FW57" s="55"/>
      <c r="FX57" s="55"/>
      <c r="FY57" s="55"/>
      <c r="FZ57" s="55"/>
      <c r="GA57" s="55"/>
      <c r="GB57" s="55"/>
      <c r="GC57" s="55"/>
      <c r="GD57" s="55"/>
      <c r="GE57" s="55"/>
      <c r="GF57" s="55"/>
      <c r="GG57" s="55"/>
      <c r="GH57" s="55"/>
      <c r="GI57" s="55"/>
      <c r="GJ57" s="55"/>
      <c r="GK57" s="55"/>
      <c r="GL57" s="55"/>
      <c r="GM57" s="55"/>
      <c r="GN57" s="55"/>
      <c r="GO57" s="55"/>
      <c r="GP57" s="55"/>
      <c r="GQ57" s="55"/>
      <c r="GR57" s="55"/>
      <c r="GS57" s="55"/>
      <c r="GT57" s="55"/>
      <c r="GU57" s="55"/>
    </row>
    <row r="58" spans="1:203" s="56" customFormat="1" ht="20.100000000000001" customHeight="1" x14ac:dyDescent="0.2">
      <c r="A58" s="57"/>
      <c r="B58" s="59" t="s">
        <v>18</v>
      </c>
      <c r="C58" s="59"/>
      <c r="D58" s="61">
        <v>4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  <c r="EG58" s="55"/>
      <c r="EH58" s="55"/>
      <c r="EI58" s="55"/>
      <c r="EJ58" s="55"/>
      <c r="EK58" s="55"/>
      <c r="EL58" s="55"/>
      <c r="EM58" s="55"/>
      <c r="EN58" s="55"/>
      <c r="EO58" s="55"/>
      <c r="EP58" s="55"/>
      <c r="EQ58" s="55"/>
      <c r="ER58" s="55"/>
      <c r="ES58" s="55"/>
      <c r="ET58" s="55"/>
      <c r="EU58" s="55"/>
      <c r="EV58" s="55"/>
      <c r="EW58" s="55"/>
      <c r="EX58" s="55"/>
      <c r="EY58" s="55"/>
      <c r="EZ58" s="55"/>
      <c r="FA58" s="55"/>
      <c r="FB58" s="55"/>
      <c r="FC58" s="55"/>
      <c r="FD58" s="55"/>
      <c r="FE58" s="55"/>
      <c r="FF58" s="55"/>
      <c r="FG58" s="55"/>
      <c r="FH58" s="55"/>
      <c r="FI58" s="55"/>
      <c r="FJ58" s="55"/>
      <c r="FK58" s="55"/>
      <c r="FL58" s="55"/>
      <c r="FM58" s="55"/>
      <c r="FN58" s="55"/>
      <c r="FO58" s="55"/>
      <c r="FP58" s="55"/>
      <c r="FQ58" s="55"/>
      <c r="FR58" s="55"/>
      <c r="FS58" s="55"/>
      <c r="FT58" s="55"/>
      <c r="FU58" s="55"/>
      <c r="FV58" s="55"/>
      <c r="FW58" s="55"/>
      <c r="FX58" s="55"/>
      <c r="FY58" s="55"/>
      <c r="FZ58" s="55"/>
      <c r="GA58" s="55"/>
      <c r="GB58" s="55"/>
      <c r="GC58" s="55"/>
      <c r="GD58" s="55"/>
      <c r="GE58" s="55"/>
      <c r="GF58" s="55"/>
      <c r="GG58" s="55"/>
      <c r="GH58" s="55"/>
      <c r="GI58" s="55"/>
      <c r="GJ58" s="55"/>
      <c r="GK58" s="55"/>
      <c r="GL58" s="55"/>
      <c r="GM58" s="55"/>
      <c r="GN58" s="55"/>
      <c r="GO58" s="55"/>
      <c r="GP58" s="55"/>
      <c r="GQ58" s="55"/>
      <c r="GR58" s="55"/>
      <c r="GS58" s="55"/>
      <c r="GT58" s="55"/>
      <c r="GU58" s="55"/>
    </row>
    <row r="59" spans="1:203" s="60" customFormat="1" ht="20.100000000000001" customHeight="1" x14ac:dyDescent="0.2">
      <c r="A59" s="57"/>
      <c r="B59" s="59"/>
      <c r="C59" s="59"/>
      <c r="D59" s="61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  <c r="EG59" s="55"/>
      <c r="EH59" s="55"/>
      <c r="EI59" s="55"/>
      <c r="EJ59" s="55"/>
      <c r="EK59" s="55"/>
      <c r="EL59" s="55"/>
      <c r="EM59" s="55"/>
      <c r="EN59" s="55"/>
      <c r="EO59" s="55"/>
      <c r="EP59" s="55"/>
      <c r="EQ59" s="55"/>
      <c r="ER59" s="55"/>
      <c r="ES59" s="55"/>
      <c r="ET59" s="55"/>
      <c r="EU59" s="55"/>
      <c r="EV59" s="55"/>
      <c r="EW59" s="55"/>
      <c r="EX59" s="55"/>
      <c r="EY59" s="55"/>
      <c r="EZ59" s="55"/>
      <c r="FA59" s="55"/>
      <c r="FB59" s="55"/>
      <c r="FC59" s="55"/>
      <c r="FD59" s="55"/>
      <c r="FE59" s="55"/>
      <c r="FF59" s="55"/>
      <c r="FG59" s="55"/>
      <c r="FH59" s="55"/>
      <c r="FI59" s="55"/>
      <c r="FJ59" s="55"/>
      <c r="FK59" s="55"/>
      <c r="FL59" s="55"/>
      <c r="FM59" s="55"/>
      <c r="FN59" s="55"/>
      <c r="FO59" s="55"/>
      <c r="FP59" s="55"/>
      <c r="FQ59" s="55"/>
      <c r="FR59" s="55"/>
      <c r="FS59" s="55"/>
      <c r="FT59" s="55"/>
      <c r="FU59" s="55"/>
      <c r="FV59" s="55"/>
      <c r="FW59" s="55"/>
      <c r="FX59" s="55"/>
      <c r="FY59" s="55"/>
      <c r="FZ59" s="55"/>
      <c r="GA59" s="55"/>
      <c r="GB59" s="55"/>
      <c r="GC59" s="55"/>
      <c r="GD59" s="55"/>
      <c r="GE59" s="55"/>
      <c r="GF59" s="55"/>
      <c r="GG59" s="55"/>
      <c r="GH59" s="55"/>
      <c r="GI59" s="55"/>
      <c r="GJ59" s="55"/>
      <c r="GK59" s="55"/>
      <c r="GL59" s="55"/>
      <c r="GM59" s="55"/>
      <c r="GN59" s="55"/>
      <c r="GO59" s="55"/>
      <c r="GP59" s="55"/>
      <c r="GQ59" s="55"/>
      <c r="GR59" s="55"/>
      <c r="GS59" s="55"/>
      <c r="GT59" s="55"/>
      <c r="GU59" s="55"/>
    </row>
    <row r="60" spans="1:203" s="56" customFormat="1" ht="20.100000000000001" customHeight="1" x14ac:dyDescent="0.2">
      <c r="A60" s="126" t="s">
        <v>52</v>
      </c>
      <c r="B60" s="126"/>
      <c r="C60" s="49"/>
      <c r="D60" s="46">
        <v>0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  <c r="EQ60" s="55"/>
      <c r="ER60" s="55"/>
      <c r="ES60" s="55"/>
      <c r="ET60" s="55"/>
      <c r="EU60" s="55"/>
      <c r="EV60" s="55"/>
      <c r="EW60" s="55"/>
      <c r="EX60" s="55"/>
      <c r="EY60" s="55"/>
      <c r="EZ60" s="55"/>
      <c r="FA60" s="55"/>
      <c r="FB60" s="55"/>
      <c r="FC60" s="55"/>
      <c r="FD60" s="55"/>
      <c r="FE60" s="55"/>
      <c r="FF60" s="55"/>
      <c r="FG60" s="55"/>
      <c r="FH60" s="55"/>
      <c r="FI60" s="55"/>
      <c r="FJ60" s="55"/>
      <c r="FK60" s="55"/>
      <c r="FL60" s="55"/>
      <c r="FM60" s="55"/>
      <c r="FN60" s="55"/>
      <c r="FO60" s="55"/>
      <c r="FP60" s="55"/>
      <c r="FQ60" s="55"/>
      <c r="FR60" s="55"/>
      <c r="FS60" s="55"/>
      <c r="FT60" s="55"/>
      <c r="FU60" s="55"/>
      <c r="FV60" s="55"/>
      <c r="FW60" s="55"/>
      <c r="FX60" s="55"/>
      <c r="FY60" s="55"/>
      <c r="FZ60" s="55"/>
      <c r="GA60" s="55"/>
      <c r="GB60" s="55"/>
      <c r="GC60" s="55"/>
      <c r="GD60" s="55"/>
      <c r="GE60" s="55"/>
      <c r="GF60" s="55"/>
      <c r="GG60" s="55"/>
      <c r="GH60" s="55"/>
      <c r="GI60" s="55"/>
      <c r="GJ60" s="55"/>
      <c r="GK60" s="55"/>
      <c r="GL60" s="55"/>
      <c r="GM60" s="55"/>
      <c r="GN60" s="55"/>
      <c r="GO60" s="55"/>
      <c r="GP60" s="55"/>
      <c r="GQ60" s="55"/>
      <c r="GR60" s="55"/>
      <c r="GS60" s="55"/>
      <c r="GT60" s="55"/>
      <c r="GU60" s="55"/>
    </row>
    <row r="61" spans="1:203" s="60" customFormat="1" ht="20.100000000000001" customHeight="1" x14ac:dyDescent="0.2">
      <c r="A61" s="57"/>
      <c r="B61" s="59"/>
      <c r="C61" s="59"/>
      <c r="D61" s="61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  <c r="EG61" s="55"/>
      <c r="EH61" s="55"/>
      <c r="EI61" s="55"/>
      <c r="EJ61" s="55"/>
      <c r="EK61" s="55"/>
      <c r="EL61" s="55"/>
      <c r="EM61" s="55"/>
      <c r="EN61" s="55"/>
      <c r="EO61" s="55"/>
      <c r="EP61" s="55"/>
      <c r="EQ61" s="55"/>
      <c r="ER61" s="55"/>
      <c r="ES61" s="55"/>
      <c r="ET61" s="55"/>
      <c r="EU61" s="55"/>
      <c r="EV61" s="55"/>
      <c r="EW61" s="55"/>
      <c r="EX61" s="55"/>
      <c r="EY61" s="55"/>
      <c r="EZ61" s="55"/>
      <c r="FA61" s="55"/>
      <c r="FB61" s="55"/>
      <c r="FC61" s="55"/>
      <c r="FD61" s="55"/>
      <c r="FE61" s="55"/>
      <c r="FF61" s="55"/>
      <c r="FG61" s="55"/>
      <c r="FH61" s="55"/>
      <c r="FI61" s="55"/>
      <c r="FJ61" s="55"/>
      <c r="FK61" s="55"/>
      <c r="FL61" s="55"/>
      <c r="FM61" s="55"/>
      <c r="FN61" s="55"/>
      <c r="FO61" s="55"/>
      <c r="FP61" s="55"/>
      <c r="FQ61" s="55"/>
      <c r="FR61" s="55"/>
      <c r="FS61" s="55"/>
      <c r="FT61" s="55"/>
      <c r="FU61" s="55"/>
      <c r="FV61" s="55"/>
      <c r="FW61" s="55"/>
      <c r="FX61" s="55"/>
      <c r="FY61" s="55"/>
      <c r="FZ61" s="55"/>
      <c r="GA61" s="55"/>
      <c r="GB61" s="55"/>
      <c r="GC61" s="55"/>
      <c r="GD61" s="55"/>
      <c r="GE61" s="55"/>
      <c r="GF61" s="55"/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</row>
    <row r="62" spans="1:203" s="56" customFormat="1" ht="20.100000000000001" customHeight="1" x14ac:dyDescent="0.2">
      <c r="A62" s="126" t="s">
        <v>288</v>
      </c>
      <c r="B62" s="126"/>
      <c r="C62" s="49"/>
      <c r="D62" s="46">
        <v>0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  <c r="EG62" s="55"/>
      <c r="EH62" s="55"/>
      <c r="EI62" s="55"/>
      <c r="EJ62" s="55"/>
      <c r="EK62" s="55"/>
      <c r="EL62" s="55"/>
      <c r="EM62" s="55"/>
      <c r="EN62" s="55"/>
      <c r="EO62" s="55"/>
      <c r="EP62" s="55"/>
      <c r="EQ62" s="55"/>
      <c r="ER62" s="55"/>
      <c r="ES62" s="55"/>
      <c r="ET62" s="55"/>
      <c r="EU62" s="55"/>
      <c r="EV62" s="55"/>
      <c r="EW62" s="55"/>
      <c r="EX62" s="55"/>
      <c r="EY62" s="55"/>
      <c r="EZ62" s="55"/>
      <c r="FA62" s="55"/>
      <c r="FB62" s="55"/>
      <c r="FC62" s="55"/>
      <c r="FD62" s="55"/>
      <c r="FE62" s="55"/>
      <c r="FF62" s="55"/>
      <c r="FG62" s="55"/>
      <c r="FH62" s="55"/>
      <c r="FI62" s="55"/>
      <c r="FJ62" s="55"/>
      <c r="FK62" s="55"/>
      <c r="FL62" s="55"/>
      <c r="FM62" s="55"/>
      <c r="FN62" s="55"/>
      <c r="FO62" s="55"/>
      <c r="FP62" s="55"/>
      <c r="FQ62" s="55"/>
      <c r="FR62" s="55"/>
      <c r="FS62" s="55"/>
      <c r="FT62" s="55"/>
      <c r="FU62" s="55"/>
      <c r="FV62" s="55"/>
      <c r="FW62" s="55"/>
      <c r="FX62" s="55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</row>
    <row r="63" spans="1:203" s="60" customFormat="1" ht="20.100000000000001" customHeight="1" x14ac:dyDescent="0.2">
      <c r="A63" s="57"/>
      <c r="B63" s="58"/>
      <c r="C63" s="59"/>
      <c r="D63" s="61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  <c r="EG63" s="55"/>
      <c r="EH63" s="55"/>
      <c r="EI63" s="55"/>
      <c r="EJ63" s="55"/>
      <c r="EK63" s="55"/>
      <c r="EL63" s="55"/>
      <c r="EM63" s="55"/>
      <c r="EN63" s="55"/>
      <c r="EO63" s="55"/>
      <c r="EP63" s="55"/>
      <c r="EQ63" s="55"/>
      <c r="ER63" s="55"/>
      <c r="ES63" s="55"/>
      <c r="ET63" s="55"/>
      <c r="EU63" s="55"/>
      <c r="EV63" s="55"/>
      <c r="EW63" s="55"/>
      <c r="EX63" s="55"/>
      <c r="EY63" s="55"/>
      <c r="EZ63" s="55"/>
      <c r="FA63" s="55"/>
      <c r="FB63" s="55"/>
      <c r="FC63" s="55"/>
      <c r="FD63" s="55"/>
      <c r="FE63" s="55"/>
      <c r="FF63" s="55"/>
      <c r="FG63" s="55"/>
      <c r="FH63" s="55"/>
      <c r="FI63" s="55"/>
      <c r="FJ63" s="55"/>
      <c r="FK63" s="55"/>
      <c r="FL63" s="55"/>
      <c r="FM63" s="55"/>
      <c r="FN63" s="55"/>
      <c r="FO63" s="55"/>
      <c r="FP63" s="55"/>
      <c r="FQ63" s="55"/>
      <c r="FR63" s="55"/>
      <c r="FS63" s="55"/>
      <c r="FT63" s="55"/>
      <c r="FU63" s="55"/>
      <c r="FV63" s="55"/>
      <c r="FW63" s="55"/>
      <c r="FX63" s="55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</row>
    <row r="64" spans="1:203" s="56" customFormat="1" ht="20.100000000000001" customHeight="1" x14ac:dyDescent="0.2">
      <c r="A64" s="121" t="s">
        <v>31</v>
      </c>
      <c r="B64" s="121"/>
      <c r="C64" s="49"/>
      <c r="D64" s="44">
        <f>+D66+D81</f>
        <v>1967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  <c r="EG64" s="55"/>
      <c r="EH64" s="55"/>
      <c r="EI64" s="55"/>
      <c r="EJ64" s="55"/>
      <c r="EK64" s="55"/>
      <c r="EL64" s="55"/>
      <c r="EM64" s="55"/>
      <c r="EN64" s="55"/>
      <c r="EO64" s="55"/>
      <c r="EP64" s="55"/>
      <c r="EQ64" s="55"/>
      <c r="ER64" s="55"/>
      <c r="ES64" s="55"/>
      <c r="ET64" s="55"/>
      <c r="EU64" s="55"/>
      <c r="EV64" s="55"/>
      <c r="EW64" s="55"/>
      <c r="EX64" s="55"/>
      <c r="EY64" s="55"/>
      <c r="EZ64" s="55"/>
      <c r="FA64" s="55"/>
      <c r="FB64" s="55"/>
      <c r="FC64" s="55"/>
      <c r="FD64" s="55"/>
      <c r="FE64" s="55"/>
      <c r="FF64" s="55"/>
      <c r="FG64" s="55"/>
      <c r="FH64" s="55"/>
      <c r="FI64" s="55"/>
      <c r="FJ64" s="55"/>
      <c r="FK64" s="55"/>
      <c r="FL64" s="55"/>
      <c r="FM64" s="55"/>
      <c r="FN64" s="55"/>
      <c r="FO64" s="55"/>
      <c r="FP64" s="55"/>
      <c r="FQ64" s="55"/>
      <c r="FR64" s="55"/>
      <c r="FS64" s="55"/>
      <c r="FT64" s="55"/>
      <c r="FU64" s="55"/>
      <c r="FV64" s="55"/>
      <c r="FW64" s="55"/>
      <c r="FX64" s="55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</row>
    <row r="65" spans="1:203" s="60" customFormat="1" ht="20.100000000000001" customHeight="1" x14ac:dyDescent="0.2">
      <c r="A65" s="57"/>
      <c r="B65" s="58"/>
      <c r="C65" s="59"/>
      <c r="D65" s="61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  <c r="EG65" s="55"/>
      <c r="EH65" s="55"/>
      <c r="EI65" s="55"/>
      <c r="EJ65" s="55"/>
      <c r="EK65" s="55"/>
      <c r="EL65" s="55"/>
      <c r="EM65" s="55"/>
      <c r="EN65" s="55"/>
      <c r="EO65" s="55"/>
      <c r="EP65" s="55"/>
      <c r="EQ65" s="55"/>
      <c r="ER65" s="55"/>
      <c r="ES65" s="55"/>
      <c r="ET65" s="55"/>
      <c r="EU65" s="55"/>
      <c r="EV65" s="55"/>
      <c r="EW65" s="55"/>
      <c r="EX65" s="55"/>
      <c r="EY65" s="55"/>
      <c r="EZ65" s="55"/>
      <c r="FA65" s="55"/>
      <c r="FB65" s="55"/>
      <c r="FC65" s="55"/>
      <c r="FD65" s="55"/>
      <c r="FE65" s="55"/>
      <c r="FF65" s="55"/>
      <c r="FG65" s="55"/>
      <c r="FH65" s="55"/>
      <c r="FI65" s="55"/>
      <c r="FJ65" s="55"/>
      <c r="FK65" s="55"/>
      <c r="FL65" s="55"/>
      <c r="FM65" s="55"/>
      <c r="FN65" s="55"/>
      <c r="FO65" s="55"/>
      <c r="FP65" s="55"/>
      <c r="FQ65" s="55"/>
      <c r="FR65" s="55"/>
      <c r="FS65" s="55"/>
      <c r="FT65" s="55"/>
      <c r="FU65" s="55"/>
      <c r="FV65" s="55"/>
      <c r="FW65" s="55"/>
      <c r="FX65" s="55"/>
      <c r="FY65" s="55"/>
      <c r="FZ65" s="55"/>
      <c r="GA65" s="55"/>
      <c r="GB65" s="55"/>
      <c r="GC65" s="55"/>
      <c r="GD65" s="55"/>
      <c r="GE65" s="55"/>
      <c r="GF65" s="55"/>
      <c r="GG65" s="55"/>
      <c r="GH65" s="55"/>
      <c r="GI65" s="55"/>
      <c r="GJ65" s="55"/>
      <c r="GK65" s="55"/>
      <c r="GL65" s="55"/>
      <c r="GM65" s="55"/>
      <c r="GN65" s="55"/>
      <c r="GO65" s="55"/>
      <c r="GP65" s="55"/>
      <c r="GQ65" s="55"/>
      <c r="GR65" s="55"/>
      <c r="GS65" s="55"/>
      <c r="GT65" s="55"/>
      <c r="GU65" s="55"/>
    </row>
    <row r="66" spans="1:203" s="56" customFormat="1" ht="20.100000000000001" customHeight="1" x14ac:dyDescent="0.2">
      <c r="A66" s="120" t="s">
        <v>9</v>
      </c>
      <c r="B66" s="120"/>
      <c r="C66" s="49"/>
      <c r="D66" s="46">
        <f>+D68+D70+D75+D77</f>
        <v>9</v>
      </c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  <c r="EG66" s="55"/>
      <c r="EH66" s="55"/>
      <c r="EI66" s="55"/>
      <c r="EJ66" s="55"/>
      <c r="EK66" s="55"/>
      <c r="EL66" s="55"/>
      <c r="EM66" s="55"/>
      <c r="EN66" s="55"/>
      <c r="EO66" s="55"/>
      <c r="EP66" s="55"/>
      <c r="EQ66" s="55"/>
      <c r="ER66" s="55"/>
      <c r="ES66" s="55"/>
      <c r="ET66" s="55"/>
      <c r="EU66" s="55"/>
      <c r="EV66" s="55"/>
      <c r="EW66" s="55"/>
      <c r="EX66" s="55"/>
      <c r="EY66" s="55"/>
      <c r="EZ66" s="55"/>
      <c r="FA66" s="55"/>
      <c r="FB66" s="55"/>
      <c r="FC66" s="55"/>
      <c r="FD66" s="55"/>
      <c r="FE66" s="55"/>
      <c r="FF66" s="55"/>
      <c r="FG66" s="55"/>
      <c r="FH66" s="55"/>
      <c r="FI66" s="55"/>
      <c r="FJ66" s="55"/>
      <c r="FK66" s="55"/>
      <c r="FL66" s="55"/>
      <c r="FM66" s="55"/>
      <c r="FN66" s="55"/>
      <c r="FO66" s="55"/>
      <c r="FP66" s="55"/>
      <c r="FQ66" s="55"/>
      <c r="FR66" s="55"/>
      <c r="FS66" s="55"/>
      <c r="FT66" s="55"/>
      <c r="FU66" s="55"/>
      <c r="FV66" s="55"/>
      <c r="FW66" s="55"/>
      <c r="FX66" s="55"/>
      <c r="FY66" s="55"/>
      <c r="FZ66" s="55"/>
      <c r="GA66" s="55"/>
      <c r="GB66" s="55"/>
      <c r="GC66" s="55"/>
      <c r="GD66" s="55"/>
      <c r="GE66" s="55"/>
      <c r="GF66" s="55"/>
      <c r="GG66" s="55"/>
      <c r="GH66" s="55"/>
      <c r="GI66" s="55"/>
      <c r="GJ66" s="55"/>
      <c r="GK66" s="55"/>
      <c r="GL66" s="55"/>
      <c r="GM66" s="55"/>
      <c r="GN66" s="55"/>
      <c r="GO66" s="55"/>
      <c r="GP66" s="55"/>
      <c r="GQ66" s="55"/>
      <c r="GR66" s="55"/>
      <c r="GS66" s="55"/>
      <c r="GT66" s="55"/>
      <c r="GU66" s="55"/>
    </row>
    <row r="67" spans="1:203" s="60" customFormat="1" ht="20.100000000000001" customHeight="1" x14ac:dyDescent="0.2">
      <c r="A67" s="57"/>
      <c r="B67" s="59"/>
      <c r="C67" s="59"/>
      <c r="D67" s="61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55"/>
      <c r="FX67" s="55"/>
      <c r="FY67" s="55"/>
      <c r="FZ67" s="55"/>
      <c r="GA67" s="55"/>
      <c r="GB67" s="55"/>
      <c r="GC67" s="55"/>
      <c r="GD67" s="55"/>
      <c r="GE67" s="55"/>
      <c r="GF67" s="55"/>
      <c r="GG67" s="55"/>
      <c r="GH67" s="55"/>
      <c r="GI67" s="55"/>
      <c r="GJ67" s="55"/>
      <c r="GK67" s="55"/>
      <c r="GL67" s="55"/>
      <c r="GM67" s="55"/>
      <c r="GN67" s="55"/>
      <c r="GO67" s="55"/>
      <c r="GP67" s="55"/>
      <c r="GQ67" s="55"/>
      <c r="GR67" s="55"/>
      <c r="GS67" s="55"/>
      <c r="GT67" s="55"/>
      <c r="GU67" s="55"/>
    </row>
    <row r="68" spans="1:203" s="56" customFormat="1" ht="20.100000000000001" customHeight="1" x14ac:dyDescent="0.2">
      <c r="A68" s="126" t="s">
        <v>10</v>
      </c>
      <c r="B68" s="126"/>
      <c r="C68" s="49"/>
      <c r="D68" s="46">
        <v>0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  <c r="EG68" s="55"/>
      <c r="EH68" s="55"/>
      <c r="EI68" s="55"/>
      <c r="EJ68" s="55"/>
      <c r="EK68" s="55"/>
      <c r="EL68" s="55"/>
      <c r="EM68" s="55"/>
      <c r="EN68" s="55"/>
      <c r="EO68" s="55"/>
      <c r="EP68" s="55"/>
      <c r="EQ68" s="55"/>
      <c r="ER68" s="55"/>
      <c r="ES68" s="55"/>
      <c r="ET68" s="55"/>
      <c r="EU68" s="55"/>
      <c r="EV68" s="55"/>
      <c r="EW68" s="55"/>
      <c r="EX68" s="55"/>
      <c r="EY68" s="55"/>
      <c r="EZ68" s="55"/>
      <c r="FA68" s="55"/>
      <c r="FB68" s="55"/>
      <c r="FC68" s="55"/>
      <c r="FD68" s="55"/>
      <c r="FE68" s="55"/>
      <c r="FF68" s="55"/>
      <c r="FG68" s="55"/>
      <c r="FH68" s="55"/>
      <c r="FI68" s="55"/>
      <c r="FJ68" s="55"/>
      <c r="FK68" s="55"/>
      <c r="FL68" s="55"/>
      <c r="FM68" s="55"/>
      <c r="FN68" s="55"/>
      <c r="FO68" s="55"/>
      <c r="FP68" s="55"/>
      <c r="FQ68" s="55"/>
      <c r="FR68" s="55"/>
      <c r="FS68" s="55"/>
      <c r="FT68" s="55"/>
      <c r="FU68" s="55"/>
      <c r="FV68" s="55"/>
      <c r="FW68" s="55"/>
      <c r="FX68" s="55"/>
      <c r="FY68" s="55"/>
      <c r="FZ68" s="55"/>
      <c r="GA68" s="55"/>
      <c r="GB68" s="55"/>
      <c r="GC68" s="55"/>
      <c r="GD68" s="55"/>
      <c r="GE68" s="55"/>
      <c r="GF68" s="55"/>
      <c r="GG68" s="55"/>
      <c r="GH68" s="55"/>
      <c r="GI68" s="55"/>
      <c r="GJ68" s="55"/>
      <c r="GK68" s="55"/>
      <c r="GL68" s="55"/>
      <c r="GM68" s="55"/>
      <c r="GN68" s="55"/>
      <c r="GO68" s="55"/>
      <c r="GP68" s="55"/>
      <c r="GQ68" s="55"/>
      <c r="GR68" s="55"/>
      <c r="GS68" s="55"/>
      <c r="GT68" s="55"/>
      <c r="GU68" s="55"/>
    </row>
    <row r="69" spans="1:203" s="60" customFormat="1" ht="20.100000000000001" customHeight="1" x14ac:dyDescent="0.2">
      <c r="A69" s="57"/>
      <c r="B69" s="59"/>
      <c r="C69" s="59"/>
      <c r="D69" s="61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55"/>
      <c r="GE69" s="55"/>
      <c r="GF69" s="55"/>
      <c r="GG69" s="55"/>
      <c r="GH69" s="55"/>
      <c r="GI69" s="55"/>
      <c r="GJ69" s="55"/>
      <c r="GK69" s="55"/>
      <c r="GL69" s="55"/>
      <c r="GM69" s="55"/>
      <c r="GN69" s="55"/>
      <c r="GO69" s="55"/>
      <c r="GP69" s="55"/>
      <c r="GQ69" s="55"/>
      <c r="GR69" s="55"/>
      <c r="GS69" s="55"/>
      <c r="GT69" s="55"/>
      <c r="GU69" s="55"/>
    </row>
    <row r="70" spans="1:203" s="56" customFormat="1" ht="20.100000000000001" customHeight="1" x14ac:dyDescent="0.2">
      <c r="A70" s="126" t="s">
        <v>12</v>
      </c>
      <c r="B70" s="126"/>
      <c r="C70" s="49"/>
      <c r="D70" s="46">
        <f>SUM(D72:D73)</f>
        <v>6</v>
      </c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  <c r="EG70" s="55"/>
      <c r="EH70" s="55"/>
      <c r="EI70" s="55"/>
      <c r="EJ70" s="55"/>
      <c r="EK70" s="55"/>
      <c r="EL70" s="55"/>
      <c r="EM70" s="55"/>
      <c r="EN70" s="55"/>
      <c r="EO70" s="55"/>
      <c r="EP70" s="55"/>
      <c r="EQ70" s="55"/>
      <c r="ER70" s="55"/>
      <c r="ES70" s="55"/>
      <c r="ET70" s="55"/>
      <c r="EU70" s="55"/>
      <c r="EV70" s="55"/>
      <c r="EW70" s="55"/>
      <c r="EX70" s="55"/>
      <c r="EY70" s="55"/>
      <c r="EZ70" s="55"/>
      <c r="FA70" s="55"/>
      <c r="FB70" s="55"/>
      <c r="FC70" s="55"/>
      <c r="FD70" s="55"/>
      <c r="FE70" s="55"/>
      <c r="FF70" s="55"/>
      <c r="FG70" s="55"/>
      <c r="FH70" s="55"/>
      <c r="FI70" s="55"/>
      <c r="FJ70" s="55"/>
      <c r="FK70" s="55"/>
      <c r="FL70" s="55"/>
      <c r="FM70" s="55"/>
      <c r="FN70" s="55"/>
      <c r="FO70" s="55"/>
      <c r="FP70" s="55"/>
      <c r="FQ70" s="55"/>
      <c r="FR70" s="55"/>
      <c r="FS70" s="55"/>
      <c r="FT70" s="55"/>
      <c r="FU70" s="55"/>
      <c r="FV70" s="55"/>
      <c r="FW70" s="55"/>
      <c r="FX70" s="55"/>
      <c r="FY70" s="55"/>
      <c r="FZ70" s="55"/>
      <c r="GA70" s="55"/>
      <c r="GB70" s="55"/>
      <c r="GC70" s="55"/>
      <c r="GD70" s="55"/>
      <c r="GE70" s="55"/>
      <c r="GF70" s="55"/>
      <c r="GG70" s="55"/>
      <c r="GH70" s="55"/>
      <c r="GI70" s="55"/>
      <c r="GJ70" s="55"/>
      <c r="GK70" s="55"/>
      <c r="GL70" s="55"/>
      <c r="GM70" s="55"/>
      <c r="GN70" s="55"/>
      <c r="GO70" s="55"/>
      <c r="GP70" s="55"/>
      <c r="GQ70" s="55"/>
      <c r="GR70" s="55"/>
      <c r="GS70" s="55"/>
      <c r="GT70" s="55"/>
      <c r="GU70" s="55"/>
    </row>
    <row r="71" spans="1:203" s="60" customFormat="1" ht="20.100000000000001" customHeight="1" x14ac:dyDescent="0.2">
      <c r="A71" s="57"/>
      <c r="B71" s="59"/>
      <c r="C71" s="59"/>
      <c r="D71" s="61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  <c r="EG71" s="55"/>
      <c r="EH71" s="55"/>
      <c r="EI71" s="55"/>
      <c r="EJ71" s="55"/>
      <c r="EK71" s="55"/>
      <c r="EL71" s="55"/>
      <c r="EM71" s="55"/>
      <c r="EN71" s="55"/>
      <c r="EO71" s="55"/>
      <c r="EP71" s="55"/>
      <c r="EQ71" s="55"/>
      <c r="ER71" s="55"/>
      <c r="ES71" s="55"/>
      <c r="ET71" s="55"/>
      <c r="EU71" s="55"/>
      <c r="EV71" s="55"/>
      <c r="EW71" s="55"/>
      <c r="EX71" s="55"/>
      <c r="EY71" s="55"/>
      <c r="EZ71" s="55"/>
      <c r="FA71" s="55"/>
      <c r="FB71" s="55"/>
      <c r="FC71" s="55"/>
      <c r="FD71" s="55"/>
      <c r="FE71" s="55"/>
      <c r="FF71" s="55"/>
      <c r="FG71" s="55"/>
      <c r="FH71" s="55"/>
      <c r="FI71" s="55"/>
      <c r="FJ71" s="55"/>
      <c r="FK71" s="55"/>
      <c r="FL71" s="55"/>
      <c r="FM71" s="55"/>
      <c r="FN71" s="55"/>
      <c r="FO71" s="55"/>
      <c r="FP71" s="55"/>
      <c r="FQ71" s="55"/>
      <c r="FR71" s="55"/>
      <c r="FS71" s="55"/>
      <c r="FT71" s="55"/>
      <c r="FU71" s="55"/>
      <c r="FV71" s="55"/>
      <c r="FW71" s="55"/>
      <c r="FX71" s="55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</row>
    <row r="72" spans="1:203" s="56" customFormat="1" ht="20.100000000000001" customHeight="1" x14ac:dyDescent="0.2">
      <c r="A72" s="57"/>
      <c r="B72" s="57" t="s">
        <v>356</v>
      </c>
      <c r="C72" s="50"/>
      <c r="D72" s="61">
        <v>2</v>
      </c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  <c r="DT72" s="55"/>
      <c r="DU72" s="55"/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  <c r="EG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5"/>
      <c r="ES72" s="55"/>
      <c r="ET72" s="55"/>
      <c r="EU72" s="55"/>
      <c r="EV72" s="55"/>
      <c r="EW72" s="55"/>
      <c r="EX72" s="55"/>
      <c r="EY72" s="55"/>
      <c r="EZ72" s="55"/>
      <c r="FA72" s="55"/>
      <c r="FB72" s="55"/>
      <c r="FC72" s="55"/>
      <c r="FD72" s="55"/>
      <c r="FE72" s="55"/>
      <c r="FF72" s="55"/>
      <c r="FG72" s="55"/>
      <c r="FH72" s="55"/>
      <c r="FI72" s="55"/>
      <c r="FJ72" s="55"/>
      <c r="FK72" s="55"/>
      <c r="FL72" s="55"/>
      <c r="FM72" s="55"/>
      <c r="FN72" s="55"/>
      <c r="FO72" s="55"/>
      <c r="FP72" s="55"/>
      <c r="FQ72" s="55"/>
      <c r="FR72" s="55"/>
      <c r="FS72" s="55"/>
      <c r="FT72" s="55"/>
      <c r="FU72" s="55"/>
      <c r="FV72" s="55"/>
      <c r="FW72" s="55"/>
      <c r="FX72" s="55"/>
      <c r="FY72" s="55"/>
      <c r="FZ72" s="55"/>
      <c r="GA72" s="55"/>
      <c r="GB72" s="55"/>
      <c r="GC72" s="55"/>
      <c r="GD72" s="55"/>
      <c r="GE72" s="55"/>
      <c r="GF72" s="55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5"/>
      <c r="GS72" s="55"/>
      <c r="GT72" s="55"/>
      <c r="GU72" s="55"/>
    </row>
    <row r="73" spans="1:203" s="56" customFormat="1" ht="20.100000000000001" customHeight="1" x14ac:dyDescent="0.2">
      <c r="A73" s="57"/>
      <c r="B73" s="57" t="s">
        <v>355</v>
      </c>
      <c r="C73" s="50"/>
      <c r="D73" s="61">
        <v>4</v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  <c r="EG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  <c r="FB73" s="55"/>
      <c r="FC73" s="55"/>
      <c r="FD73" s="55"/>
      <c r="FE73" s="55"/>
      <c r="FF73" s="55"/>
      <c r="FG73" s="55"/>
      <c r="FH73" s="55"/>
      <c r="FI73" s="55"/>
      <c r="FJ73" s="55"/>
      <c r="FK73" s="55"/>
      <c r="FL73" s="55"/>
      <c r="FM73" s="55"/>
      <c r="FN73" s="55"/>
      <c r="FO73" s="55"/>
      <c r="FP73" s="55"/>
      <c r="FQ73" s="55"/>
      <c r="FR73" s="55"/>
      <c r="FS73" s="55"/>
      <c r="FT73" s="55"/>
      <c r="FU73" s="55"/>
      <c r="FV73" s="55"/>
      <c r="FW73" s="55"/>
      <c r="FX73" s="55"/>
      <c r="FY73" s="55"/>
      <c r="FZ73" s="55"/>
      <c r="GA73" s="55"/>
      <c r="GB73" s="55"/>
      <c r="GC73" s="55"/>
      <c r="GD73" s="55"/>
      <c r="GE73" s="55"/>
      <c r="GF73" s="55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5"/>
      <c r="GS73" s="55"/>
      <c r="GT73" s="55"/>
      <c r="GU73" s="55"/>
    </row>
    <row r="74" spans="1:203" s="60" customFormat="1" ht="20.100000000000001" customHeight="1" x14ac:dyDescent="0.2">
      <c r="A74" s="57"/>
      <c r="B74" s="59"/>
      <c r="C74" s="59"/>
      <c r="D74" s="61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55"/>
      <c r="EO74" s="55"/>
      <c r="EP74" s="55"/>
      <c r="EQ74" s="55"/>
      <c r="ER74" s="55"/>
      <c r="ES74" s="55"/>
      <c r="ET74" s="55"/>
      <c r="EU74" s="55"/>
      <c r="EV74" s="55"/>
      <c r="EW74" s="55"/>
      <c r="EX74" s="55"/>
      <c r="EY74" s="55"/>
      <c r="EZ74" s="55"/>
      <c r="FA74" s="55"/>
      <c r="FB74" s="55"/>
      <c r="FC74" s="55"/>
      <c r="FD74" s="55"/>
      <c r="FE74" s="55"/>
      <c r="FF74" s="55"/>
      <c r="FG74" s="55"/>
      <c r="FH74" s="55"/>
      <c r="FI74" s="55"/>
      <c r="FJ74" s="55"/>
      <c r="FK74" s="55"/>
      <c r="FL74" s="55"/>
      <c r="FM74" s="55"/>
      <c r="FN74" s="55"/>
      <c r="FO74" s="55"/>
      <c r="FP74" s="55"/>
      <c r="FQ74" s="55"/>
      <c r="FR74" s="55"/>
      <c r="FS74" s="55"/>
      <c r="FT74" s="55"/>
      <c r="FU74" s="55"/>
      <c r="FV74" s="55"/>
      <c r="FW74" s="55"/>
      <c r="FX74" s="55"/>
      <c r="FY74" s="55"/>
      <c r="FZ74" s="55"/>
      <c r="GA74" s="55"/>
      <c r="GB74" s="55"/>
      <c r="GC74" s="55"/>
      <c r="GD74" s="55"/>
      <c r="GE74" s="55"/>
      <c r="GF74" s="55"/>
      <c r="GG74" s="55"/>
      <c r="GH74" s="55"/>
      <c r="GI74" s="55"/>
      <c r="GJ74" s="55"/>
      <c r="GK74" s="55"/>
      <c r="GL74" s="55"/>
      <c r="GM74" s="55"/>
      <c r="GN74" s="55"/>
      <c r="GO74" s="55"/>
      <c r="GP74" s="55"/>
      <c r="GQ74" s="55"/>
      <c r="GR74" s="55"/>
      <c r="GS74" s="55"/>
      <c r="GT74" s="55"/>
      <c r="GU74" s="55"/>
    </row>
    <row r="75" spans="1:203" s="56" customFormat="1" ht="20.100000000000001" customHeight="1" x14ac:dyDescent="0.2">
      <c r="A75" s="126" t="s">
        <v>19</v>
      </c>
      <c r="B75" s="126"/>
      <c r="C75" s="49"/>
      <c r="D75" s="46">
        <v>0</v>
      </c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55"/>
      <c r="EO75" s="55"/>
      <c r="EP75" s="55"/>
      <c r="EQ75" s="55"/>
      <c r="ER75" s="55"/>
      <c r="ES75" s="55"/>
      <c r="ET75" s="55"/>
      <c r="EU75" s="55"/>
      <c r="EV75" s="55"/>
      <c r="EW75" s="55"/>
      <c r="EX75" s="55"/>
      <c r="EY75" s="55"/>
      <c r="EZ75" s="55"/>
      <c r="FA75" s="55"/>
      <c r="FB75" s="55"/>
      <c r="FC75" s="55"/>
      <c r="FD75" s="55"/>
      <c r="FE75" s="55"/>
      <c r="FF75" s="55"/>
      <c r="FG75" s="55"/>
      <c r="FH75" s="55"/>
      <c r="FI75" s="55"/>
      <c r="FJ75" s="55"/>
      <c r="FK75" s="55"/>
      <c r="FL75" s="55"/>
      <c r="FM75" s="55"/>
      <c r="FN75" s="55"/>
      <c r="FO75" s="55"/>
      <c r="FP75" s="55"/>
      <c r="FQ75" s="55"/>
      <c r="FR75" s="55"/>
      <c r="FS75" s="55"/>
      <c r="FT75" s="55"/>
      <c r="FU75" s="55"/>
      <c r="FV75" s="55"/>
      <c r="FW75" s="55"/>
      <c r="FX75" s="55"/>
      <c r="FY75" s="55"/>
      <c r="FZ75" s="55"/>
      <c r="GA75" s="55"/>
      <c r="GB75" s="55"/>
      <c r="GC75" s="55"/>
      <c r="GD75" s="55"/>
      <c r="GE75" s="55"/>
      <c r="GF75" s="55"/>
      <c r="GG75" s="55"/>
      <c r="GH75" s="55"/>
      <c r="GI75" s="55"/>
      <c r="GJ75" s="55"/>
      <c r="GK75" s="55"/>
      <c r="GL75" s="55"/>
      <c r="GM75" s="55"/>
      <c r="GN75" s="55"/>
      <c r="GO75" s="55"/>
      <c r="GP75" s="55"/>
      <c r="GQ75" s="55"/>
      <c r="GR75" s="55"/>
      <c r="GS75" s="55"/>
      <c r="GT75" s="55"/>
      <c r="GU75" s="55"/>
    </row>
    <row r="76" spans="1:203" s="60" customFormat="1" ht="20.100000000000001" customHeight="1" x14ac:dyDescent="0.2">
      <c r="A76" s="57"/>
      <c r="B76" s="59"/>
      <c r="C76" s="59"/>
      <c r="D76" s="61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55"/>
      <c r="EO76" s="55"/>
      <c r="EP76" s="55"/>
      <c r="EQ76" s="55"/>
      <c r="ER76" s="55"/>
      <c r="ES76" s="55"/>
      <c r="ET76" s="55"/>
      <c r="EU76" s="55"/>
      <c r="EV76" s="55"/>
      <c r="EW76" s="55"/>
      <c r="EX76" s="55"/>
      <c r="EY76" s="55"/>
      <c r="EZ76" s="55"/>
      <c r="FA76" s="55"/>
      <c r="FB76" s="55"/>
      <c r="FC76" s="55"/>
      <c r="FD76" s="55"/>
      <c r="FE76" s="55"/>
      <c r="FF76" s="55"/>
      <c r="FG76" s="55"/>
      <c r="FH76" s="55"/>
      <c r="FI76" s="55"/>
      <c r="FJ76" s="55"/>
      <c r="FK76" s="55"/>
      <c r="FL76" s="55"/>
      <c r="FM76" s="55"/>
      <c r="FN76" s="55"/>
      <c r="FO76" s="55"/>
      <c r="FP76" s="55"/>
      <c r="FQ76" s="55"/>
      <c r="FR76" s="55"/>
      <c r="FS76" s="55"/>
      <c r="FT76" s="55"/>
      <c r="FU76" s="55"/>
      <c r="FV76" s="55"/>
      <c r="FW76" s="55"/>
      <c r="FX76" s="55"/>
      <c r="FY76" s="55"/>
      <c r="FZ76" s="55"/>
      <c r="GA76" s="55"/>
      <c r="GB76" s="55"/>
      <c r="GC76" s="55"/>
      <c r="GD76" s="55"/>
      <c r="GE76" s="55"/>
      <c r="GF76" s="55"/>
      <c r="GG76" s="55"/>
      <c r="GH76" s="55"/>
      <c r="GI76" s="55"/>
      <c r="GJ76" s="55"/>
      <c r="GK76" s="55"/>
      <c r="GL76" s="55"/>
      <c r="GM76" s="55"/>
      <c r="GN76" s="55"/>
      <c r="GO76" s="55"/>
      <c r="GP76" s="55"/>
      <c r="GQ76" s="55"/>
      <c r="GR76" s="55"/>
      <c r="GS76" s="55"/>
      <c r="GT76" s="55"/>
      <c r="GU76" s="55"/>
    </row>
    <row r="77" spans="1:203" s="56" customFormat="1" ht="20.100000000000001" customHeight="1" x14ac:dyDescent="0.2">
      <c r="A77" s="126" t="s">
        <v>21</v>
      </c>
      <c r="B77" s="126"/>
      <c r="C77" s="49"/>
      <c r="D77" s="46">
        <f>+D79</f>
        <v>3</v>
      </c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  <c r="EG77" s="55"/>
      <c r="EH77" s="55"/>
      <c r="EI77" s="55"/>
      <c r="EJ77" s="55"/>
      <c r="EK77" s="55"/>
      <c r="EL77" s="55"/>
      <c r="EM77" s="55"/>
      <c r="EN77" s="55"/>
      <c r="EO77" s="55"/>
      <c r="EP77" s="55"/>
      <c r="EQ77" s="55"/>
      <c r="ER77" s="55"/>
      <c r="ES77" s="55"/>
      <c r="ET77" s="55"/>
      <c r="EU77" s="55"/>
      <c r="EV77" s="55"/>
      <c r="EW77" s="55"/>
      <c r="EX77" s="55"/>
      <c r="EY77" s="55"/>
      <c r="EZ77" s="55"/>
      <c r="FA77" s="55"/>
      <c r="FB77" s="55"/>
      <c r="FC77" s="55"/>
      <c r="FD77" s="55"/>
      <c r="FE77" s="55"/>
      <c r="FF77" s="55"/>
      <c r="FG77" s="55"/>
      <c r="FH77" s="55"/>
      <c r="FI77" s="55"/>
      <c r="FJ77" s="55"/>
      <c r="FK77" s="55"/>
      <c r="FL77" s="55"/>
      <c r="FM77" s="55"/>
      <c r="FN77" s="55"/>
      <c r="FO77" s="55"/>
      <c r="FP77" s="55"/>
      <c r="FQ77" s="55"/>
      <c r="FR77" s="55"/>
      <c r="FS77" s="55"/>
      <c r="FT77" s="55"/>
      <c r="FU77" s="55"/>
      <c r="FV77" s="55"/>
      <c r="FW77" s="55"/>
      <c r="FX77" s="55"/>
      <c r="FY77" s="55"/>
      <c r="FZ77" s="55"/>
      <c r="GA77" s="55"/>
      <c r="GB77" s="55"/>
      <c r="GC77" s="55"/>
      <c r="GD77" s="55"/>
      <c r="GE77" s="55"/>
      <c r="GF77" s="55"/>
      <c r="GG77" s="55"/>
      <c r="GH77" s="55"/>
      <c r="GI77" s="55"/>
      <c r="GJ77" s="55"/>
      <c r="GK77" s="55"/>
      <c r="GL77" s="55"/>
      <c r="GM77" s="55"/>
      <c r="GN77" s="55"/>
      <c r="GO77" s="55"/>
      <c r="GP77" s="55"/>
      <c r="GQ77" s="55"/>
      <c r="GR77" s="55"/>
      <c r="GS77" s="55"/>
      <c r="GT77" s="55"/>
      <c r="GU77" s="55"/>
    </row>
    <row r="78" spans="1:203" s="56" customFormat="1" ht="20.100000000000001" customHeight="1" x14ac:dyDescent="0.2">
      <c r="A78" s="57"/>
      <c r="B78" s="59"/>
      <c r="C78" s="59"/>
      <c r="D78" s="61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  <c r="EG78" s="55"/>
      <c r="EH78" s="55"/>
      <c r="EI78" s="55"/>
      <c r="EJ78" s="55"/>
      <c r="EK78" s="55"/>
      <c r="EL78" s="55"/>
      <c r="EM78" s="55"/>
      <c r="EN78" s="55"/>
      <c r="EO78" s="55"/>
      <c r="EP78" s="55"/>
      <c r="EQ78" s="55"/>
      <c r="ER78" s="55"/>
      <c r="ES78" s="55"/>
      <c r="ET78" s="55"/>
      <c r="EU78" s="55"/>
      <c r="EV78" s="55"/>
      <c r="EW78" s="55"/>
      <c r="EX78" s="55"/>
      <c r="EY78" s="55"/>
      <c r="EZ78" s="55"/>
      <c r="FA78" s="55"/>
      <c r="FB78" s="55"/>
      <c r="FC78" s="55"/>
      <c r="FD78" s="55"/>
      <c r="FE78" s="55"/>
      <c r="FF78" s="55"/>
      <c r="FG78" s="55"/>
      <c r="FH78" s="55"/>
      <c r="FI78" s="55"/>
      <c r="FJ78" s="55"/>
      <c r="FK78" s="55"/>
      <c r="FL78" s="55"/>
      <c r="FM78" s="55"/>
      <c r="FN78" s="55"/>
      <c r="FO78" s="55"/>
      <c r="FP78" s="55"/>
      <c r="FQ78" s="55"/>
      <c r="FR78" s="55"/>
      <c r="FS78" s="55"/>
      <c r="FT78" s="55"/>
      <c r="FU78" s="55"/>
      <c r="FV78" s="55"/>
      <c r="FW78" s="55"/>
      <c r="FX78" s="55"/>
      <c r="FY78" s="55"/>
      <c r="FZ78" s="55"/>
      <c r="GA78" s="55"/>
      <c r="GB78" s="55"/>
      <c r="GC78" s="55"/>
      <c r="GD78" s="55"/>
      <c r="GE78" s="55"/>
      <c r="GF78" s="55"/>
      <c r="GG78" s="55"/>
      <c r="GH78" s="55"/>
      <c r="GI78" s="55"/>
      <c r="GJ78" s="55"/>
      <c r="GK78" s="55"/>
      <c r="GL78" s="55"/>
      <c r="GM78" s="55"/>
      <c r="GN78" s="55"/>
      <c r="GO78" s="55"/>
      <c r="GP78" s="55"/>
      <c r="GQ78" s="55"/>
      <c r="GR78" s="55"/>
      <c r="GS78" s="55"/>
      <c r="GT78" s="55"/>
      <c r="GU78" s="55"/>
    </row>
    <row r="79" spans="1:203" s="56" customFormat="1" ht="20.100000000000001" customHeight="1" x14ac:dyDescent="0.2">
      <c r="A79" s="57"/>
      <c r="B79" s="59" t="s">
        <v>18</v>
      </c>
      <c r="C79" s="49"/>
      <c r="D79" s="61">
        <v>3</v>
      </c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55"/>
      <c r="EO79" s="55"/>
      <c r="EP79" s="55"/>
      <c r="EQ79" s="55"/>
      <c r="ER79" s="55"/>
      <c r="ES79" s="55"/>
      <c r="ET79" s="55"/>
      <c r="EU79" s="55"/>
      <c r="EV79" s="55"/>
      <c r="EW79" s="55"/>
      <c r="EX79" s="55"/>
      <c r="EY79" s="55"/>
      <c r="EZ79" s="55"/>
      <c r="FA79" s="55"/>
      <c r="FB79" s="55"/>
      <c r="FC79" s="55"/>
      <c r="FD79" s="55"/>
      <c r="FE79" s="55"/>
      <c r="FF79" s="55"/>
      <c r="FG79" s="55"/>
      <c r="FH79" s="55"/>
      <c r="FI79" s="55"/>
      <c r="FJ79" s="55"/>
      <c r="FK79" s="55"/>
      <c r="FL79" s="55"/>
      <c r="FM79" s="55"/>
      <c r="FN79" s="55"/>
      <c r="FO79" s="55"/>
      <c r="FP79" s="55"/>
      <c r="FQ79" s="55"/>
      <c r="FR79" s="55"/>
      <c r="FS79" s="55"/>
      <c r="FT79" s="55"/>
      <c r="FU79" s="55"/>
      <c r="FV79" s="55"/>
      <c r="FW79" s="55"/>
      <c r="FX79" s="55"/>
      <c r="FY79" s="55"/>
      <c r="FZ79" s="55"/>
      <c r="GA79" s="55"/>
      <c r="GB79" s="55"/>
      <c r="GC79" s="55"/>
      <c r="GD79" s="55"/>
      <c r="GE79" s="55"/>
      <c r="GF79" s="55"/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5"/>
      <c r="GS79" s="55"/>
      <c r="GT79" s="55"/>
      <c r="GU79" s="55"/>
    </row>
    <row r="80" spans="1:203" s="60" customFormat="1" ht="20.100000000000001" customHeight="1" x14ac:dyDescent="0.2">
      <c r="A80" s="57"/>
      <c r="B80" s="59"/>
      <c r="C80" s="59"/>
      <c r="D80" s="61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55"/>
      <c r="EO80" s="55"/>
      <c r="EP80" s="55"/>
      <c r="EQ80" s="55"/>
      <c r="ER80" s="55"/>
      <c r="ES80" s="55"/>
      <c r="ET80" s="55"/>
      <c r="EU80" s="55"/>
      <c r="EV80" s="55"/>
      <c r="EW80" s="55"/>
      <c r="EX80" s="55"/>
      <c r="EY80" s="55"/>
      <c r="EZ80" s="55"/>
      <c r="FA80" s="55"/>
      <c r="FB80" s="55"/>
      <c r="FC80" s="55"/>
      <c r="FD80" s="55"/>
      <c r="FE80" s="55"/>
      <c r="FF80" s="55"/>
      <c r="FG80" s="55"/>
      <c r="FH80" s="55"/>
      <c r="FI80" s="55"/>
      <c r="FJ80" s="55"/>
      <c r="FK80" s="55"/>
      <c r="FL80" s="55"/>
      <c r="FM80" s="55"/>
      <c r="FN80" s="55"/>
      <c r="FO80" s="55"/>
      <c r="FP80" s="55"/>
      <c r="FQ80" s="55"/>
      <c r="FR80" s="55"/>
      <c r="FS80" s="55"/>
      <c r="FT80" s="55"/>
      <c r="FU80" s="55"/>
      <c r="FV80" s="55"/>
      <c r="FW80" s="55"/>
      <c r="FX80" s="55"/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5"/>
      <c r="GS80" s="55"/>
      <c r="GT80" s="55"/>
      <c r="GU80" s="55"/>
    </row>
    <row r="81" spans="1:203" s="56" customFormat="1" ht="20.100000000000001" customHeight="1" x14ac:dyDescent="0.2">
      <c r="A81" s="120" t="s">
        <v>22</v>
      </c>
      <c r="B81" s="120"/>
      <c r="C81" s="49"/>
      <c r="D81" s="46">
        <f>+D83+D90+D92+D94</f>
        <v>1958</v>
      </c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55"/>
      <c r="EO81" s="55"/>
      <c r="EP81" s="55"/>
      <c r="EQ81" s="55"/>
      <c r="ER81" s="55"/>
      <c r="ES81" s="55"/>
      <c r="ET81" s="55"/>
      <c r="EU81" s="55"/>
      <c r="EV81" s="55"/>
      <c r="EW81" s="55"/>
      <c r="EX81" s="55"/>
      <c r="EY81" s="55"/>
      <c r="EZ81" s="55"/>
      <c r="FA81" s="55"/>
      <c r="FB81" s="55"/>
      <c r="FC81" s="55"/>
      <c r="FD81" s="55"/>
      <c r="FE81" s="55"/>
      <c r="FF81" s="55"/>
      <c r="FG81" s="55"/>
      <c r="FH81" s="55"/>
      <c r="FI81" s="55"/>
      <c r="FJ81" s="55"/>
      <c r="FK81" s="55"/>
      <c r="FL81" s="55"/>
      <c r="FM81" s="55"/>
      <c r="FN81" s="55"/>
      <c r="FO81" s="55"/>
      <c r="FP81" s="55"/>
      <c r="FQ81" s="55"/>
      <c r="FR81" s="55"/>
      <c r="FS81" s="55"/>
      <c r="FT81" s="55"/>
      <c r="FU81" s="55"/>
      <c r="FV81" s="55"/>
      <c r="FW81" s="55"/>
      <c r="FX81" s="55"/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5"/>
      <c r="GS81" s="55"/>
      <c r="GT81" s="55"/>
      <c r="GU81" s="55"/>
    </row>
    <row r="82" spans="1:203" s="60" customFormat="1" ht="20.100000000000001" customHeight="1" x14ac:dyDescent="0.2">
      <c r="A82" s="57"/>
      <c r="B82" s="59"/>
      <c r="C82" s="59"/>
      <c r="D82" s="61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55"/>
      <c r="EO82" s="55"/>
      <c r="EP82" s="55"/>
      <c r="EQ82" s="55"/>
      <c r="ER82" s="55"/>
      <c r="ES82" s="55"/>
      <c r="ET82" s="55"/>
      <c r="EU82" s="55"/>
      <c r="EV82" s="55"/>
      <c r="EW82" s="55"/>
      <c r="EX82" s="55"/>
      <c r="EY82" s="55"/>
      <c r="EZ82" s="55"/>
      <c r="FA82" s="55"/>
      <c r="FB82" s="55"/>
      <c r="FC82" s="55"/>
      <c r="FD82" s="55"/>
      <c r="FE82" s="55"/>
      <c r="FF82" s="55"/>
      <c r="FG82" s="55"/>
      <c r="FH82" s="55"/>
      <c r="FI82" s="55"/>
      <c r="FJ82" s="55"/>
      <c r="FK82" s="55"/>
      <c r="FL82" s="55"/>
      <c r="FM82" s="55"/>
      <c r="FN82" s="55"/>
      <c r="FO82" s="55"/>
      <c r="FP82" s="55"/>
      <c r="FQ82" s="55"/>
      <c r="FR82" s="55"/>
      <c r="FS82" s="55"/>
      <c r="FT82" s="55"/>
      <c r="FU82" s="55"/>
      <c r="FV82" s="55"/>
      <c r="FW82" s="55"/>
      <c r="FX82" s="55"/>
      <c r="FY82" s="55"/>
      <c r="FZ82" s="55"/>
      <c r="GA82" s="55"/>
      <c r="GB82" s="55"/>
      <c r="GC82" s="55"/>
      <c r="GD82" s="55"/>
      <c r="GE82" s="55"/>
      <c r="GF82" s="55"/>
      <c r="GG82" s="55"/>
      <c r="GH82" s="55"/>
      <c r="GI82" s="55"/>
      <c r="GJ82" s="55"/>
      <c r="GK82" s="55"/>
      <c r="GL82" s="55"/>
      <c r="GM82" s="55"/>
      <c r="GN82" s="55"/>
      <c r="GO82" s="55"/>
      <c r="GP82" s="55"/>
      <c r="GQ82" s="55"/>
      <c r="GR82" s="55"/>
      <c r="GS82" s="55"/>
      <c r="GT82" s="55"/>
      <c r="GU82" s="55"/>
    </row>
    <row r="83" spans="1:203" s="56" customFormat="1" ht="20.100000000000001" customHeight="1" x14ac:dyDescent="0.2">
      <c r="A83" s="126" t="s">
        <v>23</v>
      </c>
      <c r="B83" s="126"/>
      <c r="C83" s="49"/>
      <c r="D83" s="46">
        <f>SUM(D85:D88)</f>
        <v>1958</v>
      </c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55"/>
      <c r="DV83" s="55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  <c r="EN83" s="55"/>
      <c r="EO83" s="55"/>
      <c r="EP83" s="55"/>
      <c r="EQ83" s="55"/>
      <c r="ER83" s="55"/>
      <c r="ES83" s="55"/>
      <c r="ET83" s="55"/>
      <c r="EU83" s="55"/>
      <c r="EV83" s="55"/>
      <c r="EW83" s="55"/>
      <c r="EX83" s="55"/>
      <c r="EY83" s="55"/>
      <c r="EZ83" s="55"/>
      <c r="FA83" s="55"/>
      <c r="FB83" s="55"/>
      <c r="FC83" s="55"/>
      <c r="FD83" s="55"/>
      <c r="FE83" s="55"/>
      <c r="FF83" s="55"/>
      <c r="FG83" s="55"/>
      <c r="FH83" s="55"/>
      <c r="FI83" s="55"/>
      <c r="FJ83" s="55"/>
      <c r="FK83" s="55"/>
      <c r="FL83" s="55"/>
      <c r="FM83" s="55"/>
      <c r="FN83" s="55"/>
      <c r="FO83" s="55"/>
      <c r="FP83" s="55"/>
      <c r="FQ83" s="55"/>
      <c r="FR83" s="55"/>
      <c r="FS83" s="55"/>
      <c r="FT83" s="55"/>
      <c r="FU83" s="55"/>
      <c r="FV83" s="55"/>
      <c r="FW83" s="55"/>
      <c r="FX83" s="55"/>
      <c r="FY83" s="55"/>
      <c r="FZ83" s="55"/>
      <c r="GA83" s="55"/>
      <c r="GB83" s="55"/>
      <c r="GC83" s="55"/>
      <c r="GD83" s="55"/>
      <c r="GE83" s="55"/>
      <c r="GF83" s="55"/>
      <c r="GG83" s="55"/>
      <c r="GH83" s="55"/>
      <c r="GI83" s="55"/>
      <c r="GJ83" s="55"/>
      <c r="GK83" s="55"/>
      <c r="GL83" s="55"/>
      <c r="GM83" s="55"/>
      <c r="GN83" s="55"/>
      <c r="GO83" s="55"/>
      <c r="GP83" s="55"/>
      <c r="GQ83" s="55"/>
      <c r="GR83" s="55"/>
      <c r="GS83" s="55"/>
      <c r="GT83" s="55"/>
      <c r="GU83" s="55"/>
    </row>
    <row r="84" spans="1:203" s="60" customFormat="1" ht="20.100000000000001" customHeight="1" x14ac:dyDescent="0.2">
      <c r="A84" s="57"/>
      <c r="B84" s="59"/>
      <c r="C84" s="59"/>
      <c r="D84" s="61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55"/>
      <c r="DS84" s="55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55"/>
      <c r="EE84" s="55"/>
      <c r="EF84" s="55"/>
      <c r="EG84" s="55"/>
      <c r="EH84" s="55"/>
      <c r="EI84" s="55"/>
      <c r="EJ84" s="55"/>
      <c r="EK84" s="55"/>
      <c r="EL84" s="55"/>
      <c r="EM84" s="55"/>
      <c r="EN84" s="55"/>
      <c r="EO84" s="55"/>
      <c r="EP84" s="55"/>
      <c r="EQ84" s="55"/>
      <c r="ER84" s="55"/>
      <c r="ES84" s="55"/>
      <c r="ET84" s="55"/>
      <c r="EU84" s="55"/>
      <c r="EV84" s="55"/>
      <c r="EW84" s="55"/>
      <c r="EX84" s="55"/>
      <c r="EY84" s="55"/>
      <c r="EZ84" s="55"/>
      <c r="FA84" s="55"/>
      <c r="FB84" s="55"/>
      <c r="FC84" s="55"/>
      <c r="FD84" s="55"/>
      <c r="FE84" s="55"/>
      <c r="FF84" s="55"/>
      <c r="FG84" s="55"/>
      <c r="FH84" s="55"/>
      <c r="FI84" s="55"/>
      <c r="FJ84" s="55"/>
      <c r="FK84" s="55"/>
      <c r="FL84" s="55"/>
      <c r="FM84" s="55"/>
      <c r="FN84" s="55"/>
      <c r="FO84" s="55"/>
      <c r="FP84" s="55"/>
      <c r="FQ84" s="55"/>
      <c r="FR84" s="55"/>
      <c r="FS84" s="55"/>
      <c r="FT84" s="55"/>
      <c r="FU84" s="55"/>
      <c r="FV84" s="55"/>
      <c r="FW84" s="55"/>
      <c r="FX84" s="55"/>
      <c r="FY84" s="55"/>
      <c r="FZ84" s="55"/>
      <c r="GA84" s="55"/>
      <c r="GB84" s="55"/>
      <c r="GC84" s="55"/>
      <c r="GD84" s="55"/>
      <c r="GE84" s="55"/>
      <c r="GF84" s="55"/>
      <c r="GG84" s="55"/>
      <c r="GH84" s="55"/>
      <c r="GI84" s="55"/>
      <c r="GJ84" s="55"/>
      <c r="GK84" s="55"/>
      <c r="GL84" s="55"/>
      <c r="GM84" s="55"/>
      <c r="GN84" s="55"/>
      <c r="GO84" s="55"/>
      <c r="GP84" s="55"/>
      <c r="GQ84" s="55"/>
      <c r="GR84" s="55"/>
      <c r="GS84" s="55"/>
      <c r="GT84" s="55"/>
      <c r="GU84" s="55"/>
    </row>
    <row r="85" spans="1:203" s="60" customFormat="1" ht="20.100000000000001" customHeight="1" x14ac:dyDescent="0.2">
      <c r="A85" s="57"/>
      <c r="B85" s="50" t="s">
        <v>33</v>
      </c>
      <c r="C85" s="59"/>
      <c r="D85" s="61">
        <v>1</v>
      </c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  <c r="CX85" s="55"/>
      <c r="CY85" s="55"/>
      <c r="CZ85" s="55"/>
      <c r="DA85" s="55"/>
      <c r="DB85" s="55"/>
      <c r="DC85" s="55"/>
      <c r="DD85" s="55"/>
      <c r="DE85" s="55"/>
      <c r="DF85" s="55"/>
      <c r="DG85" s="55"/>
      <c r="DH85" s="55"/>
      <c r="DI85" s="55"/>
      <c r="DJ85" s="55"/>
      <c r="DK85" s="55"/>
      <c r="DL85" s="55"/>
      <c r="DM85" s="55"/>
      <c r="DN85" s="55"/>
      <c r="DO85" s="55"/>
      <c r="DP85" s="55"/>
      <c r="DQ85" s="55"/>
      <c r="DR85" s="55"/>
      <c r="DS85" s="55"/>
      <c r="DT85" s="55"/>
      <c r="DU85" s="55"/>
      <c r="DV85" s="55"/>
      <c r="DW85" s="55"/>
      <c r="DX85" s="55"/>
      <c r="DY85" s="55"/>
      <c r="DZ85" s="55"/>
      <c r="EA85" s="55"/>
      <c r="EB85" s="55"/>
      <c r="EC85" s="55"/>
      <c r="ED85" s="55"/>
      <c r="EE85" s="55"/>
      <c r="EF85" s="55"/>
      <c r="EG85" s="55"/>
      <c r="EH85" s="55"/>
      <c r="EI85" s="55"/>
      <c r="EJ85" s="55"/>
      <c r="EK85" s="55"/>
      <c r="EL85" s="55"/>
      <c r="EM85" s="55"/>
      <c r="EN85" s="55"/>
      <c r="EO85" s="55"/>
      <c r="EP85" s="55"/>
      <c r="EQ85" s="55"/>
      <c r="ER85" s="55"/>
      <c r="ES85" s="55"/>
      <c r="ET85" s="55"/>
      <c r="EU85" s="55"/>
      <c r="EV85" s="55"/>
      <c r="EW85" s="55"/>
      <c r="EX85" s="55"/>
      <c r="EY85" s="55"/>
      <c r="EZ85" s="55"/>
      <c r="FA85" s="55"/>
      <c r="FB85" s="55"/>
      <c r="FC85" s="55"/>
      <c r="FD85" s="55"/>
      <c r="FE85" s="55"/>
      <c r="FF85" s="55"/>
      <c r="FG85" s="55"/>
      <c r="FH85" s="55"/>
      <c r="FI85" s="55"/>
      <c r="FJ85" s="55"/>
      <c r="FK85" s="55"/>
      <c r="FL85" s="55"/>
      <c r="FM85" s="55"/>
      <c r="FN85" s="55"/>
      <c r="FO85" s="55"/>
      <c r="FP85" s="55"/>
      <c r="FQ85" s="55"/>
      <c r="FR85" s="55"/>
      <c r="FS85" s="55"/>
      <c r="FT85" s="55"/>
      <c r="FU85" s="55"/>
      <c r="FV85" s="55"/>
      <c r="FW85" s="55"/>
      <c r="FX85" s="55"/>
      <c r="FY85" s="55"/>
      <c r="FZ85" s="55"/>
      <c r="GA85" s="55"/>
      <c r="GB85" s="55"/>
      <c r="GC85" s="55"/>
      <c r="GD85" s="55"/>
      <c r="GE85" s="55"/>
      <c r="GF85" s="55"/>
      <c r="GG85" s="55"/>
      <c r="GH85" s="55"/>
      <c r="GI85" s="55"/>
      <c r="GJ85" s="55"/>
      <c r="GK85" s="55"/>
      <c r="GL85" s="55"/>
      <c r="GM85" s="55"/>
      <c r="GN85" s="55"/>
      <c r="GO85" s="55"/>
      <c r="GP85" s="55"/>
      <c r="GQ85" s="55"/>
      <c r="GR85" s="55"/>
      <c r="GS85" s="55"/>
      <c r="GT85" s="55"/>
      <c r="GU85" s="55"/>
    </row>
    <row r="86" spans="1:203" s="60" customFormat="1" ht="20.100000000000001" customHeight="1" x14ac:dyDescent="0.2">
      <c r="A86" s="57"/>
      <c r="B86" s="50" t="s">
        <v>34</v>
      </c>
      <c r="C86" s="59"/>
      <c r="D86" s="61">
        <v>1812</v>
      </c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5"/>
      <c r="CW86" s="55"/>
      <c r="CX86" s="55"/>
      <c r="CY86" s="55"/>
      <c r="CZ86" s="55"/>
      <c r="DA86" s="55"/>
      <c r="DB86" s="55"/>
      <c r="DC86" s="55"/>
      <c r="DD86" s="55"/>
      <c r="DE86" s="55"/>
      <c r="DF86" s="55"/>
      <c r="DG86" s="55"/>
      <c r="DH86" s="55"/>
      <c r="DI86" s="55"/>
      <c r="DJ86" s="55"/>
      <c r="DK86" s="55"/>
      <c r="DL86" s="55"/>
      <c r="DM86" s="55"/>
      <c r="DN86" s="55"/>
      <c r="DO86" s="55"/>
      <c r="DP86" s="55"/>
      <c r="DQ86" s="55"/>
      <c r="DR86" s="55"/>
      <c r="DS86" s="55"/>
      <c r="DT86" s="55"/>
      <c r="DU86" s="55"/>
      <c r="DV86" s="55"/>
      <c r="DW86" s="55"/>
      <c r="DX86" s="55"/>
      <c r="DY86" s="55"/>
      <c r="DZ86" s="55"/>
      <c r="EA86" s="55"/>
      <c r="EB86" s="55"/>
      <c r="EC86" s="55"/>
      <c r="ED86" s="55"/>
      <c r="EE86" s="55"/>
      <c r="EF86" s="55"/>
      <c r="EG86" s="55"/>
      <c r="EH86" s="55"/>
      <c r="EI86" s="55"/>
      <c r="EJ86" s="55"/>
      <c r="EK86" s="55"/>
      <c r="EL86" s="55"/>
      <c r="EM86" s="55"/>
      <c r="EN86" s="55"/>
      <c r="EO86" s="55"/>
      <c r="EP86" s="55"/>
      <c r="EQ86" s="55"/>
      <c r="ER86" s="55"/>
      <c r="ES86" s="55"/>
      <c r="ET86" s="55"/>
      <c r="EU86" s="55"/>
      <c r="EV86" s="55"/>
      <c r="EW86" s="55"/>
      <c r="EX86" s="55"/>
      <c r="EY86" s="55"/>
      <c r="EZ86" s="55"/>
      <c r="FA86" s="55"/>
      <c r="FB86" s="55"/>
      <c r="FC86" s="55"/>
      <c r="FD86" s="55"/>
      <c r="FE86" s="55"/>
      <c r="FF86" s="55"/>
      <c r="FG86" s="55"/>
      <c r="FH86" s="55"/>
      <c r="FI86" s="55"/>
      <c r="FJ86" s="55"/>
      <c r="FK86" s="55"/>
      <c r="FL86" s="55"/>
      <c r="FM86" s="55"/>
      <c r="FN86" s="55"/>
      <c r="FO86" s="55"/>
      <c r="FP86" s="55"/>
      <c r="FQ86" s="55"/>
      <c r="FR86" s="55"/>
      <c r="FS86" s="55"/>
      <c r="FT86" s="55"/>
      <c r="FU86" s="55"/>
      <c r="FV86" s="55"/>
      <c r="FW86" s="55"/>
      <c r="FX86" s="55"/>
      <c r="FY86" s="55"/>
      <c r="FZ86" s="55"/>
      <c r="GA86" s="55"/>
      <c r="GB86" s="55"/>
      <c r="GC86" s="55"/>
      <c r="GD86" s="55"/>
      <c r="GE86" s="55"/>
      <c r="GF86" s="55"/>
      <c r="GG86" s="55"/>
      <c r="GH86" s="55"/>
      <c r="GI86" s="55"/>
      <c r="GJ86" s="55"/>
      <c r="GK86" s="55"/>
      <c r="GL86" s="55"/>
      <c r="GM86" s="55"/>
      <c r="GN86" s="55"/>
      <c r="GO86" s="55"/>
      <c r="GP86" s="55"/>
      <c r="GQ86" s="55"/>
      <c r="GR86" s="55"/>
      <c r="GS86" s="55"/>
      <c r="GT86" s="55"/>
      <c r="GU86" s="55"/>
    </row>
    <row r="87" spans="1:203" s="60" customFormat="1" ht="20.100000000000001" customHeight="1" x14ac:dyDescent="0.2">
      <c r="A87" s="57"/>
      <c r="B87" s="50" t="s">
        <v>35</v>
      </c>
      <c r="C87" s="59"/>
      <c r="D87" s="61">
        <v>75</v>
      </c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55"/>
      <c r="DC87" s="55"/>
      <c r="DD87" s="55"/>
      <c r="DE87" s="55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55"/>
      <c r="DQ87" s="55"/>
      <c r="DR87" s="55"/>
      <c r="DS87" s="55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  <c r="EG87" s="55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55"/>
      <c r="ES87" s="55"/>
      <c r="ET87" s="55"/>
      <c r="EU87" s="55"/>
      <c r="EV87" s="55"/>
      <c r="EW87" s="55"/>
      <c r="EX87" s="55"/>
      <c r="EY87" s="55"/>
      <c r="EZ87" s="55"/>
      <c r="FA87" s="55"/>
      <c r="FB87" s="55"/>
      <c r="FC87" s="55"/>
      <c r="FD87" s="55"/>
      <c r="FE87" s="55"/>
      <c r="FF87" s="55"/>
      <c r="FG87" s="55"/>
      <c r="FH87" s="55"/>
      <c r="FI87" s="55"/>
      <c r="FJ87" s="55"/>
      <c r="FK87" s="55"/>
      <c r="FL87" s="55"/>
      <c r="FM87" s="55"/>
      <c r="FN87" s="55"/>
      <c r="FO87" s="55"/>
      <c r="FP87" s="55"/>
      <c r="FQ87" s="55"/>
      <c r="FR87" s="55"/>
      <c r="FS87" s="55"/>
      <c r="FT87" s="55"/>
      <c r="FU87" s="55"/>
      <c r="FV87" s="55"/>
      <c r="FW87" s="55"/>
      <c r="FX87" s="55"/>
      <c r="FY87" s="55"/>
      <c r="FZ87" s="55"/>
      <c r="GA87" s="55"/>
      <c r="GB87" s="55"/>
      <c r="GC87" s="55"/>
      <c r="GD87" s="55"/>
      <c r="GE87" s="55"/>
      <c r="GF87" s="55"/>
      <c r="GG87" s="55"/>
      <c r="GH87" s="55"/>
      <c r="GI87" s="55"/>
      <c r="GJ87" s="55"/>
      <c r="GK87" s="55"/>
      <c r="GL87" s="55"/>
      <c r="GM87" s="55"/>
      <c r="GN87" s="55"/>
      <c r="GO87" s="55"/>
      <c r="GP87" s="55"/>
      <c r="GQ87" s="55"/>
      <c r="GR87" s="55"/>
      <c r="GS87" s="55"/>
      <c r="GT87" s="55"/>
      <c r="GU87" s="55"/>
    </row>
    <row r="88" spans="1:203" s="50" customFormat="1" ht="20.100000000000001" customHeight="1" x14ac:dyDescent="0.25">
      <c r="B88" s="50" t="s">
        <v>18</v>
      </c>
      <c r="D88" s="61">
        <v>70</v>
      </c>
    </row>
    <row r="89" spans="1:203" s="60" customFormat="1" ht="20.100000000000001" customHeight="1" x14ac:dyDescent="0.2">
      <c r="A89" s="57"/>
      <c r="B89" s="59"/>
      <c r="C89" s="59"/>
      <c r="D89" s="61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  <c r="EG89" s="55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55"/>
      <c r="ES89" s="55"/>
      <c r="ET89" s="55"/>
      <c r="EU89" s="55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55"/>
      <c r="FG89" s="55"/>
      <c r="FH89" s="55"/>
      <c r="FI89" s="55"/>
      <c r="FJ89" s="55"/>
      <c r="FK89" s="55"/>
      <c r="FL89" s="55"/>
      <c r="FM89" s="55"/>
      <c r="FN89" s="55"/>
      <c r="FO89" s="55"/>
      <c r="FP89" s="55"/>
      <c r="FQ89" s="55"/>
      <c r="FR89" s="55"/>
      <c r="FS89" s="55"/>
      <c r="FT89" s="55"/>
      <c r="FU89" s="55"/>
      <c r="FV89" s="55"/>
      <c r="FW89" s="55"/>
      <c r="FX89" s="55"/>
      <c r="FY89" s="55"/>
      <c r="FZ89" s="55"/>
      <c r="GA89" s="55"/>
      <c r="GB89" s="55"/>
      <c r="GC89" s="55"/>
      <c r="GD89" s="55"/>
      <c r="GE89" s="55"/>
      <c r="GF89" s="55"/>
      <c r="GG89" s="55"/>
      <c r="GH89" s="55"/>
      <c r="GI89" s="55"/>
      <c r="GJ89" s="55"/>
      <c r="GK89" s="55"/>
      <c r="GL89" s="55"/>
      <c r="GM89" s="55"/>
      <c r="GN89" s="55"/>
      <c r="GO89" s="55"/>
      <c r="GP89" s="55"/>
      <c r="GQ89" s="55"/>
      <c r="GR89" s="55"/>
      <c r="GS89" s="55"/>
      <c r="GT89" s="55"/>
      <c r="GU89" s="55"/>
    </row>
    <row r="90" spans="1:203" s="56" customFormat="1" ht="20.100000000000001" customHeight="1" x14ac:dyDescent="0.2">
      <c r="A90" s="126" t="s">
        <v>29</v>
      </c>
      <c r="B90" s="126"/>
      <c r="C90" s="49"/>
      <c r="D90" s="46">
        <v>0</v>
      </c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55"/>
      <c r="DC90" s="55"/>
      <c r="DD90" s="55"/>
      <c r="DE90" s="55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55"/>
      <c r="DQ90" s="55"/>
      <c r="DR90" s="55"/>
      <c r="DS90" s="55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55"/>
      <c r="EE90" s="55"/>
      <c r="EF90" s="55"/>
      <c r="EG90" s="55"/>
      <c r="EH90" s="55"/>
      <c r="EI90" s="55"/>
      <c r="EJ90" s="55"/>
      <c r="EK90" s="55"/>
      <c r="EL90" s="55"/>
      <c r="EM90" s="55"/>
      <c r="EN90" s="55"/>
      <c r="EO90" s="55"/>
      <c r="EP90" s="55"/>
      <c r="EQ90" s="55"/>
      <c r="ER90" s="55"/>
      <c r="ES90" s="55"/>
      <c r="ET90" s="55"/>
      <c r="EU90" s="55"/>
      <c r="EV90" s="55"/>
      <c r="EW90" s="55"/>
      <c r="EX90" s="55"/>
      <c r="EY90" s="55"/>
      <c r="EZ90" s="55"/>
      <c r="FA90" s="55"/>
      <c r="FB90" s="55"/>
      <c r="FC90" s="55"/>
      <c r="FD90" s="55"/>
      <c r="FE90" s="55"/>
      <c r="FF90" s="55"/>
      <c r="FG90" s="55"/>
      <c r="FH90" s="55"/>
      <c r="FI90" s="55"/>
      <c r="FJ90" s="55"/>
      <c r="FK90" s="55"/>
      <c r="FL90" s="55"/>
      <c r="FM90" s="55"/>
      <c r="FN90" s="55"/>
      <c r="FO90" s="55"/>
      <c r="FP90" s="55"/>
      <c r="FQ90" s="55"/>
      <c r="FR90" s="55"/>
      <c r="FS90" s="55"/>
      <c r="FT90" s="55"/>
      <c r="FU90" s="55"/>
      <c r="FV90" s="55"/>
      <c r="FW90" s="55"/>
      <c r="FX90" s="55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5"/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</row>
    <row r="91" spans="1:203" s="60" customFormat="1" ht="20.100000000000001" customHeight="1" x14ac:dyDescent="0.2">
      <c r="A91" s="57"/>
      <c r="B91" s="59"/>
      <c r="C91" s="59"/>
      <c r="D91" s="61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/>
      <c r="EF91" s="55"/>
      <c r="EG91" s="55"/>
      <c r="EH91" s="55"/>
      <c r="EI91" s="55"/>
      <c r="EJ91" s="55"/>
      <c r="EK91" s="55"/>
      <c r="EL91" s="55"/>
      <c r="EM91" s="55"/>
      <c r="EN91" s="55"/>
      <c r="EO91" s="55"/>
      <c r="EP91" s="55"/>
      <c r="EQ91" s="55"/>
      <c r="ER91" s="55"/>
      <c r="ES91" s="55"/>
      <c r="ET91" s="55"/>
      <c r="EU91" s="55"/>
      <c r="EV91" s="55"/>
      <c r="EW91" s="55"/>
      <c r="EX91" s="55"/>
      <c r="EY91" s="55"/>
      <c r="EZ91" s="55"/>
      <c r="FA91" s="55"/>
      <c r="FB91" s="55"/>
      <c r="FC91" s="55"/>
      <c r="FD91" s="55"/>
      <c r="FE91" s="55"/>
      <c r="FF91" s="55"/>
      <c r="FG91" s="55"/>
      <c r="FH91" s="55"/>
      <c r="FI91" s="55"/>
      <c r="FJ91" s="55"/>
      <c r="FK91" s="55"/>
      <c r="FL91" s="55"/>
      <c r="FM91" s="55"/>
      <c r="FN91" s="55"/>
      <c r="FO91" s="55"/>
      <c r="FP91" s="55"/>
      <c r="FQ91" s="55"/>
      <c r="FR91" s="55"/>
      <c r="FS91" s="55"/>
      <c r="FT91" s="55"/>
      <c r="FU91" s="55"/>
      <c r="FV91" s="55"/>
      <c r="FW91" s="55"/>
      <c r="FX91" s="55"/>
      <c r="FY91" s="55"/>
      <c r="FZ91" s="55"/>
      <c r="GA91" s="55"/>
      <c r="GB91" s="55"/>
      <c r="GC91" s="55"/>
      <c r="GD91" s="55"/>
      <c r="GE91" s="55"/>
      <c r="GF91" s="55"/>
      <c r="GG91" s="55"/>
      <c r="GH91" s="55"/>
      <c r="GI91" s="55"/>
      <c r="GJ91" s="55"/>
      <c r="GK91" s="55"/>
      <c r="GL91" s="55"/>
      <c r="GM91" s="55"/>
      <c r="GN91" s="55"/>
      <c r="GO91" s="55"/>
      <c r="GP91" s="55"/>
      <c r="GQ91" s="55"/>
      <c r="GR91" s="55"/>
      <c r="GS91" s="55"/>
      <c r="GT91" s="55"/>
      <c r="GU91" s="55"/>
    </row>
    <row r="92" spans="1:203" s="56" customFormat="1" ht="20.100000000000001" customHeight="1" x14ac:dyDescent="0.2">
      <c r="A92" s="126" t="s">
        <v>52</v>
      </c>
      <c r="B92" s="126"/>
      <c r="C92" s="49"/>
      <c r="D92" s="46">
        <v>0</v>
      </c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/>
      <c r="EF92" s="55"/>
      <c r="EG92" s="55"/>
      <c r="EH92" s="55"/>
      <c r="EI92" s="55"/>
      <c r="EJ92" s="55"/>
      <c r="EK92" s="55"/>
      <c r="EL92" s="55"/>
      <c r="EM92" s="55"/>
      <c r="EN92" s="55"/>
      <c r="EO92" s="55"/>
      <c r="EP92" s="55"/>
      <c r="EQ92" s="55"/>
      <c r="ER92" s="55"/>
      <c r="ES92" s="55"/>
      <c r="ET92" s="55"/>
      <c r="EU92" s="55"/>
      <c r="EV92" s="55"/>
      <c r="EW92" s="55"/>
      <c r="EX92" s="55"/>
      <c r="EY92" s="55"/>
      <c r="EZ92" s="55"/>
      <c r="FA92" s="55"/>
      <c r="FB92" s="55"/>
      <c r="FC92" s="55"/>
      <c r="FD92" s="55"/>
      <c r="FE92" s="55"/>
      <c r="FF92" s="55"/>
      <c r="FG92" s="55"/>
      <c r="FH92" s="55"/>
      <c r="FI92" s="55"/>
      <c r="FJ92" s="55"/>
      <c r="FK92" s="55"/>
      <c r="FL92" s="55"/>
      <c r="FM92" s="55"/>
      <c r="FN92" s="55"/>
      <c r="FO92" s="55"/>
      <c r="FP92" s="55"/>
      <c r="FQ92" s="55"/>
      <c r="FR92" s="55"/>
      <c r="FS92" s="55"/>
      <c r="FT92" s="55"/>
      <c r="FU92" s="55"/>
      <c r="FV92" s="55"/>
      <c r="FW92" s="55"/>
      <c r="FX92" s="55"/>
      <c r="FY92" s="55"/>
      <c r="FZ92" s="55"/>
      <c r="GA92" s="55"/>
      <c r="GB92" s="55"/>
      <c r="GC92" s="55"/>
      <c r="GD92" s="55"/>
      <c r="GE92" s="55"/>
      <c r="GF92" s="55"/>
      <c r="GG92" s="55"/>
      <c r="GH92" s="55"/>
      <c r="GI92" s="55"/>
      <c r="GJ92" s="55"/>
      <c r="GK92" s="55"/>
      <c r="GL92" s="55"/>
      <c r="GM92" s="55"/>
      <c r="GN92" s="55"/>
      <c r="GO92" s="55"/>
      <c r="GP92" s="55"/>
      <c r="GQ92" s="55"/>
      <c r="GR92" s="55"/>
      <c r="GS92" s="55"/>
      <c r="GT92" s="55"/>
      <c r="GU92" s="55"/>
    </row>
    <row r="93" spans="1:203" s="60" customFormat="1" ht="20.100000000000001" customHeight="1" x14ac:dyDescent="0.2">
      <c r="A93" s="57"/>
      <c r="B93" s="59"/>
      <c r="C93" s="59"/>
      <c r="D93" s="61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55"/>
      <c r="DE93" s="55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/>
      <c r="EF93" s="55"/>
      <c r="EG93" s="55"/>
      <c r="EH93" s="55"/>
      <c r="EI93" s="55"/>
      <c r="EJ93" s="55"/>
      <c r="EK93" s="55"/>
      <c r="EL93" s="55"/>
      <c r="EM93" s="55"/>
      <c r="EN93" s="55"/>
      <c r="EO93" s="55"/>
      <c r="EP93" s="55"/>
      <c r="EQ93" s="55"/>
      <c r="ER93" s="55"/>
      <c r="ES93" s="55"/>
      <c r="ET93" s="55"/>
      <c r="EU93" s="55"/>
      <c r="EV93" s="55"/>
      <c r="EW93" s="55"/>
      <c r="EX93" s="55"/>
      <c r="EY93" s="55"/>
      <c r="EZ93" s="55"/>
      <c r="FA93" s="55"/>
      <c r="FB93" s="55"/>
      <c r="FC93" s="55"/>
      <c r="FD93" s="55"/>
      <c r="FE93" s="55"/>
      <c r="FF93" s="55"/>
      <c r="FG93" s="55"/>
      <c r="FH93" s="55"/>
      <c r="FI93" s="55"/>
      <c r="FJ93" s="55"/>
      <c r="FK93" s="55"/>
      <c r="FL93" s="55"/>
      <c r="FM93" s="55"/>
      <c r="FN93" s="55"/>
      <c r="FO93" s="55"/>
      <c r="FP93" s="55"/>
      <c r="FQ93" s="55"/>
      <c r="FR93" s="55"/>
      <c r="FS93" s="55"/>
      <c r="FT93" s="55"/>
      <c r="FU93" s="55"/>
      <c r="FV93" s="55"/>
      <c r="FW93" s="55"/>
      <c r="FX93" s="55"/>
      <c r="FY93" s="55"/>
      <c r="FZ93" s="55"/>
      <c r="GA93" s="55"/>
      <c r="GB93" s="55"/>
      <c r="GC93" s="55"/>
      <c r="GD93" s="55"/>
      <c r="GE93" s="55"/>
      <c r="GF93" s="55"/>
      <c r="GG93" s="55"/>
      <c r="GH93" s="55"/>
      <c r="GI93" s="55"/>
      <c r="GJ93" s="55"/>
      <c r="GK93" s="55"/>
      <c r="GL93" s="55"/>
      <c r="GM93" s="55"/>
      <c r="GN93" s="55"/>
      <c r="GO93" s="55"/>
      <c r="GP93" s="55"/>
      <c r="GQ93" s="55"/>
      <c r="GR93" s="55"/>
      <c r="GS93" s="55"/>
      <c r="GT93" s="55"/>
      <c r="GU93" s="55"/>
    </row>
    <row r="94" spans="1:203" s="56" customFormat="1" ht="20.100000000000001" customHeight="1" x14ac:dyDescent="0.2">
      <c r="A94" s="126" t="s">
        <v>288</v>
      </c>
      <c r="B94" s="126"/>
      <c r="C94" s="49"/>
      <c r="D94" s="46">
        <v>0</v>
      </c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5"/>
      <c r="CY94" s="55"/>
      <c r="CZ94" s="55"/>
      <c r="DA94" s="55"/>
      <c r="DB94" s="55"/>
      <c r="DC94" s="55"/>
      <c r="DD94" s="55"/>
      <c r="DE94" s="55"/>
      <c r="DF94" s="55"/>
      <c r="DG94" s="55"/>
      <c r="DH94" s="55"/>
      <c r="DI94" s="55"/>
      <c r="DJ94" s="55"/>
      <c r="DK94" s="55"/>
      <c r="DL94" s="55"/>
      <c r="DM94" s="55"/>
      <c r="DN94" s="55"/>
      <c r="DO94" s="55"/>
      <c r="DP94" s="55"/>
      <c r="DQ94" s="55"/>
      <c r="DR94" s="55"/>
      <c r="DS94" s="55"/>
      <c r="DT94" s="55"/>
      <c r="DU94" s="55"/>
      <c r="DV94" s="55"/>
      <c r="DW94" s="55"/>
      <c r="DX94" s="55"/>
      <c r="DY94" s="55"/>
      <c r="DZ94" s="55"/>
      <c r="EA94" s="55"/>
      <c r="EB94" s="55"/>
      <c r="EC94" s="55"/>
      <c r="ED94" s="55"/>
      <c r="EE94" s="55"/>
      <c r="EF94" s="55"/>
      <c r="EG94" s="55"/>
      <c r="EH94" s="55"/>
      <c r="EI94" s="55"/>
      <c r="EJ94" s="55"/>
      <c r="EK94" s="55"/>
      <c r="EL94" s="55"/>
      <c r="EM94" s="55"/>
      <c r="EN94" s="55"/>
      <c r="EO94" s="55"/>
      <c r="EP94" s="55"/>
      <c r="EQ94" s="55"/>
      <c r="ER94" s="55"/>
      <c r="ES94" s="55"/>
      <c r="ET94" s="55"/>
      <c r="EU94" s="55"/>
      <c r="EV94" s="55"/>
      <c r="EW94" s="55"/>
      <c r="EX94" s="55"/>
      <c r="EY94" s="55"/>
      <c r="EZ94" s="55"/>
      <c r="FA94" s="55"/>
      <c r="FB94" s="55"/>
      <c r="FC94" s="55"/>
      <c r="FD94" s="55"/>
      <c r="FE94" s="55"/>
      <c r="FF94" s="55"/>
      <c r="FG94" s="55"/>
      <c r="FH94" s="55"/>
      <c r="FI94" s="55"/>
      <c r="FJ94" s="55"/>
      <c r="FK94" s="55"/>
      <c r="FL94" s="55"/>
      <c r="FM94" s="55"/>
      <c r="FN94" s="55"/>
      <c r="FO94" s="55"/>
      <c r="FP94" s="55"/>
      <c r="FQ94" s="55"/>
      <c r="FR94" s="55"/>
      <c r="FS94" s="55"/>
      <c r="FT94" s="55"/>
      <c r="FU94" s="55"/>
      <c r="FV94" s="55"/>
      <c r="FW94" s="55"/>
      <c r="FX94" s="55"/>
      <c r="FY94" s="55"/>
      <c r="FZ94" s="55"/>
      <c r="GA94" s="55"/>
      <c r="GB94" s="55"/>
      <c r="GC94" s="55"/>
      <c r="GD94" s="55"/>
      <c r="GE94" s="55"/>
      <c r="GF94" s="55"/>
      <c r="GG94" s="55"/>
      <c r="GH94" s="55"/>
      <c r="GI94" s="55"/>
      <c r="GJ94" s="55"/>
      <c r="GK94" s="55"/>
      <c r="GL94" s="55"/>
      <c r="GM94" s="55"/>
      <c r="GN94" s="55"/>
      <c r="GO94" s="55"/>
      <c r="GP94" s="55"/>
      <c r="GQ94" s="55"/>
      <c r="GR94" s="55"/>
      <c r="GS94" s="55"/>
      <c r="GT94" s="55"/>
      <c r="GU94" s="55"/>
    </row>
    <row r="95" spans="1:203" s="60" customFormat="1" ht="20.100000000000001" customHeight="1" x14ac:dyDescent="0.2">
      <c r="A95" s="57"/>
      <c r="B95" s="58"/>
      <c r="C95" s="59"/>
      <c r="D95" s="61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  <c r="EG95" s="55"/>
      <c r="EH95" s="55"/>
      <c r="EI95" s="55"/>
      <c r="EJ95" s="55"/>
      <c r="EK95" s="55"/>
      <c r="EL95" s="55"/>
      <c r="EM95" s="55"/>
      <c r="EN95" s="55"/>
      <c r="EO95" s="55"/>
      <c r="EP95" s="55"/>
      <c r="EQ95" s="55"/>
      <c r="ER95" s="55"/>
      <c r="ES95" s="55"/>
      <c r="ET95" s="55"/>
      <c r="EU95" s="55"/>
      <c r="EV95" s="55"/>
      <c r="EW95" s="55"/>
      <c r="EX95" s="55"/>
      <c r="EY95" s="55"/>
      <c r="EZ95" s="55"/>
      <c r="FA95" s="55"/>
      <c r="FB95" s="55"/>
      <c r="FC95" s="55"/>
      <c r="FD95" s="55"/>
      <c r="FE95" s="55"/>
      <c r="FF95" s="55"/>
      <c r="FG95" s="55"/>
      <c r="FH95" s="55"/>
      <c r="FI95" s="55"/>
      <c r="FJ95" s="55"/>
      <c r="FK95" s="55"/>
      <c r="FL95" s="55"/>
      <c r="FM95" s="55"/>
      <c r="FN95" s="55"/>
      <c r="FO95" s="55"/>
      <c r="FP95" s="55"/>
      <c r="FQ95" s="55"/>
      <c r="FR95" s="55"/>
      <c r="FS95" s="55"/>
      <c r="FT95" s="55"/>
      <c r="FU95" s="55"/>
      <c r="FV95" s="55"/>
      <c r="FW95" s="55"/>
      <c r="FX95" s="55"/>
      <c r="FY95" s="55"/>
      <c r="FZ95" s="55"/>
      <c r="GA95" s="55"/>
      <c r="GB95" s="55"/>
      <c r="GC95" s="55"/>
      <c r="GD95" s="55"/>
      <c r="GE95" s="55"/>
      <c r="GF95" s="55"/>
      <c r="GG95" s="55"/>
      <c r="GH95" s="55"/>
      <c r="GI95" s="55"/>
      <c r="GJ95" s="55"/>
      <c r="GK95" s="55"/>
      <c r="GL95" s="55"/>
      <c r="GM95" s="55"/>
      <c r="GN95" s="55"/>
      <c r="GO95" s="55"/>
      <c r="GP95" s="55"/>
      <c r="GQ95" s="55"/>
      <c r="GR95" s="55"/>
      <c r="GS95" s="55"/>
      <c r="GT95" s="55"/>
      <c r="GU95" s="55"/>
    </row>
    <row r="96" spans="1:203" s="56" customFormat="1" ht="20.100000000000001" customHeight="1" x14ac:dyDescent="0.2">
      <c r="A96" s="122" t="s">
        <v>257</v>
      </c>
      <c r="B96" s="122"/>
      <c r="C96" s="122"/>
      <c r="D96" s="122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55"/>
      <c r="DC96" s="55"/>
      <c r="DD96" s="55"/>
      <c r="DE96" s="55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55"/>
      <c r="DR96" s="55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/>
      <c r="EF96" s="55"/>
      <c r="EG96" s="55"/>
      <c r="EH96" s="55"/>
      <c r="EI96" s="55"/>
      <c r="EJ96" s="55"/>
      <c r="EK96" s="55"/>
      <c r="EL96" s="55"/>
      <c r="EM96" s="55"/>
      <c r="EN96" s="55"/>
      <c r="EO96" s="55"/>
      <c r="EP96" s="55"/>
      <c r="EQ96" s="55"/>
      <c r="ER96" s="55"/>
      <c r="ES96" s="55"/>
      <c r="ET96" s="55"/>
      <c r="EU96" s="55"/>
      <c r="EV96" s="55"/>
      <c r="EW96" s="55"/>
      <c r="EX96" s="55"/>
      <c r="EY96" s="55"/>
      <c r="EZ96" s="55"/>
      <c r="FA96" s="55"/>
      <c r="FB96" s="55"/>
      <c r="FC96" s="55"/>
      <c r="FD96" s="55"/>
      <c r="FE96" s="55"/>
      <c r="FF96" s="55"/>
      <c r="FG96" s="55"/>
      <c r="FH96" s="55"/>
      <c r="FI96" s="55"/>
      <c r="FJ96" s="55"/>
      <c r="FK96" s="55"/>
      <c r="FL96" s="55"/>
      <c r="FM96" s="55"/>
      <c r="FN96" s="55"/>
      <c r="FO96" s="55"/>
      <c r="FP96" s="55"/>
      <c r="FQ96" s="55"/>
      <c r="FR96" s="55"/>
      <c r="FS96" s="55"/>
      <c r="FT96" s="55"/>
      <c r="FU96" s="55"/>
      <c r="FV96" s="55"/>
      <c r="FW96" s="55"/>
      <c r="FX96" s="55"/>
      <c r="FY96" s="55"/>
      <c r="FZ96" s="55"/>
      <c r="GA96" s="55"/>
      <c r="GB96" s="55"/>
      <c r="GC96" s="55"/>
      <c r="GD96" s="55"/>
      <c r="GE96" s="55"/>
      <c r="GF96" s="55"/>
      <c r="GG96" s="55"/>
      <c r="GH96" s="55"/>
      <c r="GI96" s="55"/>
      <c r="GJ96" s="55"/>
      <c r="GK96" s="55"/>
      <c r="GL96" s="55"/>
      <c r="GM96" s="55"/>
      <c r="GN96" s="55"/>
      <c r="GO96" s="55"/>
      <c r="GP96" s="55"/>
      <c r="GQ96" s="55"/>
      <c r="GR96" s="55"/>
      <c r="GS96" s="55"/>
      <c r="GT96" s="55"/>
      <c r="GU96" s="55"/>
    </row>
    <row r="97" spans="1:203" s="56" customFormat="1" ht="20.100000000000001" customHeight="1" x14ac:dyDescent="0.2">
      <c r="A97" s="122"/>
      <c r="B97" s="122"/>
      <c r="C97" s="122"/>
      <c r="D97" s="122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55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/>
      <c r="EU97" s="55"/>
      <c r="EV97" s="55"/>
      <c r="EW97" s="55"/>
      <c r="EX97" s="55"/>
      <c r="EY97" s="55"/>
      <c r="EZ97" s="55"/>
      <c r="FA97" s="55"/>
      <c r="FB97" s="55"/>
      <c r="FC97" s="55"/>
      <c r="FD97" s="55"/>
      <c r="FE97" s="55"/>
      <c r="FF97" s="55"/>
      <c r="FG97" s="55"/>
      <c r="FH97" s="55"/>
      <c r="FI97" s="55"/>
      <c r="FJ97" s="55"/>
      <c r="FK97" s="55"/>
      <c r="FL97" s="55"/>
      <c r="FM97" s="55"/>
      <c r="FN97" s="55"/>
      <c r="FO97" s="55"/>
      <c r="FP97" s="55"/>
      <c r="FQ97" s="55"/>
      <c r="FR97" s="55"/>
      <c r="FS97" s="55"/>
      <c r="FT97" s="55"/>
      <c r="FU97" s="55"/>
      <c r="FV97" s="55"/>
      <c r="FW97" s="55"/>
      <c r="FX97" s="55"/>
      <c r="FY97" s="55"/>
      <c r="FZ97" s="55"/>
      <c r="GA97" s="55"/>
      <c r="GB97" s="55"/>
      <c r="GC97" s="55"/>
      <c r="GD97" s="55"/>
      <c r="GE97" s="55"/>
      <c r="GF97" s="55"/>
      <c r="GG97" s="55"/>
      <c r="GH97" s="55"/>
      <c r="GI97" s="55"/>
      <c r="GJ97" s="55"/>
      <c r="GK97" s="55"/>
      <c r="GL97" s="55"/>
      <c r="GM97" s="55"/>
      <c r="GN97" s="55"/>
      <c r="GO97" s="55"/>
      <c r="GP97" s="55"/>
      <c r="GQ97" s="55"/>
      <c r="GR97" s="55"/>
      <c r="GS97" s="55"/>
      <c r="GT97" s="55"/>
      <c r="GU97" s="55"/>
    </row>
    <row r="98" spans="1:203" s="60" customFormat="1" ht="20.100000000000001" customHeight="1" x14ac:dyDescent="0.2">
      <c r="A98" s="57"/>
      <c r="B98" s="58"/>
      <c r="C98" s="59"/>
      <c r="D98" s="61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55"/>
      <c r="DC98" s="55"/>
      <c r="DD98" s="55"/>
      <c r="DE98" s="55"/>
      <c r="DF98" s="55"/>
      <c r="DG98" s="55"/>
      <c r="DH98" s="55"/>
      <c r="DI98" s="55"/>
      <c r="DJ98" s="55"/>
      <c r="DK98" s="55"/>
      <c r="DL98" s="55"/>
      <c r="DM98" s="55"/>
      <c r="DN98" s="55"/>
      <c r="DO98" s="55"/>
      <c r="DP98" s="55"/>
      <c r="DQ98" s="55"/>
      <c r="DR98" s="55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G98" s="55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55"/>
      <c r="ES98" s="55"/>
      <c r="ET98" s="55"/>
      <c r="EU98" s="55"/>
      <c r="EV98" s="55"/>
      <c r="EW98" s="55"/>
      <c r="EX98" s="55"/>
      <c r="EY98" s="55"/>
      <c r="EZ98" s="55"/>
      <c r="FA98" s="55"/>
      <c r="FB98" s="55"/>
      <c r="FC98" s="55"/>
      <c r="FD98" s="55"/>
      <c r="FE98" s="55"/>
      <c r="FF98" s="55"/>
      <c r="FG98" s="55"/>
      <c r="FH98" s="55"/>
      <c r="FI98" s="55"/>
      <c r="FJ98" s="55"/>
      <c r="FK98" s="55"/>
      <c r="FL98" s="55"/>
      <c r="FM98" s="55"/>
      <c r="FN98" s="55"/>
      <c r="FO98" s="55"/>
      <c r="FP98" s="55"/>
      <c r="FQ98" s="55"/>
      <c r="FR98" s="55"/>
      <c r="FS98" s="55"/>
      <c r="FT98" s="55"/>
      <c r="FU98" s="55"/>
      <c r="FV98" s="55"/>
      <c r="FW98" s="55"/>
      <c r="FX98" s="55"/>
      <c r="FY98" s="55"/>
      <c r="FZ98" s="55"/>
      <c r="GA98" s="55"/>
      <c r="GB98" s="55"/>
      <c r="GC98" s="55"/>
      <c r="GD98" s="55"/>
      <c r="GE98" s="55"/>
      <c r="GF98" s="55"/>
      <c r="GG98" s="55"/>
      <c r="GH98" s="55"/>
      <c r="GI98" s="55"/>
      <c r="GJ98" s="55"/>
      <c r="GK98" s="55"/>
      <c r="GL98" s="55"/>
      <c r="GM98" s="55"/>
      <c r="GN98" s="55"/>
      <c r="GO98" s="55"/>
      <c r="GP98" s="55"/>
      <c r="GQ98" s="55"/>
      <c r="GR98" s="55"/>
      <c r="GS98" s="55"/>
      <c r="GT98" s="55"/>
      <c r="GU98" s="55"/>
    </row>
    <row r="99" spans="1:203" s="56" customFormat="1" ht="20.100000000000001" customHeight="1" x14ac:dyDescent="0.2">
      <c r="A99" s="121" t="s">
        <v>36</v>
      </c>
      <c r="B99" s="121"/>
      <c r="C99" s="49"/>
      <c r="D99" s="44">
        <f>+D101+D128+D139</f>
        <v>21786</v>
      </c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55"/>
      <c r="DE99" s="55"/>
      <c r="DF99" s="55"/>
      <c r="DG99" s="55"/>
      <c r="DH99" s="55"/>
      <c r="DI99" s="55"/>
      <c r="DJ99" s="55"/>
      <c r="DK99" s="55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  <c r="DZ99" s="55"/>
      <c r="EA99" s="55"/>
      <c r="EB99" s="55"/>
      <c r="EC99" s="55"/>
      <c r="ED99" s="55"/>
      <c r="EE99" s="55"/>
      <c r="EF99" s="55"/>
      <c r="EG99" s="55"/>
      <c r="EH99" s="55"/>
      <c r="EI99" s="55"/>
      <c r="EJ99" s="55"/>
      <c r="EK99" s="55"/>
      <c r="EL99" s="55"/>
      <c r="EM99" s="55"/>
      <c r="EN99" s="55"/>
      <c r="EO99" s="55"/>
      <c r="EP99" s="55"/>
      <c r="EQ99" s="55"/>
      <c r="ER99" s="55"/>
      <c r="ES99" s="55"/>
      <c r="ET99" s="55"/>
      <c r="EU99" s="55"/>
      <c r="EV99" s="55"/>
      <c r="EW99" s="55"/>
      <c r="EX99" s="55"/>
      <c r="EY99" s="55"/>
      <c r="EZ99" s="55"/>
      <c r="FA99" s="55"/>
      <c r="FB99" s="55"/>
      <c r="FC99" s="55"/>
      <c r="FD99" s="55"/>
      <c r="FE99" s="55"/>
      <c r="FF99" s="55"/>
      <c r="FG99" s="55"/>
      <c r="FH99" s="55"/>
      <c r="FI99" s="55"/>
      <c r="FJ99" s="55"/>
      <c r="FK99" s="55"/>
      <c r="FL99" s="55"/>
      <c r="FM99" s="55"/>
      <c r="FN99" s="55"/>
      <c r="FO99" s="55"/>
      <c r="FP99" s="55"/>
      <c r="FQ99" s="55"/>
      <c r="FR99" s="55"/>
      <c r="FS99" s="55"/>
      <c r="FT99" s="55"/>
      <c r="FU99" s="55"/>
      <c r="FV99" s="55"/>
      <c r="FW99" s="55"/>
      <c r="FX99" s="55"/>
      <c r="FY99" s="55"/>
      <c r="FZ99" s="55"/>
      <c r="GA99" s="55"/>
      <c r="GB99" s="55"/>
      <c r="GC99" s="55"/>
      <c r="GD99" s="55"/>
      <c r="GE99" s="55"/>
      <c r="GF99" s="55"/>
      <c r="GG99" s="55"/>
      <c r="GH99" s="55"/>
      <c r="GI99" s="55"/>
      <c r="GJ99" s="55"/>
      <c r="GK99" s="55"/>
      <c r="GL99" s="55"/>
      <c r="GM99" s="55"/>
      <c r="GN99" s="55"/>
      <c r="GO99" s="55"/>
      <c r="GP99" s="55"/>
      <c r="GQ99" s="55"/>
      <c r="GR99" s="55"/>
      <c r="GS99" s="55"/>
      <c r="GT99" s="55"/>
      <c r="GU99" s="55"/>
    </row>
    <row r="100" spans="1:203" s="60" customFormat="1" ht="20.100000000000001" customHeight="1" x14ac:dyDescent="0.2">
      <c r="A100" s="57"/>
      <c r="B100" s="58"/>
      <c r="C100" s="59"/>
      <c r="D100" s="61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55"/>
      <c r="DF100" s="55"/>
      <c r="DG100" s="55"/>
      <c r="DH100" s="55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/>
      <c r="EF100" s="55"/>
      <c r="EG100" s="55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55"/>
      <c r="ES100" s="55"/>
      <c r="ET100" s="55"/>
      <c r="EU100" s="55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55"/>
      <c r="FG100" s="55"/>
      <c r="FH100" s="55"/>
      <c r="FI100" s="55"/>
      <c r="FJ100" s="55"/>
      <c r="FK100" s="55"/>
      <c r="FL100" s="55"/>
      <c r="FM100" s="55"/>
      <c r="FN100" s="55"/>
      <c r="FO100" s="55"/>
      <c r="FP100" s="55"/>
      <c r="FQ100" s="55"/>
      <c r="FR100" s="55"/>
      <c r="FS100" s="55"/>
      <c r="FT100" s="55"/>
      <c r="FU100" s="55"/>
      <c r="FV100" s="55"/>
      <c r="FW100" s="55"/>
      <c r="FX100" s="55"/>
      <c r="FY100" s="55"/>
      <c r="FZ100" s="55"/>
      <c r="GA100" s="55"/>
      <c r="GB100" s="55"/>
      <c r="GC100" s="55"/>
      <c r="GD100" s="55"/>
      <c r="GE100" s="55"/>
      <c r="GF100" s="55"/>
      <c r="GG100" s="55"/>
      <c r="GH100" s="55"/>
      <c r="GI100" s="55"/>
      <c r="GJ100" s="55"/>
      <c r="GK100" s="55"/>
      <c r="GL100" s="55"/>
      <c r="GM100" s="55"/>
      <c r="GN100" s="55"/>
      <c r="GO100" s="55"/>
      <c r="GP100" s="55"/>
      <c r="GQ100" s="55"/>
      <c r="GR100" s="55"/>
      <c r="GS100" s="55"/>
      <c r="GT100" s="55"/>
      <c r="GU100" s="55"/>
    </row>
    <row r="101" spans="1:203" s="56" customFormat="1" ht="20.100000000000001" customHeight="1" x14ac:dyDescent="0.2">
      <c r="A101" s="120" t="s">
        <v>37</v>
      </c>
      <c r="B101" s="120"/>
      <c r="C101" s="49"/>
      <c r="D101" s="46">
        <f>SUM(D103:D126)</f>
        <v>12828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55"/>
      <c r="DC101" s="55"/>
      <c r="DD101" s="55"/>
      <c r="DE101" s="55"/>
      <c r="DF101" s="55"/>
      <c r="DG101" s="55"/>
      <c r="DH101" s="55"/>
      <c r="DI101" s="55"/>
      <c r="DJ101" s="55"/>
      <c r="DK101" s="55"/>
      <c r="DL101" s="55"/>
      <c r="DM101" s="55"/>
      <c r="DN101" s="55"/>
      <c r="DO101" s="55"/>
      <c r="DP101" s="55"/>
      <c r="DQ101" s="55"/>
      <c r="DR101" s="55"/>
      <c r="DS101" s="55"/>
      <c r="DT101" s="55"/>
      <c r="DU101" s="55"/>
      <c r="DV101" s="55"/>
      <c r="DW101" s="55"/>
      <c r="DX101" s="55"/>
      <c r="DY101" s="55"/>
      <c r="DZ101" s="55"/>
      <c r="EA101" s="55"/>
      <c r="EB101" s="55"/>
      <c r="EC101" s="55"/>
      <c r="ED101" s="55"/>
      <c r="EE101" s="55"/>
      <c r="EF101" s="55"/>
      <c r="EG101" s="55"/>
      <c r="EH101" s="55"/>
      <c r="EI101" s="55"/>
      <c r="EJ101" s="55"/>
      <c r="EK101" s="55"/>
      <c r="EL101" s="55"/>
      <c r="EM101" s="55"/>
      <c r="EN101" s="55"/>
      <c r="EO101" s="55"/>
      <c r="EP101" s="55"/>
      <c r="EQ101" s="55"/>
      <c r="ER101" s="55"/>
      <c r="ES101" s="55"/>
      <c r="ET101" s="55"/>
      <c r="EU101" s="55"/>
      <c r="EV101" s="55"/>
      <c r="EW101" s="55"/>
      <c r="EX101" s="55"/>
      <c r="EY101" s="55"/>
      <c r="EZ101" s="55"/>
      <c r="FA101" s="55"/>
      <c r="FB101" s="55"/>
      <c r="FC101" s="55"/>
      <c r="FD101" s="55"/>
      <c r="FE101" s="55"/>
      <c r="FF101" s="55"/>
      <c r="FG101" s="55"/>
      <c r="FH101" s="55"/>
      <c r="FI101" s="55"/>
      <c r="FJ101" s="55"/>
      <c r="FK101" s="55"/>
      <c r="FL101" s="55"/>
      <c r="FM101" s="55"/>
      <c r="FN101" s="55"/>
      <c r="FO101" s="55"/>
      <c r="FP101" s="55"/>
      <c r="FQ101" s="55"/>
      <c r="FR101" s="55"/>
      <c r="FS101" s="55"/>
      <c r="FT101" s="55"/>
      <c r="FU101" s="55"/>
      <c r="FV101" s="55"/>
      <c r="FW101" s="55"/>
      <c r="FX101" s="55"/>
      <c r="FY101" s="55"/>
      <c r="FZ101" s="55"/>
      <c r="GA101" s="55"/>
      <c r="GB101" s="55"/>
      <c r="GC101" s="55"/>
      <c r="GD101" s="55"/>
      <c r="GE101" s="55"/>
      <c r="GF101" s="55"/>
      <c r="GG101" s="55"/>
      <c r="GH101" s="55"/>
      <c r="GI101" s="55"/>
      <c r="GJ101" s="55"/>
      <c r="GK101" s="55"/>
      <c r="GL101" s="55"/>
      <c r="GM101" s="55"/>
      <c r="GN101" s="55"/>
      <c r="GO101" s="55"/>
      <c r="GP101" s="55"/>
      <c r="GQ101" s="55"/>
      <c r="GR101" s="55"/>
      <c r="GS101" s="55"/>
      <c r="GT101" s="55"/>
      <c r="GU101" s="55"/>
    </row>
    <row r="102" spans="1:203" s="60" customFormat="1" ht="20.100000000000001" customHeight="1" x14ac:dyDescent="0.2">
      <c r="A102" s="57"/>
      <c r="B102" s="58"/>
      <c r="C102" s="59"/>
      <c r="D102" s="61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55"/>
      <c r="DE102" s="55"/>
      <c r="DF102" s="55"/>
      <c r="DG102" s="55"/>
      <c r="DH102" s="55"/>
      <c r="DI102" s="55"/>
      <c r="DJ102" s="55"/>
      <c r="DK102" s="55"/>
      <c r="DL102" s="55"/>
      <c r="DM102" s="55"/>
      <c r="DN102" s="55"/>
      <c r="DO102" s="55"/>
      <c r="DP102" s="55"/>
      <c r="DQ102" s="55"/>
      <c r="DR102" s="55"/>
      <c r="DS102" s="55"/>
      <c r="DT102" s="55"/>
      <c r="DU102" s="55"/>
      <c r="DV102" s="55"/>
      <c r="DW102" s="55"/>
      <c r="DX102" s="55"/>
      <c r="DY102" s="55"/>
      <c r="DZ102" s="55"/>
      <c r="EA102" s="55"/>
      <c r="EB102" s="55"/>
      <c r="EC102" s="55"/>
      <c r="ED102" s="55"/>
      <c r="EE102" s="55"/>
      <c r="EF102" s="55"/>
      <c r="EG102" s="55"/>
      <c r="EH102" s="55"/>
      <c r="EI102" s="55"/>
      <c r="EJ102" s="55"/>
      <c r="EK102" s="55"/>
      <c r="EL102" s="55"/>
      <c r="EM102" s="55"/>
      <c r="EN102" s="55"/>
      <c r="EO102" s="55"/>
      <c r="EP102" s="55"/>
      <c r="EQ102" s="55"/>
      <c r="ER102" s="55"/>
      <c r="ES102" s="55"/>
      <c r="ET102" s="55"/>
      <c r="EU102" s="55"/>
      <c r="EV102" s="55"/>
      <c r="EW102" s="55"/>
      <c r="EX102" s="55"/>
      <c r="EY102" s="55"/>
      <c r="EZ102" s="55"/>
      <c r="FA102" s="55"/>
      <c r="FB102" s="55"/>
      <c r="FC102" s="55"/>
      <c r="FD102" s="55"/>
      <c r="FE102" s="55"/>
      <c r="FF102" s="55"/>
      <c r="FG102" s="55"/>
      <c r="FH102" s="55"/>
      <c r="FI102" s="55"/>
      <c r="FJ102" s="55"/>
      <c r="FK102" s="55"/>
      <c r="FL102" s="55"/>
      <c r="FM102" s="55"/>
      <c r="FN102" s="55"/>
      <c r="FO102" s="55"/>
      <c r="FP102" s="55"/>
      <c r="FQ102" s="55"/>
      <c r="FR102" s="55"/>
      <c r="FS102" s="55"/>
      <c r="FT102" s="55"/>
      <c r="FU102" s="55"/>
      <c r="FV102" s="55"/>
      <c r="FW102" s="55"/>
      <c r="FX102" s="55"/>
      <c r="FY102" s="55"/>
      <c r="FZ102" s="55"/>
      <c r="GA102" s="55"/>
      <c r="GB102" s="55"/>
      <c r="GC102" s="55"/>
      <c r="GD102" s="55"/>
      <c r="GE102" s="55"/>
      <c r="GF102" s="55"/>
      <c r="GG102" s="55"/>
      <c r="GH102" s="55"/>
      <c r="GI102" s="55"/>
      <c r="GJ102" s="55"/>
      <c r="GK102" s="55"/>
      <c r="GL102" s="55"/>
      <c r="GM102" s="55"/>
      <c r="GN102" s="55"/>
      <c r="GO102" s="55"/>
      <c r="GP102" s="55"/>
      <c r="GQ102" s="55"/>
      <c r="GR102" s="55"/>
      <c r="GS102" s="55"/>
      <c r="GT102" s="55"/>
      <c r="GU102" s="55"/>
    </row>
    <row r="103" spans="1:203" s="60" customFormat="1" ht="20.100000000000001" customHeight="1" x14ac:dyDescent="0.2">
      <c r="A103" s="57"/>
      <c r="B103" s="50" t="s">
        <v>38</v>
      </c>
      <c r="C103" s="59"/>
      <c r="D103" s="61">
        <v>12737</v>
      </c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5"/>
      <c r="CM103" s="55"/>
      <c r="CN103" s="55"/>
      <c r="CO103" s="55"/>
      <c r="CP103" s="55"/>
      <c r="CQ103" s="55"/>
      <c r="CR103" s="55"/>
      <c r="CS103" s="55"/>
      <c r="CT103" s="55"/>
      <c r="CU103" s="55"/>
      <c r="CV103" s="55"/>
      <c r="CW103" s="55"/>
      <c r="CX103" s="55"/>
      <c r="CY103" s="55"/>
      <c r="CZ103" s="55"/>
      <c r="DA103" s="55"/>
      <c r="DB103" s="55"/>
      <c r="DC103" s="55"/>
      <c r="DD103" s="55"/>
      <c r="DE103" s="55"/>
      <c r="DF103" s="55"/>
      <c r="DG103" s="55"/>
      <c r="DH103" s="55"/>
      <c r="DI103" s="55"/>
      <c r="DJ103" s="55"/>
      <c r="DK103" s="55"/>
      <c r="DL103" s="55"/>
      <c r="DM103" s="55"/>
      <c r="DN103" s="55"/>
      <c r="DO103" s="55"/>
      <c r="DP103" s="55"/>
      <c r="DQ103" s="55"/>
      <c r="DR103" s="55"/>
      <c r="DS103" s="55"/>
      <c r="DT103" s="55"/>
      <c r="DU103" s="55"/>
      <c r="DV103" s="55"/>
      <c r="DW103" s="55"/>
      <c r="DX103" s="55"/>
      <c r="DY103" s="55"/>
      <c r="DZ103" s="55"/>
      <c r="EA103" s="55"/>
      <c r="EB103" s="55"/>
      <c r="EC103" s="55"/>
      <c r="ED103" s="55"/>
      <c r="EE103" s="55"/>
      <c r="EF103" s="55"/>
      <c r="EG103" s="55"/>
      <c r="EH103" s="55"/>
      <c r="EI103" s="55"/>
      <c r="EJ103" s="55"/>
      <c r="EK103" s="55"/>
      <c r="EL103" s="55"/>
      <c r="EM103" s="55"/>
      <c r="EN103" s="55"/>
      <c r="EO103" s="55"/>
      <c r="EP103" s="55"/>
      <c r="EQ103" s="55"/>
      <c r="ER103" s="55"/>
      <c r="ES103" s="55"/>
      <c r="ET103" s="55"/>
      <c r="EU103" s="55"/>
      <c r="EV103" s="55"/>
      <c r="EW103" s="55"/>
      <c r="EX103" s="55"/>
      <c r="EY103" s="55"/>
      <c r="EZ103" s="55"/>
      <c r="FA103" s="55"/>
      <c r="FB103" s="55"/>
      <c r="FC103" s="55"/>
      <c r="FD103" s="55"/>
      <c r="FE103" s="55"/>
      <c r="FF103" s="55"/>
      <c r="FG103" s="55"/>
      <c r="FH103" s="55"/>
      <c r="FI103" s="55"/>
      <c r="FJ103" s="55"/>
      <c r="FK103" s="55"/>
      <c r="FL103" s="55"/>
      <c r="FM103" s="55"/>
      <c r="FN103" s="55"/>
      <c r="FO103" s="55"/>
      <c r="FP103" s="55"/>
      <c r="FQ103" s="55"/>
      <c r="FR103" s="55"/>
      <c r="FS103" s="55"/>
      <c r="FT103" s="55"/>
      <c r="FU103" s="55"/>
      <c r="FV103" s="55"/>
      <c r="FW103" s="55"/>
      <c r="FX103" s="55"/>
      <c r="FY103" s="55"/>
      <c r="FZ103" s="55"/>
      <c r="GA103" s="55"/>
      <c r="GB103" s="55"/>
      <c r="GC103" s="55"/>
      <c r="GD103" s="55"/>
      <c r="GE103" s="55"/>
      <c r="GF103" s="55"/>
      <c r="GG103" s="55"/>
      <c r="GH103" s="55"/>
      <c r="GI103" s="55"/>
      <c r="GJ103" s="55"/>
      <c r="GK103" s="55"/>
      <c r="GL103" s="55"/>
      <c r="GM103" s="55"/>
      <c r="GN103" s="55"/>
      <c r="GO103" s="55"/>
      <c r="GP103" s="55"/>
      <c r="GQ103" s="55"/>
      <c r="GR103" s="55"/>
      <c r="GS103" s="55"/>
      <c r="GT103" s="55"/>
      <c r="GU103" s="55"/>
    </row>
    <row r="104" spans="1:203" s="60" customFormat="1" ht="20.100000000000001" customHeight="1" x14ac:dyDescent="0.2">
      <c r="A104" s="57"/>
      <c r="B104" s="50" t="s">
        <v>329</v>
      </c>
      <c r="C104" s="59"/>
      <c r="D104" s="61">
        <v>1</v>
      </c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5"/>
      <c r="DH104" s="55"/>
      <c r="DI104" s="55"/>
      <c r="DJ104" s="55"/>
      <c r="DK104" s="55"/>
      <c r="DL104" s="55"/>
      <c r="DM104" s="55"/>
      <c r="DN104" s="55"/>
      <c r="DO104" s="55"/>
      <c r="DP104" s="55"/>
      <c r="DQ104" s="55"/>
      <c r="DR104" s="55"/>
      <c r="DS104" s="55"/>
      <c r="DT104" s="55"/>
      <c r="DU104" s="55"/>
      <c r="DV104" s="55"/>
      <c r="DW104" s="55"/>
      <c r="DX104" s="55"/>
      <c r="DY104" s="55"/>
      <c r="DZ104" s="55"/>
      <c r="EA104" s="55"/>
      <c r="EB104" s="55"/>
      <c r="EC104" s="55"/>
      <c r="ED104" s="55"/>
      <c r="EE104" s="55"/>
      <c r="EF104" s="55"/>
      <c r="EG104" s="55"/>
      <c r="EH104" s="55"/>
      <c r="EI104" s="55"/>
      <c r="EJ104" s="55"/>
      <c r="EK104" s="55"/>
      <c r="EL104" s="55"/>
      <c r="EM104" s="55"/>
      <c r="EN104" s="55"/>
      <c r="EO104" s="55"/>
      <c r="EP104" s="55"/>
      <c r="EQ104" s="55"/>
      <c r="ER104" s="55"/>
      <c r="ES104" s="55"/>
      <c r="ET104" s="55"/>
      <c r="EU104" s="55"/>
      <c r="EV104" s="55"/>
      <c r="EW104" s="55"/>
      <c r="EX104" s="55"/>
      <c r="EY104" s="55"/>
      <c r="EZ104" s="55"/>
      <c r="FA104" s="55"/>
      <c r="FB104" s="55"/>
      <c r="FC104" s="55"/>
      <c r="FD104" s="55"/>
      <c r="FE104" s="55"/>
      <c r="FF104" s="55"/>
      <c r="FG104" s="55"/>
      <c r="FH104" s="55"/>
      <c r="FI104" s="55"/>
      <c r="FJ104" s="55"/>
      <c r="FK104" s="55"/>
      <c r="FL104" s="55"/>
      <c r="FM104" s="55"/>
      <c r="FN104" s="55"/>
      <c r="FO104" s="55"/>
      <c r="FP104" s="55"/>
      <c r="FQ104" s="55"/>
      <c r="FR104" s="55"/>
      <c r="FS104" s="55"/>
      <c r="FT104" s="55"/>
      <c r="FU104" s="55"/>
      <c r="FV104" s="55"/>
      <c r="FW104" s="55"/>
      <c r="FX104" s="55"/>
      <c r="FY104" s="55"/>
      <c r="FZ104" s="55"/>
      <c r="GA104" s="55"/>
      <c r="GB104" s="55"/>
      <c r="GC104" s="55"/>
      <c r="GD104" s="55"/>
      <c r="GE104" s="55"/>
      <c r="GF104" s="55"/>
      <c r="GG104" s="55"/>
      <c r="GH104" s="55"/>
      <c r="GI104" s="55"/>
      <c r="GJ104" s="55"/>
      <c r="GK104" s="55"/>
      <c r="GL104" s="55"/>
      <c r="GM104" s="55"/>
      <c r="GN104" s="55"/>
      <c r="GO104" s="55"/>
      <c r="GP104" s="55"/>
      <c r="GQ104" s="55"/>
      <c r="GR104" s="55"/>
      <c r="GS104" s="55"/>
      <c r="GT104" s="55"/>
      <c r="GU104" s="55"/>
    </row>
    <row r="105" spans="1:203" s="60" customFormat="1" ht="20.100000000000001" customHeight="1" x14ac:dyDescent="0.2">
      <c r="A105" s="57"/>
      <c r="B105" s="50" t="s">
        <v>485</v>
      </c>
      <c r="C105" s="59"/>
      <c r="D105" s="61">
        <v>2</v>
      </c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5"/>
      <c r="CJ105" s="55"/>
      <c r="CK105" s="55"/>
      <c r="CL105" s="55"/>
      <c r="CM105" s="55"/>
      <c r="CN105" s="55"/>
      <c r="CO105" s="55"/>
      <c r="CP105" s="55"/>
      <c r="CQ105" s="55"/>
      <c r="CR105" s="55"/>
      <c r="CS105" s="55"/>
      <c r="CT105" s="55"/>
      <c r="CU105" s="55"/>
      <c r="CV105" s="55"/>
      <c r="CW105" s="55"/>
      <c r="CX105" s="55"/>
      <c r="CY105" s="55"/>
      <c r="CZ105" s="55"/>
      <c r="DA105" s="55"/>
      <c r="DB105" s="55"/>
      <c r="DC105" s="55"/>
      <c r="DD105" s="55"/>
      <c r="DE105" s="55"/>
      <c r="DF105" s="55"/>
      <c r="DG105" s="55"/>
      <c r="DH105" s="55"/>
      <c r="DI105" s="55"/>
      <c r="DJ105" s="55"/>
      <c r="DK105" s="55"/>
      <c r="DL105" s="55"/>
      <c r="DM105" s="55"/>
      <c r="DN105" s="55"/>
      <c r="DO105" s="55"/>
      <c r="DP105" s="55"/>
      <c r="DQ105" s="55"/>
      <c r="DR105" s="55"/>
      <c r="DS105" s="55"/>
      <c r="DT105" s="55"/>
      <c r="DU105" s="55"/>
      <c r="DV105" s="55"/>
      <c r="DW105" s="55"/>
      <c r="DX105" s="55"/>
      <c r="DY105" s="55"/>
      <c r="DZ105" s="55"/>
      <c r="EA105" s="55"/>
      <c r="EB105" s="55"/>
      <c r="EC105" s="55"/>
      <c r="ED105" s="55"/>
      <c r="EE105" s="55"/>
      <c r="EF105" s="55"/>
      <c r="EG105" s="55"/>
      <c r="EH105" s="55"/>
      <c r="EI105" s="55"/>
      <c r="EJ105" s="55"/>
      <c r="EK105" s="55"/>
      <c r="EL105" s="55"/>
      <c r="EM105" s="55"/>
      <c r="EN105" s="55"/>
      <c r="EO105" s="55"/>
      <c r="EP105" s="55"/>
      <c r="EQ105" s="55"/>
      <c r="ER105" s="55"/>
      <c r="ES105" s="55"/>
      <c r="ET105" s="55"/>
      <c r="EU105" s="55"/>
      <c r="EV105" s="55"/>
      <c r="EW105" s="55"/>
      <c r="EX105" s="55"/>
      <c r="EY105" s="55"/>
      <c r="EZ105" s="55"/>
      <c r="FA105" s="55"/>
      <c r="FB105" s="55"/>
      <c r="FC105" s="55"/>
      <c r="FD105" s="55"/>
      <c r="FE105" s="55"/>
      <c r="FF105" s="55"/>
      <c r="FG105" s="55"/>
      <c r="FH105" s="55"/>
      <c r="FI105" s="55"/>
      <c r="FJ105" s="55"/>
      <c r="FK105" s="55"/>
      <c r="FL105" s="55"/>
      <c r="FM105" s="55"/>
      <c r="FN105" s="55"/>
      <c r="FO105" s="55"/>
      <c r="FP105" s="55"/>
      <c r="FQ105" s="55"/>
      <c r="FR105" s="55"/>
      <c r="FS105" s="55"/>
      <c r="FT105" s="55"/>
      <c r="FU105" s="55"/>
      <c r="FV105" s="55"/>
      <c r="FW105" s="55"/>
      <c r="FX105" s="55"/>
      <c r="FY105" s="55"/>
      <c r="FZ105" s="55"/>
      <c r="GA105" s="55"/>
      <c r="GB105" s="55"/>
      <c r="GC105" s="55"/>
      <c r="GD105" s="55"/>
      <c r="GE105" s="55"/>
      <c r="GF105" s="55"/>
      <c r="GG105" s="55"/>
      <c r="GH105" s="55"/>
      <c r="GI105" s="55"/>
      <c r="GJ105" s="55"/>
      <c r="GK105" s="55"/>
      <c r="GL105" s="55"/>
      <c r="GM105" s="55"/>
      <c r="GN105" s="55"/>
      <c r="GO105" s="55"/>
      <c r="GP105" s="55"/>
      <c r="GQ105" s="55"/>
      <c r="GR105" s="55"/>
      <c r="GS105" s="55"/>
      <c r="GT105" s="55"/>
      <c r="GU105" s="55"/>
    </row>
    <row r="106" spans="1:203" s="60" customFormat="1" ht="20.100000000000001" customHeight="1" x14ac:dyDescent="0.2">
      <c r="A106" s="57"/>
      <c r="B106" s="50" t="s">
        <v>392</v>
      </c>
      <c r="C106" s="59"/>
      <c r="D106" s="61">
        <v>1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55"/>
      <c r="DE106" s="55"/>
      <c r="DF106" s="55"/>
      <c r="DG106" s="55"/>
      <c r="DH106" s="55"/>
      <c r="DI106" s="55"/>
      <c r="DJ106" s="55"/>
      <c r="DK106" s="55"/>
      <c r="DL106" s="55"/>
      <c r="DM106" s="55"/>
      <c r="DN106" s="55"/>
      <c r="DO106" s="55"/>
      <c r="DP106" s="55"/>
      <c r="DQ106" s="55"/>
      <c r="DR106" s="55"/>
      <c r="DS106" s="55"/>
      <c r="DT106" s="55"/>
      <c r="DU106" s="55"/>
      <c r="DV106" s="55"/>
      <c r="DW106" s="55"/>
      <c r="DX106" s="55"/>
      <c r="DY106" s="55"/>
      <c r="DZ106" s="55"/>
      <c r="EA106" s="55"/>
      <c r="EB106" s="55"/>
      <c r="EC106" s="55"/>
      <c r="ED106" s="55"/>
      <c r="EE106" s="55"/>
      <c r="EF106" s="55"/>
      <c r="EG106" s="55"/>
      <c r="EH106" s="55"/>
      <c r="EI106" s="55"/>
      <c r="EJ106" s="55"/>
      <c r="EK106" s="55"/>
      <c r="EL106" s="55"/>
      <c r="EM106" s="55"/>
      <c r="EN106" s="55"/>
      <c r="EO106" s="55"/>
      <c r="EP106" s="55"/>
      <c r="EQ106" s="55"/>
      <c r="ER106" s="55"/>
      <c r="ES106" s="55"/>
      <c r="ET106" s="55"/>
      <c r="EU106" s="55"/>
      <c r="EV106" s="55"/>
      <c r="EW106" s="55"/>
      <c r="EX106" s="55"/>
      <c r="EY106" s="55"/>
      <c r="EZ106" s="55"/>
      <c r="FA106" s="55"/>
      <c r="FB106" s="55"/>
      <c r="FC106" s="55"/>
      <c r="FD106" s="55"/>
      <c r="FE106" s="55"/>
      <c r="FF106" s="55"/>
      <c r="FG106" s="55"/>
      <c r="FH106" s="55"/>
      <c r="FI106" s="55"/>
      <c r="FJ106" s="55"/>
      <c r="FK106" s="55"/>
      <c r="FL106" s="55"/>
      <c r="FM106" s="55"/>
      <c r="FN106" s="55"/>
      <c r="FO106" s="55"/>
      <c r="FP106" s="55"/>
      <c r="FQ106" s="55"/>
      <c r="FR106" s="55"/>
      <c r="FS106" s="55"/>
      <c r="FT106" s="55"/>
      <c r="FU106" s="55"/>
      <c r="FV106" s="55"/>
      <c r="FW106" s="55"/>
      <c r="FX106" s="55"/>
      <c r="FY106" s="55"/>
      <c r="FZ106" s="55"/>
      <c r="GA106" s="55"/>
      <c r="GB106" s="55"/>
      <c r="GC106" s="55"/>
      <c r="GD106" s="55"/>
      <c r="GE106" s="55"/>
      <c r="GF106" s="55"/>
      <c r="GG106" s="55"/>
      <c r="GH106" s="55"/>
      <c r="GI106" s="55"/>
      <c r="GJ106" s="55"/>
      <c r="GK106" s="55"/>
      <c r="GL106" s="55"/>
      <c r="GM106" s="55"/>
      <c r="GN106" s="55"/>
      <c r="GO106" s="55"/>
      <c r="GP106" s="55"/>
      <c r="GQ106" s="55"/>
      <c r="GR106" s="55"/>
      <c r="GS106" s="55"/>
      <c r="GT106" s="55"/>
      <c r="GU106" s="55"/>
    </row>
    <row r="107" spans="1:203" s="60" customFormat="1" ht="20.100000000000001" customHeight="1" x14ac:dyDescent="0.2">
      <c r="A107" s="57"/>
      <c r="B107" s="50" t="s">
        <v>253</v>
      </c>
      <c r="C107" s="59"/>
      <c r="D107" s="61">
        <v>6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55"/>
      <c r="DQ107" s="55"/>
      <c r="DR107" s="55"/>
      <c r="DS107" s="55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  <c r="EG107" s="55"/>
      <c r="EH107" s="55"/>
      <c r="EI107" s="55"/>
      <c r="EJ107" s="55"/>
      <c r="EK107" s="55"/>
      <c r="EL107" s="55"/>
      <c r="EM107" s="55"/>
      <c r="EN107" s="55"/>
      <c r="EO107" s="55"/>
      <c r="EP107" s="55"/>
      <c r="EQ107" s="55"/>
      <c r="ER107" s="55"/>
      <c r="ES107" s="55"/>
      <c r="ET107" s="55"/>
      <c r="EU107" s="55"/>
      <c r="EV107" s="55"/>
      <c r="EW107" s="55"/>
      <c r="EX107" s="55"/>
      <c r="EY107" s="55"/>
      <c r="EZ107" s="55"/>
      <c r="FA107" s="55"/>
      <c r="FB107" s="55"/>
      <c r="FC107" s="55"/>
      <c r="FD107" s="55"/>
      <c r="FE107" s="55"/>
      <c r="FF107" s="55"/>
      <c r="FG107" s="55"/>
      <c r="FH107" s="55"/>
      <c r="FI107" s="55"/>
      <c r="FJ107" s="55"/>
      <c r="FK107" s="55"/>
      <c r="FL107" s="55"/>
      <c r="FM107" s="55"/>
      <c r="FN107" s="55"/>
      <c r="FO107" s="55"/>
      <c r="FP107" s="55"/>
      <c r="FQ107" s="55"/>
      <c r="FR107" s="55"/>
      <c r="FS107" s="55"/>
      <c r="FT107" s="55"/>
      <c r="FU107" s="55"/>
      <c r="FV107" s="55"/>
      <c r="FW107" s="55"/>
      <c r="FX107" s="55"/>
      <c r="FY107" s="55"/>
      <c r="FZ107" s="55"/>
      <c r="GA107" s="55"/>
      <c r="GB107" s="55"/>
      <c r="GC107" s="55"/>
      <c r="GD107" s="55"/>
      <c r="GE107" s="55"/>
      <c r="GF107" s="55"/>
      <c r="GG107" s="55"/>
      <c r="GH107" s="55"/>
      <c r="GI107" s="55"/>
      <c r="GJ107" s="55"/>
      <c r="GK107" s="55"/>
      <c r="GL107" s="55"/>
      <c r="GM107" s="55"/>
      <c r="GN107" s="55"/>
      <c r="GO107" s="55"/>
      <c r="GP107" s="55"/>
      <c r="GQ107" s="55"/>
      <c r="GR107" s="55"/>
      <c r="GS107" s="55"/>
      <c r="GT107" s="55"/>
      <c r="GU107" s="55"/>
    </row>
    <row r="108" spans="1:203" s="60" customFormat="1" ht="20.100000000000001" customHeight="1" x14ac:dyDescent="0.2">
      <c r="A108" s="57"/>
      <c r="B108" s="50" t="s">
        <v>326</v>
      </c>
      <c r="C108" s="59"/>
      <c r="D108" s="61">
        <v>1</v>
      </c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55"/>
      <c r="CX108" s="55"/>
      <c r="CY108" s="55"/>
      <c r="CZ108" s="55"/>
      <c r="DA108" s="55"/>
      <c r="DB108" s="55"/>
      <c r="DC108" s="55"/>
      <c r="DD108" s="55"/>
      <c r="DE108" s="55"/>
      <c r="DF108" s="55"/>
      <c r="DG108" s="55"/>
      <c r="DH108" s="55"/>
      <c r="DI108" s="55"/>
      <c r="DJ108" s="55"/>
      <c r="DK108" s="55"/>
      <c r="DL108" s="55"/>
      <c r="DM108" s="55"/>
      <c r="DN108" s="55"/>
      <c r="DO108" s="55"/>
      <c r="DP108" s="55"/>
      <c r="DQ108" s="55"/>
      <c r="DR108" s="55"/>
      <c r="DS108" s="55"/>
      <c r="DT108" s="55"/>
      <c r="DU108" s="55"/>
      <c r="DV108" s="55"/>
      <c r="DW108" s="55"/>
      <c r="DX108" s="55"/>
      <c r="DY108" s="55"/>
      <c r="DZ108" s="55"/>
      <c r="EA108" s="55"/>
      <c r="EB108" s="55"/>
      <c r="EC108" s="55"/>
      <c r="ED108" s="55"/>
      <c r="EE108" s="55"/>
      <c r="EF108" s="55"/>
      <c r="EG108" s="55"/>
      <c r="EH108" s="55"/>
      <c r="EI108" s="55"/>
      <c r="EJ108" s="55"/>
      <c r="EK108" s="55"/>
      <c r="EL108" s="55"/>
      <c r="EM108" s="55"/>
      <c r="EN108" s="55"/>
      <c r="EO108" s="55"/>
      <c r="EP108" s="55"/>
      <c r="EQ108" s="55"/>
      <c r="ER108" s="55"/>
      <c r="ES108" s="55"/>
      <c r="ET108" s="55"/>
      <c r="EU108" s="55"/>
      <c r="EV108" s="55"/>
      <c r="EW108" s="55"/>
      <c r="EX108" s="55"/>
      <c r="EY108" s="55"/>
      <c r="EZ108" s="55"/>
      <c r="FA108" s="55"/>
      <c r="FB108" s="55"/>
      <c r="FC108" s="55"/>
      <c r="FD108" s="55"/>
      <c r="FE108" s="55"/>
      <c r="FF108" s="55"/>
      <c r="FG108" s="55"/>
      <c r="FH108" s="55"/>
      <c r="FI108" s="55"/>
      <c r="FJ108" s="55"/>
      <c r="FK108" s="55"/>
      <c r="FL108" s="55"/>
      <c r="FM108" s="55"/>
      <c r="FN108" s="55"/>
      <c r="FO108" s="55"/>
      <c r="FP108" s="55"/>
      <c r="FQ108" s="55"/>
      <c r="FR108" s="55"/>
      <c r="FS108" s="55"/>
      <c r="FT108" s="55"/>
      <c r="FU108" s="55"/>
      <c r="FV108" s="55"/>
      <c r="FW108" s="55"/>
      <c r="FX108" s="55"/>
      <c r="FY108" s="55"/>
      <c r="FZ108" s="55"/>
      <c r="GA108" s="55"/>
      <c r="GB108" s="55"/>
      <c r="GC108" s="55"/>
      <c r="GD108" s="55"/>
      <c r="GE108" s="55"/>
      <c r="GF108" s="55"/>
      <c r="GG108" s="55"/>
      <c r="GH108" s="55"/>
      <c r="GI108" s="55"/>
      <c r="GJ108" s="55"/>
      <c r="GK108" s="55"/>
      <c r="GL108" s="55"/>
      <c r="GM108" s="55"/>
      <c r="GN108" s="55"/>
      <c r="GO108" s="55"/>
      <c r="GP108" s="55"/>
      <c r="GQ108" s="55"/>
      <c r="GR108" s="55"/>
      <c r="GS108" s="55"/>
      <c r="GT108" s="55"/>
      <c r="GU108" s="55"/>
    </row>
    <row r="109" spans="1:203" s="60" customFormat="1" ht="20.100000000000001" customHeight="1" x14ac:dyDescent="0.2">
      <c r="A109" s="57"/>
      <c r="B109" s="50" t="s">
        <v>331</v>
      </c>
      <c r="C109" s="59"/>
      <c r="D109" s="61">
        <v>5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55"/>
      <c r="DE109" s="55"/>
      <c r="DF109" s="55"/>
      <c r="DG109" s="55"/>
      <c r="DH109" s="55"/>
      <c r="DI109" s="55"/>
      <c r="DJ109" s="55"/>
      <c r="DK109" s="55"/>
      <c r="DL109" s="55"/>
      <c r="DM109" s="55"/>
      <c r="DN109" s="55"/>
      <c r="DO109" s="55"/>
      <c r="DP109" s="55"/>
      <c r="DQ109" s="55"/>
      <c r="DR109" s="55"/>
      <c r="DS109" s="55"/>
      <c r="DT109" s="55"/>
      <c r="DU109" s="55"/>
      <c r="DV109" s="55"/>
      <c r="DW109" s="55"/>
      <c r="DX109" s="55"/>
      <c r="DY109" s="55"/>
      <c r="DZ109" s="55"/>
      <c r="EA109" s="55"/>
      <c r="EB109" s="55"/>
      <c r="EC109" s="55"/>
      <c r="ED109" s="55"/>
      <c r="EE109" s="55"/>
      <c r="EF109" s="55"/>
      <c r="EG109" s="55"/>
      <c r="EH109" s="55"/>
      <c r="EI109" s="55"/>
      <c r="EJ109" s="55"/>
      <c r="EK109" s="55"/>
      <c r="EL109" s="55"/>
      <c r="EM109" s="55"/>
      <c r="EN109" s="55"/>
      <c r="EO109" s="55"/>
      <c r="EP109" s="55"/>
      <c r="EQ109" s="55"/>
      <c r="ER109" s="55"/>
      <c r="ES109" s="55"/>
      <c r="ET109" s="55"/>
      <c r="EU109" s="55"/>
      <c r="EV109" s="55"/>
      <c r="EW109" s="55"/>
      <c r="EX109" s="55"/>
      <c r="EY109" s="55"/>
      <c r="EZ109" s="55"/>
      <c r="FA109" s="55"/>
      <c r="FB109" s="55"/>
      <c r="FC109" s="55"/>
      <c r="FD109" s="55"/>
      <c r="FE109" s="55"/>
      <c r="FF109" s="55"/>
      <c r="FG109" s="55"/>
      <c r="FH109" s="55"/>
      <c r="FI109" s="55"/>
      <c r="FJ109" s="55"/>
      <c r="FK109" s="55"/>
      <c r="FL109" s="55"/>
      <c r="FM109" s="55"/>
      <c r="FN109" s="55"/>
      <c r="FO109" s="55"/>
      <c r="FP109" s="55"/>
      <c r="FQ109" s="55"/>
      <c r="FR109" s="55"/>
      <c r="FS109" s="55"/>
      <c r="FT109" s="55"/>
      <c r="FU109" s="55"/>
      <c r="FV109" s="55"/>
      <c r="FW109" s="55"/>
      <c r="FX109" s="55"/>
      <c r="FY109" s="55"/>
      <c r="FZ109" s="55"/>
      <c r="GA109" s="55"/>
      <c r="GB109" s="55"/>
      <c r="GC109" s="55"/>
      <c r="GD109" s="55"/>
      <c r="GE109" s="55"/>
      <c r="GF109" s="55"/>
      <c r="GG109" s="55"/>
      <c r="GH109" s="55"/>
      <c r="GI109" s="55"/>
      <c r="GJ109" s="55"/>
      <c r="GK109" s="55"/>
      <c r="GL109" s="55"/>
      <c r="GM109" s="55"/>
      <c r="GN109" s="55"/>
      <c r="GO109" s="55"/>
      <c r="GP109" s="55"/>
      <c r="GQ109" s="55"/>
      <c r="GR109" s="55"/>
      <c r="GS109" s="55"/>
      <c r="GT109" s="55"/>
      <c r="GU109" s="55"/>
    </row>
    <row r="110" spans="1:203" s="60" customFormat="1" ht="20.100000000000001" customHeight="1" x14ac:dyDescent="0.2">
      <c r="A110" s="57"/>
      <c r="B110" s="50" t="s">
        <v>320</v>
      </c>
      <c r="C110" s="59"/>
      <c r="D110" s="61">
        <v>6</v>
      </c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55"/>
      <c r="DN110" s="55"/>
      <c r="DO110" s="55"/>
      <c r="DP110" s="55"/>
      <c r="DQ110" s="55"/>
      <c r="DR110" s="55"/>
      <c r="DS110" s="55"/>
      <c r="DT110" s="55"/>
      <c r="DU110" s="55"/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  <c r="EG110" s="55"/>
      <c r="EH110" s="55"/>
      <c r="EI110" s="55"/>
      <c r="EJ110" s="55"/>
      <c r="EK110" s="55"/>
      <c r="EL110" s="55"/>
      <c r="EM110" s="55"/>
      <c r="EN110" s="55"/>
      <c r="EO110" s="55"/>
      <c r="EP110" s="55"/>
      <c r="EQ110" s="55"/>
      <c r="ER110" s="55"/>
      <c r="ES110" s="55"/>
      <c r="ET110" s="55"/>
      <c r="EU110" s="55"/>
      <c r="EV110" s="55"/>
      <c r="EW110" s="55"/>
      <c r="EX110" s="55"/>
      <c r="EY110" s="55"/>
      <c r="EZ110" s="55"/>
      <c r="FA110" s="55"/>
      <c r="FB110" s="55"/>
      <c r="FC110" s="55"/>
      <c r="FD110" s="55"/>
      <c r="FE110" s="55"/>
      <c r="FF110" s="55"/>
      <c r="FG110" s="55"/>
      <c r="FH110" s="55"/>
      <c r="FI110" s="55"/>
      <c r="FJ110" s="55"/>
      <c r="FK110" s="55"/>
      <c r="FL110" s="55"/>
      <c r="FM110" s="55"/>
      <c r="FN110" s="55"/>
      <c r="FO110" s="55"/>
      <c r="FP110" s="55"/>
      <c r="FQ110" s="55"/>
      <c r="FR110" s="55"/>
      <c r="FS110" s="55"/>
      <c r="FT110" s="55"/>
      <c r="FU110" s="55"/>
      <c r="FV110" s="55"/>
      <c r="FW110" s="55"/>
      <c r="FX110" s="55"/>
      <c r="FY110" s="55"/>
      <c r="FZ110" s="55"/>
      <c r="GA110" s="55"/>
      <c r="GB110" s="55"/>
      <c r="GC110" s="55"/>
      <c r="GD110" s="55"/>
      <c r="GE110" s="55"/>
      <c r="GF110" s="55"/>
      <c r="GG110" s="55"/>
      <c r="GH110" s="55"/>
      <c r="GI110" s="55"/>
      <c r="GJ110" s="55"/>
      <c r="GK110" s="55"/>
      <c r="GL110" s="55"/>
      <c r="GM110" s="55"/>
      <c r="GN110" s="55"/>
      <c r="GO110" s="55"/>
      <c r="GP110" s="55"/>
      <c r="GQ110" s="55"/>
      <c r="GR110" s="55"/>
      <c r="GS110" s="55"/>
      <c r="GT110" s="55"/>
      <c r="GU110" s="55"/>
    </row>
    <row r="111" spans="1:203" s="60" customFormat="1" ht="20.100000000000001" customHeight="1" x14ac:dyDescent="0.2">
      <c r="A111" s="57"/>
      <c r="B111" s="50" t="s">
        <v>328</v>
      </c>
      <c r="C111" s="59"/>
      <c r="D111" s="61">
        <v>2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55"/>
      <c r="CG111" s="55"/>
      <c r="CH111" s="55"/>
      <c r="CI111" s="55"/>
      <c r="CJ111" s="55"/>
      <c r="CK111" s="55"/>
      <c r="CL111" s="55"/>
      <c r="CM111" s="55"/>
      <c r="CN111" s="55"/>
      <c r="CO111" s="55"/>
      <c r="CP111" s="55"/>
      <c r="CQ111" s="55"/>
      <c r="CR111" s="55"/>
      <c r="CS111" s="55"/>
      <c r="CT111" s="55"/>
      <c r="CU111" s="55"/>
      <c r="CV111" s="55"/>
      <c r="CW111" s="55"/>
      <c r="CX111" s="55"/>
      <c r="CY111" s="55"/>
      <c r="CZ111" s="55"/>
      <c r="DA111" s="55"/>
      <c r="DB111" s="55"/>
      <c r="DC111" s="55"/>
      <c r="DD111" s="55"/>
      <c r="DE111" s="55"/>
      <c r="DF111" s="55"/>
      <c r="DG111" s="55"/>
      <c r="DH111" s="55"/>
      <c r="DI111" s="55"/>
      <c r="DJ111" s="55"/>
      <c r="DK111" s="55"/>
      <c r="DL111" s="55"/>
      <c r="DM111" s="55"/>
      <c r="DN111" s="55"/>
      <c r="DO111" s="55"/>
      <c r="DP111" s="55"/>
      <c r="DQ111" s="55"/>
      <c r="DR111" s="55"/>
      <c r="DS111" s="55"/>
      <c r="DT111" s="55"/>
      <c r="DU111" s="55"/>
      <c r="DV111" s="55"/>
      <c r="DW111" s="55"/>
      <c r="DX111" s="55"/>
      <c r="DY111" s="55"/>
      <c r="DZ111" s="55"/>
      <c r="EA111" s="55"/>
      <c r="EB111" s="55"/>
      <c r="EC111" s="55"/>
      <c r="ED111" s="55"/>
      <c r="EE111" s="55"/>
      <c r="EF111" s="55"/>
      <c r="EG111" s="55"/>
      <c r="EH111" s="55"/>
      <c r="EI111" s="55"/>
      <c r="EJ111" s="55"/>
      <c r="EK111" s="55"/>
      <c r="EL111" s="55"/>
      <c r="EM111" s="55"/>
      <c r="EN111" s="55"/>
      <c r="EO111" s="55"/>
      <c r="EP111" s="55"/>
      <c r="EQ111" s="55"/>
      <c r="ER111" s="55"/>
      <c r="ES111" s="55"/>
      <c r="ET111" s="55"/>
      <c r="EU111" s="55"/>
      <c r="EV111" s="55"/>
      <c r="EW111" s="55"/>
      <c r="EX111" s="55"/>
      <c r="EY111" s="55"/>
      <c r="EZ111" s="55"/>
      <c r="FA111" s="55"/>
      <c r="FB111" s="55"/>
      <c r="FC111" s="55"/>
      <c r="FD111" s="55"/>
      <c r="FE111" s="55"/>
      <c r="FF111" s="55"/>
      <c r="FG111" s="55"/>
      <c r="FH111" s="55"/>
      <c r="FI111" s="55"/>
      <c r="FJ111" s="55"/>
      <c r="FK111" s="55"/>
      <c r="FL111" s="55"/>
      <c r="FM111" s="55"/>
      <c r="FN111" s="55"/>
      <c r="FO111" s="55"/>
      <c r="FP111" s="55"/>
      <c r="FQ111" s="55"/>
      <c r="FR111" s="55"/>
      <c r="FS111" s="55"/>
      <c r="FT111" s="55"/>
      <c r="FU111" s="55"/>
      <c r="FV111" s="55"/>
      <c r="FW111" s="55"/>
      <c r="FX111" s="55"/>
      <c r="FY111" s="55"/>
      <c r="FZ111" s="55"/>
      <c r="GA111" s="55"/>
      <c r="GB111" s="55"/>
      <c r="GC111" s="55"/>
      <c r="GD111" s="55"/>
      <c r="GE111" s="55"/>
      <c r="GF111" s="55"/>
      <c r="GG111" s="55"/>
      <c r="GH111" s="55"/>
      <c r="GI111" s="55"/>
      <c r="GJ111" s="55"/>
      <c r="GK111" s="55"/>
      <c r="GL111" s="55"/>
      <c r="GM111" s="55"/>
      <c r="GN111" s="55"/>
      <c r="GO111" s="55"/>
      <c r="GP111" s="55"/>
      <c r="GQ111" s="55"/>
      <c r="GR111" s="55"/>
      <c r="GS111" s="55"/>
      <c r="GT111" s="55"/>
      <c r="GU111" s="55"/>
    </row>
    <row r="112" spans="1:203" s="60" customFormat="1" ht="20.100000000000001" customHeight="1" x14ac:dyDescent="0.2">
      <c r="A112" s="57"/>
      <c r="B112" s="50" t="s">
        <v>332</v>
      </c>
      <c r="C112" s="59"/>
      <c r="D112" s="61">
        <v>12</v>
      </c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  <c r="CD112" s="55"/>
      <c r="CE112" s="55"/>
      <c r="CF112" s="55"/>
      <c r="CG112" s="55"/>
      <c r="CH112" s="55"/>
      <c r="CI112" s="55"/>
      <c r="CJ112" s="55"/>
      <c r="CK112" s="55"/>
      <c r="CL112" s="55"/>
      <c r="CM112" s="55"/>
      <c r="CN112" s="55"/>
      <c r="CO112" s="55"/>
      <c r="CP112" s="55"/>
      <c r="CQ112" s="55"/>
      <c r="CR112" s="55"/>
      <c r="CS112" s="55"/>
      <c r="CT112" s="55"/>
      <c r="CU112" s="55"/>
      <c r="CV112" s="55"/>
      <c r="CW112" s="55"/>
      <c r="CX112" s="55"/>
      <c r="CY112" s="55"/>
      <c r="CZ112" s="55"/>
      <c r="DA112" s="55"/>
      <c r="DB112" s="55"/>
      <c r="DC112" s="55"/>
      <c r="DD112" s="55"/>
      <c r="DE112" s="55"/>
      <c r="DF112" s="55"/>
      <c r="DG112" s="55"/>
      <c r="DH112" s="55"/>
      <c r="DI112" s="55"/>
      <c r="DJ112" s="55"/>
      <c r="DK112" s="55"/>
      <c r="DL112" s="55"/>
      <c r="DM112" s="55"/>
      <c r="DN112" s="55"/>
      <c r="DO112" s="55"/>
      <c r="DP112" s="55"/>
      <c r="DQ112" s="55"/>
      <c r="DR112" s="55"/>
      <c r="DS112" s="55"/>
      <c r="DT112" s="55"/>
      <c r="DU112" s="55"/>
      <c r="DV112" s="55"/>
      <c r="DW112" s="55"/>
      <c r="DX112" s="55"/>
      <c r="DY112" s="55"/>
      <c r="DZ112" s="55"/>
      <c r="EA112" s="55"/>
      <c r="EB112" s="55"/>
      <c r="EC112" s="55"/>
      <c r="ED112" s="55"/>
      <c r="EE112" s="55"/>
      <c r="EF112" s="55"/>
      <c r="EG112" s="55"/>
      <c r="EH112" s="55"/>
      <c r="EI112" s="55"/>
      <c r="EJ112" s="55"/>
      <c r="EK112" s="55"/>
      <c r="EL112" s="55"/>
      <c r="EM112" s="55"/>
      <c r="EN112" s="55"/>
      <c r="EO112" s="55"/>
      <c r="EP112" s="55"/>
      <c r="EQ112" s="55"/>
      <c r="ER112" s="55"/>
      <c r="ES112" s="55"/>
      <c r="ET112" s="55"/>
      <c r="EU112" s="55"/>
      <c r="EV112" s="55"/>
      <c r="EW112" s="55"/>
      <c r="EX112" s="55"/>
      <c r="EY112" s="55"/>
      <c r="EZ112" s="55"/>
      <c r="FA112" s="55"/>
      <c r="FB112" s="55"/>
      <c r="FC112" s="55"/>
      <c r="FD112" s="55"/>
      <c r="FE112" s="55"/>
      <c r="FF112" s="55"/>
      <c r="FG112" s="55"/>
      <c r="FH112" s="55"/>
      <c r="FI112" s="55"/>
      <c r="FJ112" s="55"/>
      <c r="FK112" s="55"/>
      <c r="FL112" s="55"/>
      <c r="FM112" s="55"/>
      <c r="FN112" s="55"/>
      <c r="FO112" s="55"/>
      <c r="FP112" s="55"/>
      <c r="FQ112" s="55"/>
      <c r="FR112" s="55"/>
      <c r="FS112" s="55"/>
      <c r="FT112" s="55"/>
      <c r="FU112" s="55"/>
      <c r="FV112" s="55"/>
      <c r="FW112" s="55"/>
      <c r="FX112" s="55"/>
      <c r="FY112" s="55"/>
      <c r="FZ112" s="55"/>
      <c r="GA112" s="55"/>
      <c r="GB112" s="55"/>
      <c r="GC112" s="55"/>
      <c r="GD112" s="55"/>
      <c r="GE112" s="55"/>
      <c r="GF112" s="55"/>
      <c r="GG112" s="55"/>
      <c r="GH112" s="55"/>
      <c r="GI112" s="55"/>
      <c r="GJ112" s="55"/>
      <c r="GK112" s="55"/>
      <c r="GL112" s="55"/>
      <c r="GM112" s="55"/>
      <c r="GN112" s="55"/>
      <c r="GO112" s="55"/>
      <c r="GP112" s="55"/>
      <c r="GQ112" s="55"/>
      <c r="GR112" s="55"/>
      <c r="GS112" s="55"/>
      <c r="GT112" s="55"/>
      <c r="GU112" s="55"/>
    </row>
    <row r="113" spans="1:203" s="60" customFormat="1" ht="20.100000000000001" customHeight="1" x14ac:dyDescent="0.2">
      <c r="A113" s="57"/>
      <c r="B113" s="50" t="s">
        <v>410</v>
      </c>
      <c r="C113" s="59"/>
      <c r="D113" s="61">
        <v>1</v>
      </c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5"/>
      <c r="CH113" s="55"/>
      <c r="CI113" s="55"/>
      <c r="CJ113" s="55"/>
      <c r="CK113" s="55"/>
      <c r="CL113" s="55"/>
      <c r="CM113" s="55"/>
      <c r="CN113" s="55"/>
      <c r="CO113" s="55"/>
      <c r="CP113" s="55"/>
      <c r="CQ113" s="55"/>
      <c r="CR113" s="55"/>
      <c r="CS113" s="55"/>
      <c r="CT113" s="55"/>
      <c r="CU113" s="55"/>
      <c r="CV113" s="55"/>
      <c r="CW113" s="55"/>
      <c r="CX113" s="55"/>
      <c r="CY113" s="55"/>
      <c r="CZ113" s="55"/>
      <c r="DA113" s="55"/>
      <c r="DB113" s="55"/>
      <c r="DC113" s="55"/>
      <c r="DD113" s="55"/>
      <c r="DE113" s="55"/>
      <c r="DF113" s="55"/>
      <c r="DG113" s="55"/>
      <c r="DH113" s="55"/>
      <c r="DI113" s="55"/>
      <c r="DJ113" s="55"/>
      <c r="DK113" s="55"/>
      <c r="DL113" s="55"/>
      <c r="DM113" s="55"/>
      <c r="DN113" s="55"/>
      <c r="DO113" s="55"/>
      <c r="DP113" s="55"/>
      <c r="DQ113" s="55"/>
      <c r="DR113" s="55"/>
      <c r="DS113" s="55"/>
      <c r="DT113" s="55"/>
      <c r="DU113" s="55"/>
      <c r="DV113" s="55"/>
      <c r="DW113" s="55"/>
      <c r="DX113" s="55"/>
      <c r="DY113" s="55"/>
      <c r="DZ113" s="55"/>
      <c r="EA113" s="55"/>
      <c r="EB113" s="55"/>
      <c r="EC113" s="55"/>
      <c r="ED113" s="55"/>
      <c r="EE113" s="55"/>
      <c r="EF113" s="55"/>
      <c r="EG113" s="55"/>
      <c r="EH113" s="55"/>
      <c r="EI113" s="55"/>
      <c r="EJ113" s="55"/>
      <c r="EK113" s="55"/>
      <c r="EL113" s="55"/>
      <c r="EM113" s="55"/>
      <c r="EN113" s="55"/>
      <c r="EO113" s="55"/>
      <c r="EP113" s="55"/>
      <c r="EQ113" s="55"/>
      <c r="ER113" s="55"/>
      <c r="ES113" s="55"/>
      <c r="ET113" s="55"/>
      <c r="EU113" s="55"/>
      <c r="EV113" s="55"/>
      <c r="EW113" s="55"/>
      <c r="EX113" s="55"/>
      <c r="EY113" s="55"/>
      <c r="EZ113" s="55"/>
      <c r="FA113" s="55"/>
      <c r="FB113" s="55"/>
      <c r="FC113" s="55"/>
      <c r="FD113" s="55"/>
      <c r="FE113" s="55"/>
      <c r="FF113" s="55"/>
      <c r="FG113" s="55"/>
      <c r="FH113" s="55"/>
      <c r="FI113" s="55"/>
      <c r="FJ113" s="55"/>
      <c r="FK113" s="55"/>
      <c r="FL113" s="55"/>
      <c r="FM113" s="55"/>
      <c r="FN113" s="55"/>
      <c r="FO113" s="55"/>
      <c r="FP113" s="55"/>
      <c r="FQ113" s="55"/>
      <c r="FR113" s="55"/>
      <c r="FS113" s="55"/>
      <c r="FT113" s="55"/>
      <c r="FU113" s="55"/>
      <c r="FV113" s="55"/>
      <c r="FW113" s="55"/>
      <c r="FX113" s="55"/>
      <c r="FY113" s="55"/>
      <c r="FZ113" s="55"/>
      <c r="GA113" s="55"/>
      <c r="GB113" s="55"/>
      <c r="GC113" s="55"/>
      <c r="GD113" s="55"/>
      <c r="GE113" s="55"/>
      <c r="GF113" s="55"/>
      <c r="GG113" s="55"/>
      <c r="GH113" s="55"/>
      <c r="GI113" s="55"/>
      <c r="GJ113" s="55"/>
      <c r="GK113" s="55"/>
      <c r="GL113" s="55"/>
      <c r="GM113" s="55"/>
      <c r="GN113" s="55"/>
      <c r="GO113" s="55"/>
      <c r="GP113" s="55"/>
      <c r="GQ113" s="55"/>
      <c r="GR113" s="55"/>
      <c r="GS113" s="55"/>
      <c r="GT113" s="55"/>
      <c r="GU113" s="55"/>
    </row>
    <row r="114" spans="1:203" s="60" customFormat="1" ht="20.100000000000001" customHeight="1" x14ac:dyDescent="0.2">
      <c r="A114" s="57"/>
      <c r="B114" s="50" t="s">
        <v>357</v>
      </c>
      <c r="C114" s="59"/>
      <c r="D114" s="61">
        <v>1</v>
      </c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55"/>
      <c r="CO114" s="55"/>
      <c r="CP114" s="55"/>
      <c r="CQ114" s="55"/>
      <c r="CR114" s="55"/>
      <c r="CS114" s="55"/>
      <c r="CT114" s="55"/>
      <c r="CU114" s="55"/>
      <c r="CV114" s="55"/>
      <c r="CW114" s="55"/>
      <c r="CX114" s="55"/>
      <c r="CY114" s="55"/>
      <c r="CZ114" s="55"/>
      <c r="DA114" s="55"/>
      <c r="DB114" s="55"/>
      <c r="DC114" s="55"/>
      <c r="DD114" s="55"/>
      <c r="DE114" s="55"/>
      <c r="DF114" s="55"/>
      <c r="DG114" s="55"/>
      <c r="DH114" s="55"/>
      <c r="DI114" s="55"/>
      <c r="DJ114" s="55"/>
      <c r="DK114" s="55"/>
      <c r="DL114" s="55"/>
      <c r="DM114" s="55"/>
      <c r="DN114" s="55"/>
      <c r="DO114" s="55"/>
      <c r="DP114" s="55"/>
      <c r="DQ114" s="55"/>
      <c r="DR114" s="55"/>
      <c r="DS114" s="55"/>
      <c r="DT114" s="55"/>
      <c r="DU114" s="55"/>
      <c r="DV114" s="55"/>
      <c r="DW114" s="55"/>
      <c r="DX114" s="55"/>
      <c r="DY114" s="55"/>
      <c r="DZ114" s="55"/>
      <c r="EA114" s="55"/>
      <c r="EB114" s="55"/>
      <c r="EC114" s="55"/>
      <c r="ED114" s="55"/>
      <c r="EE114" s="55"/>
      <c r="EF114" s="55"/>
      <c r="EG114" s="55"/>
      <c r="EH114" s="55"/>
      <c r="EI114" s="55"/>
      <c r="EJ114" s="55"/>
      <c r="EK114" s="55"/>
      <c r="EL114" s="55"/>
      <c r="EM114" s="55"/>
      <c r="EN114" s="55"/>
      <c r="EO114" s="55"/>
      <c r="EP114" s="55"/>
      <c r="EQ114" s="55"/>
      <c r="ER114" s="55"/>
      <c r="ES114" s="55"/>
      <c r="ET114" s="55"/>
      <c r="EU114" s="55"/>
      <c r="EV114" s="55"/>
      <c r="EW114" s="55"/>
      <c r="EX114" s="55"/>
      <c r="EY114" s="55"/>
      <c r="EZ114" s="55"/>
      <c r="FA114" s="55"/>
      <c r="FB114" s="55"/>
      <c r="FC114" s="55"/>
      <c r="FD114" s="55"/>
      <c r="FE114" s="55"/>
      <c r="FF114" s="55"/>
      <c r="FG114" s="55"/>
      <c r="FH114" s="55"/>
      <c r="FI114" s="55"/>
      <c r="FJ114" s="55"/>
      <c r="FK114" s="55"/>
      <c r="FL114" s="55"/>
      <c r="FM114" s="55"/>
      <c r="FN114" s="55"/>
      <c r="FO114" s="55"/>
      <c r="FP114" s="55"/>
      <c r="FQ114" s="55"/>
      <c r="FR114" s="55"/>
      <c r="FS114" s="55"/>
      <c r="FT114" s="55"/>
      <c r="FU114" s="55"/>
      <c r="FV114" s="55"/>
      <c r="FW114" s="55"/>
      <c r="FX114" s="55"/>
      <c r="FY114" s="55"/>
      <c r="FZ114" s="55"/>
      <c r="GA114" s="55"/>
      <c r="GB114" s="55"/>
      <c r="GC114" s="55"/>
      <c r="GD114" s="55"/>
      <c r="GE114" s="55"/>
      <c r="GF114" s="55"/>
      <c r="GG114" s="55"/>
      <c r="GH114" s="55"/>
      <c r="GI114" s="55"/>
      <c r="GJ114" s="55"/>
      <c r="GK114" s="55"/>
      <c r="GL114" s="55"/>
      <c r="GM114" s="55"/>
      <c r="GN114" s="55"/>
      <c r="GO114" s="55"/>
      <c r="GP114" s="55"/>
      <c r="GQ114" s="55"/>
      <c r="GR114" s="55"/>
      <c r="GS114" s="55"/>
      <c r="GT114" s="55"/>
      <c r="GU114" s="55"/>
    </row>
    <row r="115" spans="1:203" s="60" customFormat="1" ht="20.100000000000001" customHeight="1" x14ac:dyDescent="0.2">
      <c r="A115" s="57"/>
      <c r="B115" s="50" t="s">
        <v>96</v>
      </c>
      <c r="C115" s="59"/>
      <c r="D115" s="61">
        <v>21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55"/>
      <c r="CO115" s="55"/>
      <c r="CP115" s="55"/>
      <c r="CQ115" s="55"/>
      <c r="CR115" s="55"/>
      <c r="CS115" s="55"/>
      <c r="CT115" s="55"/>
      <c r="CU115" s="55"/>
      <c r="CV115" s="55"/>
      <c r="CW115" s="55"/>
      <c r="CX115" s="55"/>
      <c r="CY115" s="55"/>
      <c r="CZ115" s="55"/>
      <c r="DA115" s="55"/>
      <c r="DB115" s="55"/>
      <c r="DC115" s="55"/>
      <c r="DD115" s="55"/>
      <c r="DE115" s="55"/>
      <c r="DF115" s="55"/>
      <c r="DG115" s="55"/>
      <c r="DH115" s="55"/>
      <c r="DI115" s="55"/>
      <c r="DJ115" s="55"/>
      <c r="DK115" s="55"/>
      <c r="DL115" s="55"/>
      <c r="DM115" s="55"/>
      <c r="DN115" s="55"/>
      <c r="DO115" s="55"/>
      <c r="DP115" s="55"/>
      <c r="DQ115" s="55"/>
      <c r="DR115" s="55"/>
      <c r="DS115" s="55"/>
      <c r="DT115" s="55"/>
      <c r="DU115" s="55"/>
      <c r="DV115" s="55"/>
      <c r="DW115" s="55"/>
      <c r="DX115" s="55"/>
      <c r="DY115" s="55"/>
      <c r="DZ115" s="55"/>
      <c r="EA115" s="55"/>
      <c r="EB115" s="55"/>
      <c r="EC115" s="55"/>
      <c r="ED115" s="55"/>
      <c r="EE115" s="55"/>
      <c r="EF115" s="55"/>
      <c r="EG115" s="55"/>
      <c r="EH115" s="55"/>
      <c r="EI115" s="55"/>
      <c r="EJ115" s="55"/>
      <c r="EK115" s="55"/>
      <c r="EL115" s="55"/>
      <c r="EM115" s="55"/>
      <c r="EN115" s="55"/>
      <c r="EO115" s="55"/>
      <c r="EP115" s="55"/>
      <c r="EQ115" s="55"/>
      <c r="ER115" s="55"/>
      <c r="ES115" s="55"/>
      <c r="ET115" s="55"/>
      <c r="EU115" s="55"/>
      <c r="EV115" s="55"/>
      <c r="EW115" s="55"/>
      <c r="EX115" s="55"/>
      <c r="EY115" s="55"/>
      <c r="EZ115" s="55"/>
      <c r="FA115" s="55"/>
      <c r="FB115" s="55"/>
      <c r="FC115" s="55"/>
      <c r="FD115" s="55"/>
      <c r="FE115" s="55"/>
      <c r="FF115" s="55"/>
      <c r="FG115" s="55"/>
      <c r="FH115" s="55"/>
      <c r="FI115" s="55"/>
      <c r="FJ115" s="55"/>
      <c r="FK115" s="55"/>
      <c r="FL115" s="55"/>
      <c r="FM115" s="55"/>
      <c r="FN115" s="55"/>
      <c r="FO115" s="55"/>
      <c r="FP115" s="55"/>
      <c r="FQ115" s="55"/>
      <c r="FR115" s="55"/>
      <c r="FS115" s="55"/>
      <c r="FT115" s="55"/>
      <c r="FU115" s="55"/>
      <c r="FV115" s="55"/>
      <c r="FW115" s="55"/>
      <c r="FX115" s="55"/>
      <c r="FY115" s="55"/>
      <c r="FZ115" s="55"/>
      <c r="GA115" s="55"/>
      <c r="GB115" s="55"/>
      <c r="GC115" s="55"/>
      <c r="GD115" s="55"/>
      <c r="GE115" s="55"/>
      <c r="GF115" s="55"/>
      <c r="GG115" s="55"/>
      <c r="GH115" s="55"/>
      <c r="GI115" s="55"/>
      <c r="GJ115" s="55"/>
      <c r="GK115" s="55"/>
      <c r="GL115" s="55"/>
      <c r="GM115" s="55"/>
      <c r="GN115" s="55"/>
      <c r="GO115" s="55"/>
      <c r="GP115" s="55"/>
      <c r="GQ115" s="55"/>
      <c r="GR115" s="55"/>
      <c r="GS115" s="55"/>
      <c r="GT115" s="55"/>
      <c r="GU115" s="55"/>
    </row>
    <row r="116" spans="1:203" s="60" customFormat="1" ht="20.100000000000001" customHeight="1" x14ac:dyDescent="0.2">
      <c r="A116" s="57"/>
      <c r="B116" s="50" t="s">
        <v>483</v>
      </c>
      <c r="C116" s="59"/>
      <c r="D116" s="61">
        <v>1</v>
      </c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5"/>
      <c r="DH116" s="55"/>
      <c r="DI116" s="55"/>
      <c r="DJ116" s="55"/>
      <c r="DK116" s="55"/>
      <c r="DL116" s="55"/>
      <c r="DM116" s="55"/>
      <c r="DN116" s="55"/>
      <c r="DO116" s="55"/>
      <c r="DP116" s="55"/>
      <c r="DQ116" s="55"/>
      <c r="DR116" s="55"/>
      <c r="DS116" s="55"/>
      <c r="DT116" s="55"/>
      <c r="DU116" s="55"/>
      <c r="DV116" s="55"/>
      <c r="DW116" s="55"/>
      <c r="DX116" s="55"/>
      <c r="DY116" s="55"/>
      <c r="DZ116" s="55"/>
      <c r="EA116" s="55"/>
      <c r="EB116" s="55"/>
      <c r="EC116" s="55"/>
      <c r="ED116" s="55"/>
      <c r="EE116" s="55"/>
      <c r="EF116" s="55"/>
      <c r="EG116" s="55"/>
      <c r="EH116" s="55"/>
      <c r="EI116" s="55"/>
      <c r="EJ116" s="55"/>
      <c r="EK116" s="55"/>
      <c r="EL116" s="55"/>
      <c r="EM116" s="55"/>
      <c r="EN116" s="55"/>
      <c r="EO116" s="55"/>
      <c r="EP116" s="55"/>
      <c r="EQ116" s="55"/>
      <c r="ER116" s="55"/>
      <c r="ES116" s="55"/>
      <c r="ET116" s="55"/>
      <c r="EU116" s="55"/>
      <c r="EV116" s="55"/>
      <c r="EW116" s="55"/>
      <c r="EX116" s="55"/>
      <c r="EY116" s="55"/>
      <c r="EZ116" s="55"/>
      <c r="FA116" s="55"/>
      <c r="FB116" s="55"/>
      <c r="FC116" s="55"/>
      <c r="FD116" s="55"/>
      <c r="FE116" s="55"/>
      <c r="FF116" s="55"/>
      <c r="FG116" s="55"/>
      <c r="FH116" s="55"/>
      <c r="FI116" s="55"/>
      <c r="FJ116" s="55"/>
      <c r="FK116" s="55"/>
      <c r="FL116" s="55"/>
      <c r="FM116" s="55"/>
      <c r="FN116" s="55"/>
      <c r="FO116" s="55"/>
      <c r="FP116" s="55"/>
      <c r="FQ116" s="55"/>
      <c r="FR116" s="55"/>
      <c r="FS116" s="55"/>
      <c r="FT116" s="55"/>
      <c r="FU116" s="55"/>
      <c r="FV116" s="55"/>
      <c r="FW116" s="55"/>
      <c r="FX116" s="55"/>
      <c r="FY116" s="55"/>
      <c r="FZ116" s="55"/>
      <c r="GA116" s="55"/>
      <c r="GB116" s="55"/>
      <c r="GC116" s="55"/>
      <c r="GD116" s="55"/>
      <c r="GE116" s="55"/>
      <c r="GF116" s="55"/>
      <c r="GG116" s="55"/>
      <c r="GH116" s="55"/>
      <c r="GI116" s="55"/>
      <c r="GJ116" s="55"/>
      <c r="GK116" s="55"/>
      <c r="GL116" s="55"/>
      <c r="GM116" s="55"/>
      <c r="GN116" s="55"/>
      <c r="GO116" s="55"/>
      <c r="GP116" s="55"/>
      <c r="GQ116" s="55"/>
      <c r="GR116" s="55"/>
      <c r="GS116" s="55"/>
      <c r="GT116" s="55"/>
      <c r="GU116" s="55"/>
    </row>
    <row r="117" spans="1:203" s="60" customFormat="1" ht="20.100000000000001" customHeight="1" x14ac:dyDescent="0.2">
      <c r="A117" s="57"/>
      <c r="B117" s="50" t="s">
        <v>330</v>
      </c>
      <c r="C117" s="59"/>
      <c r="D117" s="61">
        <v>9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  <c r="EG117" s="55"/>
      <c r="EH117" s="55"/>
      <c r="EI117" s="55"/>
      <c r="EJ117" s="55"/>
      <c r="EK117" s="55"/>
      <c r="EL117" s="55"/>
      <c r="EM117" s="55"/>
      <c r="EN117" s="55"/>
      <c r="EO117" s="55"/>
      <c r="EP117" s="55"/>
      <c r="EQ117" s="55"/>
      <c r="ER117" s="55"/>
      <c r="ES117" s="55"/>
      <c r="ET117" s="55"/>
      <c r="EU117" s="55"/>
      <c r="EV117" s="55"/>
      <c r="EW117" s="55"/>
      <c r="EX117" s="55"/>
      <c r="EY117" s="55"/>
      <c r="EZ117" s="55"/>
      <c r="FA117" s="55"/>
      <c r="FB117" s="55"/>
      <c r="FC117" s="55"/>
      <c r="FD117" s="55"/>
      <c r="FE117" s="55"/>
      <c r="FF117" s="55"/>
      <c r="FG117" s="55"/>
      <c r="FH117" s="55"/>
      <c r="FI117" s="55"/>
      <c r="FJ117" s="55"/>
      <c r="FK117" s="55"/>
      <c r="FL117" s="55"/>
      <c r="FM117" s="55"/>
      <c r="FN117" s="55"/>
      <c r="FO117" s="55"/>
      <c r="FP117" s="55"/>
      <c r="FQ117" s="55"/>
      <c r="FR117" s="55"/>
      <c r="FS117" s="55"/>
      <c r="FT117" s="55"/>
      <c r="FU117" s="55"/>
      <c r="FV117" s="55"/>
      <c r="FW117" s="55"/>
      <c r="FX117" s="55"/>
      <c r="FY117" s="55"/>
      <c r="FZ117" s="55"/>
      <c r="GA117" s="55"/>
      <c r="GB117" s="55"/>
      <c r="GC117" s="55"/>
      <c r="GD117" s="55"/>
      <c r="GE117" s="55"/>
      <c r="GF117" s="55"/>
      <c r="GG117" s="55"/>
      <c r="GH117" s="55"/>
      <c r="GI117" s="55"/>
      <c r="GJ117" s="55"/>
      <c r="GK117" s="55"/>
      <c r="GL117" s="55"/>
      <c r="GM117" s="55"/>
      <c r="GN117" s="55"/>
      <c r="GO117" s="55"/>
      <c r="GP117" s="55"/>
      <c r="GQ117" s="55"/>
      <c r="GR117" s="55"/>
      <c r="GS117" s="55"/>
      <c r="GT117" s="55"/>
      <c r="GU117" s="55"/>
    </row>
    <row r="118" spans="1:203" s="60" customFormat="1" ht="20.100000000000001" customHeight="1" x14ac:dyDescent="0.2">
      <c r="A118" s="57"/>
      <c r="B118" s="50" t="s">
        <v>482</v>
      </c>
      <c r="C118" s="59"/>
      <c r="D118" s="61">
        <v>1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  <c r="EG118" s="55"/>
      <c r="EH118" s="55"/>
      <c r="EI118" s="55"/>
      <c r="EJ118" s="55"/>
      <c r="EK118" s="55"/>
      <c r="EL118" s="55"/>
      <c r="EM118" s="55"/>
      <c r="EN118" s="55"/>
      <c r="EO118" s="55"/>
      <c r="EP118" s="55"/>
      <c r="EQ118" s="55"/>
      <c r="ER118" s="55"/>
      <c r="ES118" s="55"/>
      <c r="ET118" s="55"/>
      <c r="EU118" s="55"/>
      <c r="EV118" s="55"/>
      <c r="EW118" s="55"/>
      <c r="EX118" s="55"/>
      <c r="EY118" s="55"/>
      <c r="EZ118" s="55"/>
      <c r="FA118" s="55"/>
      <c r="FB118" s="55"/>
      <c r="FC118" s="55"/>
      <c r="FD118" s="55"/>
      <c r="FE118" s="55"/>
      <c r="FF118" s="55"/>
      <c r="FG118" s="55"/>
      <c r="FH118" s="55"/>
      <c r="FI118" s="55"/>
      <c r="FJ118" s="55"/>
      <c r="FK118" s="55"/>
      <c r="FL118" s="55"/>
      <c r="FM118" s="55"/>
      <c r="FN118" s="55"/>
      <c r="FO118" s="55"/>
      <c r="FP118" s="55"/>
      <c r="FQ118" s="55"/>
      <c r="FR118" s="55"/>
      <c r="FS118" s="55"/>
      <c r="FT118" s="55"/>
      <c r="FU118" s="55"/>
      <c r="FV118" s="55"/>
      <c r="FW118" s="55"/>
      <c r="FX118" s="55"/>
      <c r="FY118" s="55"/>
      <c r="FZ118" s="55"/>
      <c r="GA118" s="55"/>
      <c r="GB118" s="55"/>
      <c r="GC118" s="55"/>
      <c r="GD118" s="55"/>
      <c r="GE118" s="55"/>
      <c r="GF118" s="55"/>
      <c r="GG118" s="55"/>
      <c r="GH118" s="55"/>
      <c r="GI118" s="55"/>
      <c r="GJ118" s="55"/>
      <c r="GK118" s="55"/>
      <c r="GL118" s="55"/>
      <c r="GM118" s="55"/>
      <c r="GN118" s="55"/>
      <c r="GO118" s="55"/>
      <c r="GP118" s="55"/>
      <c r="GQ118" s="55"/>
      <c r="GR118" s="55"/>
      <c r="GS118" s="55"/>
      <c r="GT118" s="55"/>
      <c r="GU118" s="55"/>
    </row>
    <row r="119" spans="1:203" s="60" customFormat="1" ht="20.100000000000001" customHeight="1" x14ac:dyDescent="0.2">
      <c r="A119" s="57"/>
      <c r="B119" s="50" t="s">
        <v>333</v>
      </c>
      <c r="C119" s="59"/>
      <c r="D119" s="61">
        <v>4</v>
      </c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  <c r="DG119" s="55"/>
      <c r="DH119" s="55"/>
      <c r="DI119" s="55"/>
      <c r="DJ119" s="55"/>
      <c r="DK119" s="55"/>
      <c r="DL119" s="55"/>
      <c r="DM119" s="55"/>
      <c r="DN119" s="55"/>
      <c r="DO119" s="55"/>
      <c r="DP119" s="55"/>
      <c r="DQ119" s="55"/>
      <c r="DR119" s="55"/>
      <c r="DS119" s="55"/>
      <c r="DT119" s="55"/>
      <c r="DU119" s="55"/>
      <c r="DV119" s="55"/>
      <c r="DW119" s="55"/>
      <c r="DX119" s="55"/>
      <c r="DY119" s="55"/>
      <c r="DZ119" s="55"/>
      <c r="EA119" s="55"/>
      <c r="EB119" s="55"/>
      <c r="EC119" s="55"/>
      <c r="ED119" s="55"/>
      <c r="EE119" s="55"/>
      <c r="EF119" s="55"/>
      <c r="EG119" s="55"/>
      <c r="EH119" s="55"/>
      <c r="EI119" s="55"/>
      <c r="EJ119" s="55"/>
      <c r="EK119" s="55"/>
      <c r="EL119" s="55"/>
      <c r="EM119" s="55"/>
      <c r="EN119" s="55"/>
      <c r="EO119" s="55"/>
      <c r="EP119" s="55"/>
      <c r="EQ119" s="55"/>
      <c r="ER119" s="55"/>
      <c r="ES119" s="55"/>
      <c r="ET119" s="55"/>
      <c r="EU119" s="55"/>
      <c r="EV119" s="55"/>
      <c r="EW119" s="55"/>
      <c r="EX119" s="55"/>
      <c r="EY119" s="55"/>
      <c r="EZ119" s="55"/>
      <c r="FA119" s="55"/>
      <c r="FB119" s="55"/>
      <c r="FC119" s="55"/>
      <c r="FD119" s="55"/>
      <c r="FE119" s="55"/>
      <c r="FF119" s="55"/>
      <c r="FG119" s="55"/>
      <c r="FH119" s="55"/>
      <c r="FI119" s="55"/>
      <c r="FJ119" s="55"/>
      <c r="FK119" s="55"/>
      <c r="FL119" s="55"/>
      <c r="FM119" s="55"/>
      <c r="FN119" s="55"/>
      <c r="FO119" s="55"/>
      <c r="FP119" s="55"/>
      <c r="FQ119" s="55"/>
      <c r="FR119" s="55"/>
      <c r="FS119" s="55"/>
      <c r="FT119" s="55"/>
      <c r="FU119" s="55"/>
      <c r="FV119" s="55"/>
      <c r="FW119" s="55"/>
      <c r="FX119" s="55"/>
      <c r="FY119" s="55"/>
      <c r="FZ119" s="55"/>
      <c r="GA119" s="55"/>
      <c r="GB119" s="55"/>
      <c r="GC119" s="55"/>
      <c r="GD119" s="55"/>
      <c r="GE119" s="55"/>
      <c r="GF119" s="55"/>
      <c r="GG119" s="55"/>
      <c r="GH119" s="55"/>
      <c r="GI119" s="55"/>
      <c r="GJ119" s="55"/>
      <c r="GK119" s="55"/>
      <c r="GL119" s="55"/>
      <c r="GM119" s="55"/>
      <c r="GN119" s="55"/>
      <c r="GO119" s="55"/>
      <c r="GP119" s="55"/>
      <c r="GQ119" s="55"/>
      <c r="GR119" s="55"/>
      <c r="GS119" s="55"/>
      <c r="GT119" s="55"/>
      <c r="GU119" s="55"/>
    </row>
    <row r="120" spans="1:203" s="60" customFormat="1" ht="20.100000000000001" customHeight="1" x14ac:dyDescent="0.2">
      <c r="A120" s="57"/>
      <c r="B120" s="50" t="s">
        <v>39</v>
      </c>
      <c r="C120" s="59"/>
      <c r="D120" s="61">
        <v>4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  <c r="DG120" s="55"/>
      <c r="DH120" s="55"/>
      <c r="DI120" s="55"/>
      <c r="DJ120" s="55"/>
      <c r="DK120" s="55"/>
      <c r="DL120" s="55"/>
      <c r="DM120" s="55"/>
      <c r="DN120" s="55"/>
      <c r="DO120" s="55"/>
      <c r="DP120" s="55"/>
      <c r="DQ120" s="55"/>
      <c r="DR120" s="55"/>
      <c r="DS120" s="55"/>
      <c r="DT120" s="55"/>
      <c r="DU120" s="55"/>
      <c r="DV120" s="55"/>
      <c r="DW120" s="55"/>
      <c r="DX120" s="55"/>
      <c r="DY120" s="55"/>
      <c r="DZ120" s="55"/>
      <c r="EA120" s="55"/>
      <c r="EB120" s="55"/>
      <c r="EC120" s="55"/>
      <c r="ED120" s="55"/>
      <c r="EE120" s="55"/>
      <c r="EF120" s="55"/>
      <c r="EG120" s="55"/>
      <c r="EH120" s="55"/>
      <c r="EI120" s="55"/>
      <c r="EJ120" s="55"/>
      <c r="EK120" s="55"/>
      <c r="EL120" s="55"/>
      <c r="EM120" s="55"/>
      <c r="EN120" s="55"/>
      <c r="EO120" s="55"/>
      <c r="EP120" s="55"/>
      <c r="EQ120" s="55"/>
      <c r="ER120" s="55"/>
      <c r="ES120" s="55"/>
      <c r="ET120" s="55"/>
      <c r="EU120" s="55"/>
      <c r="EV120" s="55"/>
      <c r="EW120" s="55"/>
      <c r="EX120" s="55"/>
      <c r="EY120" s="55"/>
      <c r="EZ120" s="55"/>
      <c r="FA120" s="55"/>
      <c r="FB120" s="55"/>
      <c r="FC120" s="55"/>
      <c r="FD120" s="55"/>
      <c r="FE120" s="55"/>
      <c r="FF120" s="55"/>
      <c r="FG120" s="55"/>
      <c r="FH120" s="55"/>
      <c r="FI120" s="55"/>
      <c r="FJ120" s="55"/>
      <c r="FK120" s="55"/>
      <c r="FL120" s="55"/>
      <c r="FM120" s="55"/>
      <c r="FN120" s="55"/>
      <c r="FO120" s="55"/>
      <c r="FP120" s="55"/>
      <c r="FQ120" s="55"/>
      <c r="FR120" s="55"/>
      <c r="FS120" s="55"/>
      <c r="FT120" s="55"/>
      <c r="FU120" s="55"/>
      <c r="FV120" s="55"/>
      <c r="FW120" s="55"/>
      <c r="FX120" s="55"/>
      <c r="FY120" s="55"/>
      <c r="FZ120" s="55"/>
      <c r="GA120" s="55"/>
      <c r="GB120" s="55"/>
      <c r="GC120" s="55"/>
      <c r="GD120" s="55"/>
      <c r="GE120" s="55"/>
      <c r="GF120" s="55"/>
      <c r="GG120" s="55"/>
      <c r="GH120" s="55"/>
      <c r="GI120" s="55"/>
      <c r="GJ120" s="55"/>
      <c r="GK120" s="55"/>
      <c r="GL120" s="55"/>
      <c r="GM120" s="55"/>
      <c r="GN120" s="55"/>
      <c r="GO120" s="55"/>
      <c r="GP120" s="55"/>
      <c r="GQ120" s="55"/>
      <c r="GR120" s="55"/>
      <c r="GS120" s="55"/>
      <c r="GT120" s="55"/>
      <c r="GU120" s="55"/>
    </row>
    <row r="121" spans="1:203" s="60" customFormat="1" ht="20.100000000000001" customHeight="1" x14ac:dyDescent="0.2">
      <c r="A121" s="57"/>
      <c r="B121" s="63" t="s">
        <v>481</v>
      </c>
      <c r="C121" s="59"/>
      <c r="D121" s="61">
        <v>1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  <c r="DG121" s="55"/>
      <c r="DH121" s="55"/>
      <c r="DI121" s="55"/>
      <c r="DJ121" s="55"/>
      <c r="DK121" s="55"/>
      <c r="DL121" s="55"/>
      <c r="DM121" s="55"/>
      <c r="DN121" s="55"/>
      <c r="DO121" s="55"/>
      <c r="DP121" s="55"/>
      <c r="DQ121" s="55"/>
      <c r="DR121" s="55"/>
      <c r="DS121" s="55"/>
      <c r="DT121" s="55"/>
      <c r="DU121" s="55"/>
      <c r="DV121" s="55"/>
      <c r="DW121" s="55"/>
      <c r="DX121" s="55"/>
      <c r="DY121" s="55"/>
      <c r="DZ121" s="55"/>
      <c r="EA121" s="55"/>
      <c r="EB121" s="55"/>
      <c r="EC121" s="55"/>
      <c r="ED121" s="55"/>
      <c r="EE121" s="55"/>
      <c r="EF121" s="55"/>
      <c r="EG121" s="55"/>
      <c r="EH121" s="55"/>
      <c r="EI121" s="55"/>
      <c r="EJ121" s="55"/>
      <c r="EK121" s="55"/>
      <c r="EL121" s="55"/>
      <c r="EM121" s="55"/>
      <c r="EN121" s="55"/>
      <c r="EO121" s="55"/>
      <c r="EP121" s="55"/>
      <c r="EQ121" s="55"/>
      <c r="ER121" s="55"/>
      <c r="ES121" s="55"/>
      <c r="ET121" s="55"/>
      <c r="EU121" s="55"/>
      <c r="EV121" s="55"/>
      <c r="EW121" s="55"/>
      <c r="EX121" s="55"/>
      <c r="EY121" s="55"/>
      <c r="EZ121" s="55"/>
      <c r="FA121" s="55"/>
      <c r="FB121" s="55"/>
      <c r="FC121" s="55"/>
      <c r="FD121" s="55"/>
      <c r="FE121" s="55"/>
      <c r="FF121" s="55"/>
      <c r="FG121" s="55"/>
      <c r="FH121" s="55"/>
      <c r="FI121" s="55"/>
      <c r="FJ121" s="55"/>
      <c r="FK121" s="55"/>
      <c r="FL121" s="55"/>
      <c r="FM121" s="55"/>
      <c r="FN121" s="55"/>
      <c r="FO121" s="55"/>
      <c r="FP121" s="55"/>
      <c r="FQ121" s="55"/>
      <c r="FR121" s="55"/>
      <c r="FS121" s="55"/>
      <c r="FT121" s="55"/>
      <c r="FU121" s="55"/>
      <c r="FV121" s="55"/>
      <c r="FW121" s="55"/>
      <c r="FX121" s="55"/>
      <c r="FY121" s="55"/>
      <c r="FZ121" s="55"/>
      <c r="GA121" s="55"/>
      <c r="GB121" s="55"/>
      <c r="GC121" s="55"/>
      <c r="GD121" s="55"/>
      <c r="GE121" s="55"/>
      <c r="GF121" s="55"/>
      <c r="GG121" s="55"/>
      <c r="GH121" s="55"/>
      <c r="GI121" s="55"/>
      <c r="GJ121" s="55"/>
      <c r="GK121" s="55"/>
      <c r="GL121" s="55"/>
      <c r="GM121" s="55"/>
      <c r="GN121" s="55"/>
      <c r="GO121" s="55"/>
      <c r="GP121" s="55"/>
      <c r="GQ121" s="55"/>
      <c r="GR121" s="55"/>
      <c r="GS121" s="55"/>
      <c r="GT121" s="55"/>
      <c r="GU121" s="55"/>
    </row>
    <row r="122" spans="1:203" s="60" customFormat="1" ht="20.100000000000001" customHeight="1" x14ac:dyDescent="0.2">
      <c r="A122" s="57"/>
      <c r="B122" s="50" t="s">
        <v>327</v>
      </c>
      <c r="C122" s="59"/>
      <c r="D122" s="61">
        <v>1</v>
      </c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5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55"/>
      <c r="DE122" s="55"/>
      <c r="DF122" s="55"/>
      <c r="DG122" s="55"/>
      <c r="DH122" s="55"/>
      <c r="DI122" s="55"/>
      <c r="DJ122" s="55"/>
      <c r="DK122" s="55"/>
      <c r="DL122" s="55"/>
      <c r="DM122" s="55"/>
      <c r="DN122" s="55"/>
      <c r="DO122" s="55"/>
      <c r="DP122" s="55"/>
      <c r="DQ122" s="55"/>
      <c r="DR122" s="55"/>
      <c r="DS122" s="55"/>
      <c r="DT122" s="55"/>
      <c r="DU122" s="55"/>
      <c r="DV122" s="55"/>
      <c r="DW122" s="55"/>
      <c r="DX122" s="55"/>
      <c r="DY122" s="55"/>
      <c r="DZ122" s="55"/>
      <c r="EA122" s="55"/>
      <c r="EB122" s="55"/>
      <c r="EC122" s="55"/>
      <c r="ED122" s="55"/>
      <c r="EE122" s="55"/>
      <c r="EF122" s="55"/>
      <c r="EG122" s="55"/>
      <c r="EH122" s="55"/>
      <c r="EI122" s="55"/>
      <c r="EJ122" s="55"/>
      <c r="EK122" s="55"/>
      <c r="EL122" s="55"/>
      <c r="EM122" s="55"/>
      <c r="EN122" s="55"/>
      <c r="EO122" s="55"/>
      <c r="EP122" s="55"/>
      <c r="EQ122" s="55"/>
      <c r="ER122" s="55"/>
      <c r="ES122" s="55"/>
      <c r="ET122" s="55"/>
      <c r="EU122" s="55"/>
      <c r="EV122" s="55"/>
      <c r="EW122" s="55"/>
      <c r="EX122" s="55"/>
      <c r="EY122" s="55"/>
      <c r="EZ122" s="55"/>
      <c r="FA122" s="55"/>
      <c r="FB122" s="55"/>
      <c r="FC122" s="55"/>
      <c r="FD122" s="55"/>
      <c r="FE122" s="55"/>
      <c r="FF122" s="55"/>
      <c r="FG122" s="55"/>
      <c r="FH122" s="55"/>
      <c r="FI122" s="55"/>
      <c r="FJ122" s="55"/>
      <c r="FK122" s="55"/>
      <c r="FL122" s="55"/>
      <c r="FM122" s="55"/>
      <c r="FN122" s="55"/>
      <c r="FO122" s="55"/>
      <c r="FP122" s="55"/>
      <c r="FQ122" s="55"/>
      <c r="FR122" s="55"/>
      <c r="FS122" s="55"/>
      <c r="FT122" s="55"/>
      <c r="FU122" s="55"/>
      <c r="FV122" s="55"/>
      <c r="FW122" s="55"/>
      <c r="FX122" s="55"/>
      <c r="FY122" s="55"/>
      <c r="FZ122" s="55"/>
      <c r="GA122" s="55"/>
      <c r="GB122" s="55"/>
      <c r="GC122" s="55"/>
      <c r="GD122" s="55"/>
      <c r="GE122" s="55"/>
      <c r="GF122" s="55"/>
      <c r="GG122" s="55"/>
      <c r="GH122" s="55"/>
      <c r="GI122" s="55"/>
      <c r="GJ122" s="55"/>
      <c r="GK122" s="55"/>
      <c r="GL122" s="55"/>
      <c r="GM122" s="55"/>
      <c r="GN122" s="55"/>
      <c r="GO122" s="55"/>
      <c r="GP122" s="55"/>
      <c r="GQ122" s="55"/>
      <c r="GR122" s="55"/>
      <c r="GS122" s="55"/>
      <c r="GT122" s="55"/>
      <c r="GU122" s="55"/>
    </row>
    <row r="123" spans="1:203" s="60" customFormat="1" ht="20.100000000000001" customHeight="1" x14ac:dyDescent="0.2">
      <c r="A123" s="57"/>
      <c r="B123" s="50" t="s">
        <v>484</v>
      </c>
      <c r="C123" s="59"/>
      <c r="D123" s="61">
        <v>1</v>
      </c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  <c r="DG123" s="55"/>
      <c r="DH123" s="55"/>
      <c r="DI123" s="55"/>
      <c r="DJ123" s="55"/>
      <c r="DK123" s="55"/>
      <c r="DL123" s="55"/>
      <c r="DM123" s="55"/>
      <c r="DN123" s="55"/>
      <c r="DO123" s="55"/>
      <c r="DP123" s="55"/>
      <c r="DQ123" s="55"/>
      <c r="DR123" s="55"/>
      <c r="DS123" s="55"/>
      <c r="DT123" s="55"/>
      <c r="DU123" s="55"/>
      <c r="DV123" s="55"/>
      <c r="DW123" s="55"/>
      <c r="DX123" s="55"/>
      <c r="DY123" s="55"/>
      <c r="DZ123" s="55"/>
      <c r="EA123" s="55"/>
      <c r="EB123" s="55"/>
      <c r="EC123" s="55"/>
      <c r="ED123" s="55"/>
      <c r="EE123" s="55"/>
      <c r="EF123" s="55"/>
      <c r="EG123" s="55"/>
      <c r="EH123" s="55"/>
      <c r="EI123" s="55"/>
      <c r="EJ123" s="55"/>
      <c r="EK123" s="55"/>
      <c r="EL123" s="55"/>
      <c r="EM123" s="55"/>
      <c r="EN123" s="55"/>
      <c r="EO123" s="55"/>
      <c r="EP123" s="55"/>
      <c r="EQ123" s="55"/>
      <c r="ER123" s="55"/>
      <c r="ES123" s="55"/>
      <c r="ET123" s="55"/>
      <c r="EU123" s="55"/>
      <c r="EV123" s="55"/>
      <c r="EW123" s="55"/>
      <c r="EX123" s="55"/>
      <c r="EY123" s="55"/>
      <c r="EZ123" s="55"/>
      <c r="FA123" s="55"/>
      <c r="FB123" s="55"/>
      <c r="FC123" s="55"/>
      <c r="FD123" s="55"/>
      <c r="FE123" s="55"/>
      <c r="FF123" s="55"/>
      <c r="FG123" s="55"/>
      <c r="FH123" s="55"/>
      <c r="FI123" s="55"/>
      <c r="FJ123" s="55"/>
      <c r="FK123" s="55"/>
      <c r="FL123" s="55"/>
      <c r="FM123" s="55"/>
      <c r="FN123" s="55"/>
      <c r="FO123" s="55"/>
      <c r="FP123" s="55"/>
      <c r="FQ123" s="55"/>
      <c r="FR123" s="55"/>
      <c r="FS123" s="55"/>
      <c r="FT123" s="55"/>
      <c r="FU123" s="55"/>
      <c r="FV123" s="55"/>
      <c r="FW123" s="55"/>
      <c r="FX123" s="55"/>
      <c r="FY123" s="55"/>
      <c r="FZ123" s="55"/>
      <c r="GA123" s="55"/>
      <c r="GB123" s="55"/>
      <c r="GC123" s="55"/>
      <c r="GD123" s="55"/>
      <c r="GE123" s="55"/>
      <c r="GF123" s="55"/>
      <c r="GG123" s="55"/>
      <c r="GH123" s="55"/>
      <c r="GI123" s="55"/>
      <c r="GJ123" s="55"/>
      <c r="GK123" s="55"/>
      <c r="GL123" s="55"/>
      <c r="GM123" s="55"/>
      <c r="GN123" s="55"/>
      <c r="GO123" s="55"/>
      <c r="GP123" s="55"/>
      <c r="GQ123" s="55"/>
      <c r="GR123" s="55"/>
      <c r="GS123" s="55"/>
      <c r="GT123" s="55"/>
      <c r="GU123" s="55"/>
    </row>
    <row r="124" spans="1:203" s="60" customFormat="1" ht="20.100000000000001" customHeight="1" x14ac:dyDescent="0.2">
      <c r="A124" s="57"/>
      <c r="B124" s="50" t="s">
        <v>486</v>
      </c>
      <c r="C124" s="59"/>
      <c r="D124" s="61">
        <v>1</v>
      </c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5"/>
      <c r="EE124" s="55"/>
      <c r="EF124" s="55"/>
      <c r="EG124" s="55"/>
      <c r="EH124" s="55"/>
      <c r="EI124" s="55"/>
      <c r="EJ124" s="55"/>
      <c r="EK124" s="55"/>
      <c r="EL124" s="55"/>
      <c r="EM124" s="55"/>
      <c r="EN124" s="55"/>
      <c r="EO124" s="55"/>
      <c r="EP124" s="55"/>
      <c r="EQ124" s="55"/>
      <c r="ER124" s="55"/>
      <c r="ES124" s="55"/>
      <c r="ET124" s="55"/>
      <c r="EU124" s="55"/>
      <c r="EV124" s="55"/>
      <c r="EW124" s="55"/>
      <c r="EX124" s="55"/>
      <c r="EY124" s="55"/>
      <c r="EZ124" s="55"/>
      <c r="FA124" s="55"/>
      <c r="FB124" s="55"/>
      <c r="FC124" s="55"/>
      <c r="FD124" s="55"/>
      <c r="FE124" s="55"/>
      <c r="FF124" s="55"/>
      <c r="FG124" s="55"/>
      <c r="FH124" s="55"/>
      <c r="FI124" s="55"/>
      <c r="FJ124" s="55"/>
      <c r="FK124" s="55"/>
      <c r="FL124" s="55"/>
      <c r="FM124" s="55"/>
      <c r="FN124" s="55"/>
      <c r="FO124" s="55"/>
      <c r="FP124" s="55"/>
      <c r="FQ124" s="55"/>
      <c r="FR124" s="55"/>
      <c r="FS124" s="55"/>
      <c r="FT124" s="55"/>
      <c r="FU124" s="55"/>
      <c r="FV124" s="55"/>
      <c r="FW124" s="55"/>
      <c r="FX124" s="55"/>
      <c r="FY124" s="55"/>
      <c r="FZ124" s="55"/>
      <c r="GA124" s="55"/>
      <c r="GB124" s="55"/>
      <c r="GC124" s="55"/>
      <c r="GD124" s="55"/>
      <c r="GE124" s="55"/>
      <c r="GF124" s="55"/>
      <c r="GG124" s="55"/>
      <c r="GH124" s="55"/>
      <c r="GI124" s="55"/>
      <c r="GJ124" s="55"/>
      <c r="GK124" s="55"/>
      <c r="GL124" s="55"/>
      <c r="GM124" s="55"/>
      <c r="GN124" s="55"/>
      <c r="GO124" s="55"/>
      <c r="GP124" s="55"/>
      <c r="GQ124" s="55"/>
      <c r="GR124" s="55"/>
      <c r="GS124" s="55"/>
      <c r="GT124" s="55"/>
      <c r="GU124" s="55"/>
    </row>
    <row r="125" spans="1:203" s="60" customFormat="1" ht="20.100000000000001" customHeight="1" x14ac:dyDescent="0.2">
      <c r="A125" s="57"/>
      <c r="B125" s="50" t="s">
        <v>133</v>
      </c>
      <c r="C125" s="59"/>
      <c r="D125" s="61">
        <v>4</v>
      </c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  <c r="DG125" s="55"/>
      <c r="DH125" s="55"/>
      <c r="DI125" s="55"/>
      <c r="DJ125" s="55"/>
      <c r="DK125" s="55"/>
      <c r="DL125" s="55"/>
      <c r="DM125" s="55"/>
      <c r="DN125" s="55"/>
      <c r="DO125" s="55"/>
      <c r="DP125" s="55"/>
      <c r="DQ125" s="55"/>
      <c r="DR125" s="55"/>
      <c r="DS125" s="55"/>
      <c r="DT125" s="55"/>
      <c r="DU125" s="55"/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  <c r="EG125" s="55"/>
      <c r="EH125" s="55"/>
      <c r="EI125" s="55"/>
      <c r="EJ125" s="55"/>
      <c r="EK125" s="55"/>
      <c r="EL125" s="55"/>
      <c r="EM125" s="55"/>
      <c r="EN125" s="55"/>
      <c r="EO125" s="55"/>
      <c r="EP125" s="55"/>
      <c r="EQ125" s="55"/>
      <c r="ER125" s="55"/>
      <c r="ES125" s="55"/>
      <c r="ET125" s="55"/>
      <c r="EU125" s="55"/>
      <c r="EV125" s="55"/>
      <c r="EW125" s="55"/>
      <c r="EX125" s="55"/>
      <c r="EY125" s="55"/>
      <c r="EZ125" s="55"/>
      <c r="FA125" s="55"/>
      <c r="FB125" s="55"/>
      <c r="FC125" s="55"/>
      <c r="FD125" s="55"/>
      <c r="FE125" s="55"/>
      <c r="FF125" s="55"/>
      <c r="FG125" s="55"/>
      <c r="FH125" s="55"/>
      <c r="FI125" s="55"/>
      <c r="FJ125" s="55"/>
      <c r="FK125" s="55"/>
      <c r="FL125" s="55"/>
      <c r="FM125" s="55"/>
      <c r="FN125" s="55"/>
      <c r="FO125" s="55"/>
      <c r="FP125" s="55"/>
      <c r="FQ125" s="55"/>
      <c r="FR125" s="55"/>
      <c r="FS125" s="55"/>
      <c r="FT125" s="55"/>
      <c r="FU125" s="55"/>
      <c r="FV125" s="55"/>
      <c r="FW125" s="55"/>
      <c r="FX125" s="55"/>
      <c r="FY125" s="55"/>
      <c r="FZ125" s="55"/>
      <c r="GA125" s="55"/>
      <c r="GB125" s="55"/>
      <c r="GC125" s="55"/>
      <c r="GD125" s="55"/>
      <c r="GE125" s="55"/>
      <c r="GF125" s="55"/>
      <c r="GG125" s="55"/>
      <c r="GH125" s="55"/>
      <c r="GI125" s="55"/>
      <c r="GJ125" s="55"/>
      <c r="GK125" s="55"/>
      <c r="GL125" s="55"/>
      <c r="GM125" s="55"/>
      <c r="GN125" s="55"/>
      <c r="GO125" s="55"/>
      <c r="GP125" s="55"/>
      <c r="GQ125" s="55"/>
      <c r="GR125" s="55"/>
      <c r="GS125" s="55"/>
      <c r="GT125" s="55"/>
      <c r="GU125" s="55"/>
    </row>
    <row r="126" spans="1:203" s="60" customFormat="1" ht="20.100000000000001" customHeight="1" x14ac:dyDescent="0.2">
      <c r="A126" s="57"/>
      <c r="B126" s="50" t="s">
        <v>18</v>
      </c>
      <c r="C126" s="59"/>
      <c r="D126" s="61">
        <v>5</v>
      </c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55"/>
      <c r="DN126" s="55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55"/>
      <c r="EH126" s="55"/>
      <c r="EI126" s="55"/>
      <c r="EJ126" s="55"/>
      <c r="EK126" s="55"/>
      <c r="EL126" s="55"/>
      <c r="EM126" s="55"/>
      <c r="EN126" s="55"/>
      <c r="EO126" s="55"/>
      <c r="EP126" s="55"/>
      <c r="EQ126" s="55"/>
      <c r="ER126" s="55"/>
      <c r="ES126" s="55"/>
      <c r="ET126" s="55"/>
      <c r="EU126" s="55"/>
      <c r="EV126" s="55"/>
      <c r="EW126" s="55"/>
      <c r="EX126" s="55"/>
      <c r="EY126" s="55"/>
      <c r="EZ126" s="55"/>
      <c r="FA126" s="55"/>
      <c r="FB126" s="55"/>
      <c r="FC126" s="55"/>
      <c r="FD126" s="55"/>
      <c r="FE126" s="55"/>
      <c r="FF126" s="55"/>
      <c r="FG126" s="55"/>
      <c r="FH126" s="55"/>
      <c r="FI126" s="55"/>
      <c r="FJ126" s="55"/>
      <c r="FK126" s="55"/>
      <c r="FL126" s="55"/>
      <c r="FM126" s="55"/>
      <c r="FN126" s="55"/>
      <c r="FO126" s="55"/>
      <c r="FP126" s="55"/>
      <c r="FQ126" s="55"/>
      <c r="FR126" s="55"/>
      <c r="FS126" s="55"/>
      <c r="FT126" s="55"/>
      <c r="FU126" s="55"/>
      <c r="FV126" s="55"/>
      <c r="FW126" s="55"/>
      <c r="FX126" s="55"/>
      <c r="FY126" s="55"/>
      <c r="FZ126" s="55"/>
      <c r="GA126" s="55"/>
      <c r="GB126" s="55"/>
      <c r="GC126" s="55"/>
      <c r="GD126" s="55"/>
      <c r="GE126" s="55"/>
      <c r="GF126" s="55"/>
      <c r="GG126" s="55"/>
      <c r="GH126" s="55"/>
      <c r="GI126" s="55"/>
      <c r="GJ126" s="55"/>
      <c r="GK126" s="55"/>
      <c r="GL126" s="55"/>
      <c r="GM126" s="55"/>
      <c r="GN126" s="55"/>
      <c r="GO126" s="55"/>
      <c r="GP126" s="55"/>
      <c r="GQ126" s="55"/>
      <c r="GR126" s="55"/>
      <c r="GS126" s="55"/>
      <c r="GT126" s="55"/>
      <c r="GU126" s="55"/>
    </row>
    <row r="127" spans="1:203" s="60" customFormat="1" ht="20.100000000000001" customHeight="1" x14ac:dyDescent="0.2">
      <c r="A127" s="57"/>
      <c r="B127" s="58"/>
      <c r="C127" s="59"/>
      <c r="D127" s="61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55"/>
      <c r="DN127" s="55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55"/>
      <c r="EH127" s="55"/>
      <c r="EI127" s="55"/>
      <c r="EJ127" s="55"/>
      <c r="EK127" s="55"/>
      <c r="EL127" s="55"/>
      <c r="EM127" s="55"/>
      <c r="EN127" s="55"/>
      <c r="EO127" s="55"/>
      <c r="EP127" s="55"/>
      <c r="EQ127" s="55"/>
      <c r="ER127" s="55"/>
      <c r="ES127" s="55"/>
      <c r="ET127" s="55"/>
      <c r="EU127" s="55"/>
      <c r="EV127" s="55"/>
      <c r="EW127" s="55"/>
      <c r="EX127" s="55"/>
      <c r="EY127" s="55"/>
      <c r="EZ127" s="55"/>
      <c r="FA127" s="55"/>
      <c r="FB127" s="55"/>
      <c r="FC127" s="55"/>
      <c r="FD127" s="55"/>
      <c r="FE127" s="55"/>
      <c r="FF127" s="55"/>
      <c r="FG127" s="55"/>
      <c r="FH127" s="55"/>
      <c r="FI127" s="55"/>
      <c r="FJ127" s="55"/>
      <c r="FK127" s="55"/>
      <c r="FL127" s="55"/>
      <c r="FM127" s="55"/>
      <c r="FN127" s="55"/>
      <c r="FO127" s="55"/>
      <c r="FP127" s="55"/>
      <c r="FQ127" s="55"/>
      <c r="FR127" s="55"/>
      <c r="FS127" s="55"/>
      <c r="FT127" s="55"/>
      <c r="FU127" s="55"/>
      <c r="FV127" s="55"/>
      <c r="FW127" s="55"/>
      <c r="FX127" s="55"/>
      <c r="FY127" s="55"/>
      <c r="FZ127" s="55"/>
      <c r="GA127" s="55"/>
      <c r="GB127" s="55"/>
      <c r="GC127" s="55"/>
      <c r="GD127" s="55"/>
      <c r="GE127" s="55"/>
      <c r="GF127" s="55"/>
      <c r="GG127" s="55"/>
      <c r="GH127" s="55"/>
      <c r="GI127" s="55"/>
      <c r="GJ127" s="55"/>
      <c r="GK127" s="55"/>
      <c r="GL127" s="55"/>
      <c r="GM127" s="55"/>
      <c r="GN127" s="55"/>
      <c r="GO127" s="55"/>
      <c r="GP127" s="55"/>
      <c r="GQ127" s="55"/>
      <c r="GR127" s="55"/>
      <c r="GS127" s="55"/>
      <c r="GT127" s="55"/>
      <c r="GU127" s="55"/>
    </row>
    <row r="128" spans="1:203" s="56" customFormat="1" ht="20.100000000000001" customHeight="1" x14ac:dyDescent="0.2">
      <c r="A128" s="120" t="s">
        <v>259</v>
      </c>
      <c r="B128" s="120"/>
      <c r="C128" s="49"/>
      <c r="D128" s="46">
        <f>SUM(D130:D137)</f>
        <v>8954</v>
      </c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  <c r="EN128" s="55"/>
      <c r="EO128" s="55"/>
      <c r="EP128" s="55"/>
      <c r="EQ128" s="55"/>
      <c r="ER128" s="55"/>
      <c r="ES128" s="55"/>
      <c r="ET128" s="55"/>
      <c r="EU128" s="55"/>
      <c r="EV128" s="55"/>
      <c r="EW128" s="55"/>
      <c r="EX128" s="55"/>
      <c r="EY128" s="55"/>
      <c r="EZ128" s="55"/>
      <c r="FA128" s="55"/>
      <c r="FB128" s="55"/>
      <c r="FC128" s="55"/>
      <c r="FD128" s="55"/>
      <c r="FE128" s="55"/>
      <c r="FF128" s="55"/>
      <c r="FG128" s="55"/>
      <c r="FH128" s="55"/>
      <c r="FI128" s="55"/>
      <c r="FJ128" s="55"/>
      <c r="FK128" s="55"/>
      <c r="FL128" s="55"/>
      <c r="FM128" s="55"/>
      <c r="FN128" s="55"/>
      <c r="FO128" s="55"/>
      <c r="FP128" s="55"/>
      <c r="FQ128" s="55"/>
      <c r="FR128" s="55"/>
      <c r="FS128" s="55"/>
      <c r="FT128" s="55"/>
      <c r="FU128" s="55"/>
      <c r="FV128" s="55"/>
      <c r="FW128" s="55"/>
      <c r="FX128" s="55"/>
      <c r="FY128" s="55"/>
      <c r="FZ128" s="55"/>
      <c r="GA128" s="55"/>
      <c r="GB128" s="55"/>
      <c r="GC128" s="55"/>
      <c r="GD128" s="55"/>
      <c r="GE128" s="55"/>
      <c r="GF128" s="55"/>
      <c r="GG128" s="55"/>
      <c r="GH128" s="55"/>
      <c r="GI128" s="55"/>
      <c r="GJ128" s="55"/>
      <c r="GK128" s="55"/>
      <c r="GL128" s="55"/>
      <c r="GM128" s="55"/>
      <c r="GN128" s="55"/>
      <c r="GO128" s="55"/>
      <c r="GP128" s="55"/>
      <c r="GQ128" s="55"/>
      <c r="GR128" s="55"/>
      <c r="GS128" s="55"/>
      <c r="GT128" s="55"/>
      <c r="GU128" s="55"/>
    </row>
    <row r="129" spans="1:203" s="60" customFormat="1" ht="20.100000000000001" customHeight="1" x14ac:dyDescent="0.2">
      <c r="A129" s="57"/>
      <c r="B129" s="59"/>
      <c r="C129" s="59"/>
      <c r="D129" s="61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  <c r="EG129" s="55"/>
      <c r="EH129" s="55"/>
      <c r="EI129" s="55"/>
      <c r="EJ129" s="55"/>
      <c r="EK129" s="55"/>
      <c r="EL129" s="55"/>
      <c r="EM129" s="55"/>
      <c r="EN129" s="55"/>
      <c r="EO129" s="55"/>
      <c r="EP129" s="55"/>
      <c r="EQ129" s="55"/>
      <c r="ER129" s="55"/>
      <c r="ES129" s="55"/>
      <c r="ET129" s="55"/>
      <c r="EU129" s="55"/>
      <c r="EV129" s="55"/>
      <c r="EW129" s="55"/>
      <c r="EX129" s="55"/>
      <c r="EY129" s="55"/>
      <c r="EZ129" s="55"/>
      <c r="FA129" s="55"/>
      <c r="FB129" s="55"/>
      <c r="FC129" s="55"/>
      <c r="FD129" s="55"/>
      <c r="FE129" s="55"/>
      <c r="FF129" s="55"/>
      <c r="FG129" s="55"/>
      <c r="FH129" s="55"/>
      <c r="FI129" s="55"/>
      <c r="FJ129" s="55"/>
      <c r="FK129" s="55"/>
      <c r="FL129" s="55"/>
      <c r="FM129" s="55"/>
      <c r="FN129" s="55"/>
      <c r="FO129" s="55"/>
      <c r="FP129" s="55"/>
      <c r="FQ129" s="55"/>
      <c r="FR129" s="55"/>
      <c r="FS129" s="55"/>
      <c r="FT129" s="55"/>
      <c r="FU129" s="55"/>
      <c r="FV129" s="55"/>
      <c r="FW129" s="55"/>
      <c r="FX129" s="55"/>
      <c r="FY129" s="55"/>
      <c r="FZ129" s="55"/>
      <c r="GA129" s="55"/>
      <c r="GB129" s="55"/>
      <c r="GC129" s="55"/>
      <c r="GD129" s="55"/>
      <c r="GE129" s="55"/>
      <c r="GF129" s="55"/>
      <c r="GG129" s="55"/>
      <c r="GH129" s="55"/>
      <c r="GI129" s="55"/>
      <c r="GJ129" s="55"/>
      <c r="GK129" s="55"/>
      <c r="GL129" s="55"/>
      <c r="GM129" s="55"/>
      <c r="GN129" s="55"/>
      <c r="GO129" s="55"/>
      <c r="GP129" s="55"/>
      <c r="GQ129" s="55"/>
      <c r="GR129" s="55"/>
      <c r="GS129" s="55"/>
      <c r="GT129" s="55"/>
      <c r="GU129" s="55"/>
    </row>
    <row r="130" spans="1:203" s="60" customFormat="1" ht="20.100000000000001" customHeight="1" x14ac:dyDescent="0.2">
      <c r="A130" s="57"/>
      <c r="B130" s="50" t="s">
        <v>222</v>
      </c>
      <c r="C130" s="59"/>
      <c r="D130" s="61">
        <v>8094</v>
      </c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  <c r="EG130" s="55"/>
      <c r="EH130" s="55"/>
      <c r="EI130" s="55"/>
      <c r="EJ130" s="55"/>
      <c r="EK130" s="55"/>
      <c r="EL130" s="55"/>
      <c r="EM130" s="55"/>
      <c r="EN130" s="55"/>
      <c r="EO130" s="55"/>
      <c r="EP130" s="55"/>
      <c r="EQ130" s="55"/>
      <c r="ER130" s="55"/>
      <c r="ES130" s="55"/>
      <c r="ET130" s="55"/>
      <c r="EU130" s="55"/>
      <c r="EV130" s="55"/>
      <c r="EW130" s="55"/>
      <c r="EX130" s="55"/>
      <c r="EY130" s="55"/>
      <c r="EZ130" s="55"/>
      <c r="FA130" s="55"/>
      <c r="FB130" s="55"/>
      <c r="FC130" s="55"/>
      <c r="FD130" s="55"/>
      <c r="FE130" s="55"/>
      <c r="FF130" s="55"/>
      <c r="FG130" s="55"/>
      <c r="FH130" s="55"/>
      <c r="FI130" s="55"/>
      <c r="FJ130" s="55"/>
      <c r="FK130" s="55"/>
      <c r="FL130" s="55"/>
      <c r="FM130" s="55"/>
      <c r="FN130" s="55"/>
      <c r="FO130" s="55"/>
      <c r="FP130" s="55"/>
      <c r="FQ130" s="55"/>
      <c r="FR130" s="55"/>
      <c r="FS130" s="55"/>
      <c r="FT130" s="55"/>
      <c r="FU130" s="55"/>
      <c r="FV130" s="55"/>
      <c r="FW130" s="55"/>
      <c r="FX130" s="55"/>
      <c r="FY130" s="55"/>
      <c r="FZ130" s="55"/>
      <c r="GA130" s="55"/>
      <c r="GB130" s="55"/>
      <c r="GC130" s="55"/>
      <c r="GD130" s="55"/>
      <c r="GE130" s="55"/>
      <c r="GF130" s="55"/>
      <c r="GG130" s="55"/>
      <c r="GH130" s="55"/>
      <c r="GI130" s="55"/>
      <c r="GJ130" s="55"/>
      <c r="GK130" s="55"/>
      <c r="GL130" s="55"/>
      <c r="GM130" s="55"/>
      <c r="GN130" s="55"/>
      <c r="GO130" s="55"/>
      <c r="GP130" s="55"/>
      <c r="GQ130" s="55"/>
      <c r="GR130" s="55"/>
      <c r="GS130" s="55"/>
      <c r="GT130" s="55"/>
      <c r="GU130" s="55"/>
    </row>
    <row r="131" spans="1:203" s="60" customFormat="1" ht="20.100000000000001" customHeight="1" x14ac:dyDescent="0.2">
      <c r="A131" s="57"/>
      <c r="B131" s="50" t="s">
        <v>204</v>
      </c>
      <c r="C131" s="59"/>
      <c r="D131" s="61">
        <v>10</v>
      </c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  <c r="EG131" s="55"/>
      <c r="EH131" s="55"/>
      <c r="EI131" s="55"/>
      <c r="EJ131" s="55"/>
      <c r="EK131" s="55"/>
      <c r="EL131" s="55"/>
      <c r="EM131" s="55"/>
      <c r="EN131" s="55"/>
      <c r="EO131" s="55"/>
      <c r="EP131" s="55"/>
      <c r="EQ131" s="55"/>
      <c r="ER131" s="55"/>
      <c r="ES131" s="55"/>
      <c r="ET131" s="55"/>
      <c r="EU131" s="55"/>
      <c r="EV131" s="55"/>
      <c r="EW131" s="55"/>
      <c r="EX131" s="55"/>
      <c r="EY131" s="55"/>
      <c r="EZ131" s="55"/>
      <c r="FA131" s="55"/>
      <c r="FB131" s="55"/>
      <c r="FC131" s="55"/>
      <c r="FD131" s="55"/>
      <c r="FE131" s="55"/>
      <c r="FF131" s="55"/>
      <c r="FG131" s="55"/>
      <c r="FH131" s="55"/>
      <c r="FI131" s="55"/>
      <c r="FJ131" s="55"/>
      <c r="FK131" s="55"/>
      <c r="FL131" s="55"/>
      <c r="FM131" s="55"/>
      <c r="FN131" s="55"/>
      <c r="FO131" s="55"/>
      <c r="FP131" s="55"/>
      <c r="FQ131" s="55"/>
      <c r="FR131" s="55"/>
      <c r="FS131" s="55"/>
      <c r="FT131" s="55"/>
      <c r="FU131" s="55"/>
      <c r="FV131" s="55"/>
      <c r="FW131" s="55"/>
      <c r="FX131" s="55"/>
      <c r="FY131" s="55"/>
      <c r="FZ131" s="55"/>
      <c r="GA131" s="55"/>
      <c r="GB131" s="55"/>
      <c r="GC131" s="55"/>
      <c r="GD131" s="55"/>
      <c r="GE131" s="55"/>
      <c r="GF131" s="55"/>
      <c r="GG131" s="55"/>
      <c r="GH131" s="55"/>
      <c r="GI131" s="55"/>
      <c r="GJ131" s="55"/>
      <c r="GK131" s="55"/>
      <c r="GL131" s="55"/>
      <c r="GM131" s="55"/>
      <c r="GN131" s="55"/>
      <c r="GO131" s="55"/>
      <c r="GP131" s="55"/>
      <c r="GQ131" s="55"/>
      <c r="GR131" s="55"/>
      <c r="GS131" s="55"/>
      <c r="GT131" s="55"/>
      <c r="GU131" s="55"/>
    </row>
    <row r="132" spans="1:203" s="60" customFormat="1" ht="20.100000000000001" customHeight="1" x14ac:dyDescent="0.2">
      <c r="A132" s="57"/>
      <c r="B132" s="50" t="s">
        <v>205</v>
      </c>
      <c r="C132" s="59"/>
      <c r="D132" s="61">
        <v>1</v>
      </c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  <c r="EG132" s="55"/>
      <c r="EH132" s="55"/>
      <c r="EI132" s="55"/>
      <c r="EJ132" s="55"/>
      <c r="EK132" s="55"/>
      <c r="EL132" s="55"/>
      <c r="EM132" s="55"/>
      <c r="EN132" s="55"/>
      <c r="EO132" s="55"/>
      <c r="EP132" s="55"/>
      <c r="EQ132" s="55"/>
      <c r="ER132" s="55"/>
      <c r="ES132" s="55"/>
      <c r="ET132" s="55"/>
      <c r="EU132" s="55"/>
      <c r="EV132" s="55"/>
      <c r="EW132" s="55"/>
      <c r="EX132" s="55"/>
      <c r="EY132" s="55"/>
      <c r="EZ132" s="55"/>
      <c r="FA132" s="55"/>
      <c r="FB132" s="55"/>
      <c r="FC132" s="55"/>
      <c r="FD132" s="55"/>
      <c r="FE132" s="55"/>
      <c r="FF132" s="55"/>
      <c r="FG132" s="55"/>
      <c r="FH132" s="55"/>
      <c r="FI132" s="55"/>
      <c r="FJ132" s="55"/>
      <c r="FK132" s="55"/>
      <c r="FL132" s="55"/>
      <c r="FM132" s="55"/>
      <c r="FN132" s="55"/>
      <c r="FO132" s="55"/>
      <c r="FP132" s="55"/>
      <c r="FQ132" s="55"/>
      <c r="FR132" s="55"/>
      <c r="FS132" s="55"/>
      <c r="FT132" s="55"/>
      <c r="FU132" s="55"/>
      <c r="FV132" s="55"/>
      <c r="FW132" s="55"/>
      <c r="FX132" s="55"/>
      <c r="FY132" s="55"/>
      <c r="FZ132" s="55"/>
      <c r="GA132" s="55"/>
      <c r="GB132" s="55"/>
      <c r="GC132" s="55"/>
      <c r="GD132" s="55"/>
      <c r="GE132" s="55"/>
      <c r="GF132" s="55"/>
      <c r="GG132" s="55"/>
      <c r="GH132" s="55"/>
      <c r="GI132" s="55"/>
      <c r="GJ132" s="55"/>
      <c r="GK132" s="55"/>
      <c r="GL132" s="55"/>
      <c r="GM132" s="55"/>
      <c r="GN132" s="55"/>
      <c r="GO132" s="55"/>
      <c r="GP132" s="55"/>
      <c r="GQ132" s="55"/>
      <c r="GR132" s="55"/>
      <c r="GS132" s="55"/>
      <c r="GT132" s="55"/>
      <c r="GU132" s="55"/>
    </row>
    <row r="133" spans="1:203" s="60" customFormat="1" ht="20.100000000000001" customHeight="1" x14ac:dyDescent="0.2">
      <c r="A133" s="57"/>
      <c r="B133" s="50" t="s">
        <v>206</v>
      </c>
      <c r="C133" s="59"/>
      <c r="D133" s="61">
        <v>3</v>
      </c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/>
      <c r="CE133" s="55"/>
      <c r="CF133" s="55"/>
      <c r="CG133" s="55"/>
      <c r="CH133" s="55"/>
      <c r="CI133" s="55"/>
      <c r="CJ133" s="55"/>
      <c r="CK133" s="55"/>
      <c r="CL133" s="55"/>
      <c r="CM133" s="55"/>
      <c r="CN133" s="55"/>
      <c r="CO133" s="55"/>
      <c r="CP133" s="55"/>
      <c r="CQ133" s="55"/>
      <c r="CR133" s="55"/>
      <c r="CS133" s="55"/>
      <c r="CT133" s="55"/>
      <c r="CU133" s="55"/>
      <c r="CV133" s="55"/>
      <c r="CW133" s="55"/>
      <c r="CX133" s="55"/>
      <c r="CY133" s="55"/>
      <c r="CZ133" s="55"/>
      <c r="DA133" s="55"/>
      <c r="DB133" s="55"/>
      <c r="DC133" s="55"/>
      <c r="DD133" s="55"/>
      <c r="DE133" s="55"/>
      <c r="DF133" s="55"/>
      <c r="DG133" s="55"/>
      <c r="DH133" s="55"/>
      <c r="DI133" s="55"/>
      <c r="DJ133" s="55"/>
      <c r="DK133" s="55"/>
      <c r="DL133" s="55"/>
      <c r="DM133" s="55"/>
      <c r="DN133" s="55"/>
      <c r="DO133" s="55"/>
      <c r="DP133" s="55"/>
      <c r="DQ133" s="55"/>
      <c r="DR133" s="55"/>
      <c r="DS133" s="55"/>
      <c r="DT133" s="55"/>
      <c r="DU133" s="55"/>
      <c r="DV133" s="55"/>
      <c r="DW133" s="55"/>
      <c r="DX133" s="55"/>
      <c r="DY133" s="55"/>
      <c r="DZ133" s="55"/>
      <c r="EA133" s="55"/>
      <c r="EB133" s="55"/>
      <c r="EC133" s="55"/>
      <c r="ED133" s="55"/>
      <c r="EE133" s="55"/>
      <c r="EF133" s="55"/>
      <c r="EG133" s="55"/>
      <c r="EH133" s="55"/>
      <c r="EI133" s="55"/>
      <c r="EJ133" s="55"/>
      <c r="EK133" s="55"/>
      <c r="EL133" s="55"/>
      <c r="EM133" s="55"/>
      <c r="EN133" s="55"/>
      <c r="EO133" s="55"/>
      <c r="EP133" s="55"/>
      <c r="EQ133" s="55"/>
      <c r="ER133" s="55"/>
      <c r="ES133" s="55"/>
      <c r="ET133" s="55"/>
      <c r="EU133" s="55"/>
      <c r="EV133" s="55"/>
      <c r="EW133" s="55"/>
      <c r="EX133" s="55"/>
      <c r="EY133" s="55"/>
      <c r="EZ133" s="55"/>
      <c r="FA133" s="55"/>
      <c r="FB133" s="55"/>
      <c r="FC133" s="55"/>
      <c r="FD133" s="55"/>
      <c r="FE133" s="55"/>
      <c r="FF133" s="55"/>
      <c r="FG133" s="55"/>
      <c r="FH133" s="55"/>
      <c r="FI133" s="55"/>
      <c r="FJ133" s="55"/>
      <c r="FK133" s="55"/>
      <c r="FL133" s="55"/>
      <c r="FM133" s="55"/>
      <c r="FN133" s="55"/>
      <c r="FO133" s="55"/>
      <c r="FP133" s="55"/>
      <c r="FQ133" s="55"/>
      <c r="FR133" s="55"/>
      <c r="FS133" s="55"/>
      <c r="FT133" s="55"/>
      <c r="FU133" s="55"/>
      <c r="FV133" s="55"/>
      <c r="FW133" s="55"/>
      <c r="FX133" s="55"/>
      <c r="FY133" s="55"/>
      <c r="FZ133" s="55"/>
      <c r="GA133" s="55"/>
      <c r="GB133" s="55"/>
      <c r="GC133" s="55"/>
      <c r="GD133" s="55"/>
      <c r="GE133" s="55"/>
      <c r="GF133" s="55"/>
      <c r="GG133" s="55"/>
      <c r="GH133" s="55"/>
      <c r="GI133" s="55"/>
      <c r="GJ133" s="55"/>
      <c r="GK133" s="55"/>
      <c r="GL133" s="55"/>
      <c r="GM133" s="55"/>
      <c r="GN133" s="55"/>
      <c r="GO133" s="55"/>
      <c r="GP133" s="55"/>
      <c r="GQ133" s="55"/>
      <c r="GR133" s="55"/>
      <c r="GS133" s="55"/>
      <c r="GT133" s="55"/>
      <c r="GU133" s="55"/>
    </row>
    <row r="134" spans="1:203" s="60" customFormat="1" ht="20.100000000000001" customHeight="1" x14ac:dyDescent="0.2">
      <c r="A134" s="57"/>
      <c r="B134" s="50" t="s">
        <v>212</v>
      </c>
      <c r="C134" s="59"/>
      <c r="D134" s="61">
        <v>126</v>
      </c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/>
      <c r="CJ134" s="55"/>
      <c r="CK134" s="55"/>
      <c r="CL134" s="55"/>
      <c r="CM134" s="55"/>
      <c r="CN134" s="55"/>
      <c r="CO134" s="55"/>
      <c r="CP134" s="55"/>
      <c r="CQ134" s="55"/>
      <c r="CR134" s="55"/>
      <c r="CS134" s="55"/>
      <c r="CT134" s="55"/>
      <c r="CU134" s="55"/>
      <c r="CV134" s="55"/>
      <c r="CW134" s="55"/>
      <c r="CX134" s="55"/>
      <c r="CY134" s="55"/>
      <c r="CZ134" s="55"/>
      <c r="DA134" s="55"/>
      <c r="DB134" s="55"/>
      <c r="DC134" s="55"/>
      <c r="DD134" s="55"/>
      <c r="DE134" s="55"/>
      <c r="DF134" s="55"/>
      <c r="DG134" s="55"/>
      <c r="DH134" s="55"/>
      <c r="DI134" s="55"/>
      <c r="DJ134" s="55"/>
      <c r="DK134" s="55"/>
      <c r="DL134" s="55"/>
      <c r="DM134" s="55"/>
      <c r="DN134" s="55"/>
      <c r="DO134" s="55"/>
      <c r="DP134" s="55"/>
      <c r="DQ134" s="55"/>
      <c r="DR134" s="55"/>
      <c r="DS134" s="55"/>
      <c r="DT134" s="55"/>
      <c r="DU134" s="55"/>
      <c r="DV134" s="55"/>
      <c r="DW134" s="55"/>
      <c r="DX134" s="55"/>
      <c r="DY134" s="55"/>
      <c r="DZ134" s="55"/>
      <c r="EA134" s="55"/>
      <c r="EB134" s="55"/>
      <c r="EC134" s="55"/>
      <c r="ED134" s="55"/>
      <c r="EE134" s="55"/>
      <c r="EF134" s="55"/>
      <c r="EG134" s="55"/>
      <c r="EH134" s="55"/>
      <c r="EI134" s="55"/>
      <c r="EJ134" s="55"/>
      <c r="EK134" s="55"/>
      <c r="EL134" s="55"/>
      <c r="EM134" s="55"/>
      <c r="EN134" s="55"/>
      <c r="EO134" s="55"/>
      <c r="EP134" s="55"/>
      <c r="EQ134" s="55"/>
      <c r="ER134" s="55"/>
      <c r="ES134" s="55"/>
      <c r="ET134" s="55"/>
      <c r="EU134" s="55"/>
      <c r="EV134" s="55"/>
      <c r="EW134" s="55"/>
      <c r="EX134" s="55"/>
      <c r="EY134" s="55"/>
      <c r="EZ134" s="55"/>
      <c r="FA134" s="55"/>
      <c r="FB134" s="55"/>
      <c r="FC134" s="55"/>
      <c r="FD134" s="55"/>
      <c r="FE134" s="55"/>
      <c r="FF134" s="55"/>
      <c r="FG134" s="55"/>
      <c r="FH134" s="55"/>
      <c r="FI134" s="55"/>
      <c r="FJ134" s="55"/>
      <c r="FK134" s="55"/>
      <c r="FL134" s="55"/>
      <c r="FM134" s="55"/>
      <c r="FN134" s="55"/>
      <c r="FO134" s="55"/>
      <c r="FP134" s="55"/>
      <c r="FQ134" s="55"/>
      <c r="FR134" s="55"/>
      <c r="FS134" s="55"/>
      <c r="FT134" s="55"/>
      <c r="FU134" s="55"/>
      <c r="FV134" s="55"/>
      <c r="FW134" s="55"/>
      <c r="FX134" s="55"/>
      <c r="FY134" s="55"/>
      <c r="FZ134" s="55"/>
      <c r="GA134" s="55"/>
      <c r="GB134" s="55"/>
      <c r="GC134" s="55"/>
      <c r="GD134" s="55"/>
      <c r="GE134" s="55"/>
      <c r="GF134" s="55"/>
      <c r="GG134" s="55"/>
      <c r="GH134" s="55"/>
      <c r="GI134" s="55"/>
      <c r="GJ134" s="55"/>
      <c r="GK134" s="55"/>
      <c r="GL134" s="55"/>
      <c r="GM134" s="55"/>
      <c r="GN134" s="55"/>
      <c r="GO134" s="55"/>
      <c r="GP134" s="55"/>
      <c r="GQ134" s="55"/>
      <c r="GR134" s="55"/>
      <c r="GS134" s="55"/>
      <c r="GT134" s="55"/>
      <c r="GU134" s="55"/>
    </row>
    <row r="135" spans="1:203" s="60" customFormat="1" ht="20.100000000000001" customHeight="1" x14ac:dyDescent="0.2">
      <c r="A135" s="57"/>
      <c r="B135" s="50" t="s">
        <v>216</v>
      </c>
      <c r="C135" s="59"/>
      <c r="D135" s="61">
        <v>6</v>
      </c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55"/>
      <c r="CN135" s="55"/>
      <c r="CO135" s="55"/>
      <c r="CP135" s="55"/>
      <c r="CQ135" s="55"/>
      <c r="CR135" s="55"/>
      <c r="CS135" s="55"/>
      <c r="CT135" s="55"/>
      <c r="CU135" s="55"/>
      <c r="CV135" s="55"/>
      <c r="CW135" s="55"/>
      <c r="CX135" s="55"/>
      <c r="CY135" s="55"/>
      <c r="CZ135" s="55"/>
      <c r="DA135" s="55"/>
      <c r="DB135" s="55"/>
      <c r="DC135" s="55"/>
      <c r="DD135" s="55"/>
      <c r="DE135" s="55"/>
      <c r="DF135" s="55"/>
      <c r="DG135" s="55"/>
      <c r="DH135" s="55"/>
      <c r="DI135" s="55"/>
      <c r="DJ135" s="55"/>
      <c r="DK135" s="55"/>
      <c r="DL135" s="55"/>
      <c r="DM135" s="55"/>
      <c r="DN135" s="55"/>
      <c r="DO135" s="55"/>
      <c r="DP135" s="55"/>
      <c r="DQ135" s="55"/>
      <c r="DR135" s="55"/>
      <c r="DS135" s="55"/>
      <c r="DT135" s="55"/>
      <c r="DU135" s="55"/>
      <c r="DV135" s="55"/>
      <c r="DW135" s="55"/>
      <c r="DX135" s="55"/>
      <c r="DY135" s="55"/>
      <c r="DZ135" s="55"/>
      <c r="EA135" s="55"/>
      <c r="EB135" s="55"/>
      <c r="EC135" s="55"/>
      <c r="ED135" s="55"/>
      <c r="EE135" s="55"/>
      <c r="EF135" s="55"/>
      <c r="EG135" s="55"/>
      <c r="EH135" s="55"/>
      <c r="EI135" s="55"/>
      <c r="EJ135" s="55"/>
      <c r="EK135" s="55"/>
      <c r="EL135" s="55"/>
      <c r="EM135" s="55"/>
      <c r="EN135" s="55"/>
      <c r="EO135" s="55"/>
      <c r="EP135" s="55"/>
      <c r="EQ135" s="55"/>
      <c r="ER135" s="55"/>
      <c r="ES135" s="55"/>
      <c r="ET135" s="55"/>
      <c r="EU135" s="55"/>
      <c r="EV135" s="55"/>
      <c r="EW135" s="55"/>
      <c r="EX135" s="55"/>
      <c r="EY135" s="55"/>
      <c r="EZ135" s="55"/>
      <c r="FA135" s="55"/>
      <c r="FB135" s="55"/>
      <c r="FC135" s="55"/>
      <c r="FD135" s="55"/>
      <c r="FE135" s="55"/>
      <c r="FF135" s="55"/>
      <c r="FG135" s="55"/>
      <c r="FH135" s="55"/>
      <c r="FI135" s="55"/>
      <c r="FJ135" s="55"/>
      <c r="FK135" s="55"/>
      <c r="FL135" s="55"/>
      <c r="FM135" s="55"/>
      <c r="FN135" s="55"/>
      <c r="FO135" s="55"/>
      <c r="FP135" s="55"/>
      <c r="FQ135" s="55"/>
      <c r="FR135" s="55"/>
      <c r="FS135" s="55"/>
      <c r="FT135" s="55"/>
      <c r="FU135" s="55"/>
      <c r="FV135" s="55"/>
      <c r="FW135" s="55"/>
      <c r="FX135" s="55"/>
      <c r="FY135" s="55"/>
      <c r="FZ135" s="55"/>
      <c r="GA135" s="55"/>
      <c r="GB135" s="55"/>
      <c r="GC135" s="55"/>
      <c r="GD135" s="55"/>
      <c r="GE135" s="55"/>
      <c r="GF135" s="55"/>
      <c r="GG135" s="55"/>
      <c r="GH135" s="55"/>
      <c r="GI135" s="55"/>
      <c r="GJ135" s="55"/>
      <c r="GK135" s="55"/>
      <c r="GL135" s="55"/>
      <c r="GM135" s="55"/>
      <c r="GN135" s="55"/>
      <c r="GO135" s="55"/>
      <c r="GP135" s="55"/>
      <c r="GQ135" s="55"/>
      <c r="GR135" s="55"/>
      <c r="GS135" s="55"/>
      <c r="GT135" s="55"/>
      <c r="GU135" s="55"/>
    </row>
    <row r="136" spans="1:203" s="60" customFormat="1" ht="20.100000000000001" customHeight="1" x14ac:dyDescent="0.2">
      <c r="A136" s="57"/>
      <c r="B136" s="50" t="s">
        <v>219</v>
      </c>
      <c r="C136" s="59"/>
      <c r="D136" s="61">
        <v>18</v>
      </c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55"/>
      <c r="DE136" s="55"/>
      <c r="DF136" s="55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  <c r="DZ136" s="55"/>
      <c r="EA136" s="55"/>
      <c r="EB136" s="55"/>
      <c r="EC136" s="55"/>
      <c r="ED136" s="55"/>
      <c r="EE136" s="55"/>
      <c r="EF136" s="55"/>
      <c r="EG136" s="55"/>
      <c r="EH136" s="55"/>
      <c r="EI136" s="55"/>
      <c r="EJ136" s="55"/>
      <c r="EK136" s="55"/>
      <c r="EL136" s="55"/>
      <c r="EM136" s="55"/>
      <c r="EN136" s="55"/>
      <c r="EO136" s="55"/>
      <c r="EP136" s="55"/>
      <c r="EQ136" s="55"/>
      <c r="ER136" s="55"/>
      <c r="ES136" s="55"/>
      <c r="ET136" s="55"/>
      <c r="EU136" s="55"/>
      <c r="EV136" s="55"/>
      <c r="EW136" s="55"/>
      <c r="EX136" s="55"/>
      <c r="EY136" s="55"/>
      <c r="EZ136" s="55"/>
      <c r="FA136" s="55"/>
      <c r="FB136" s="55"/>
      <c r="FC136" s="55"/>
      <c r="FD136" s="55"/>
      <c r="FE136" s="55"/>
      <c r="FF136" s="55"/>
      <c r="FG136" s="55"/>
      <c r="FH136" s="55"/>
      <c r="FI136" s="55"/>
      <c r="FJ136" s="55"/>
      <c r="FK136" s="55"/>
      <c r="FL136" s="55"/>
      <c r="FM136" s="55"/>
      <c r="FN136" s="55"/>
      <c r="FO136" s="55"/>
      <c r="FP136" s="55"/>
      <c r="FQ136" s="55"/>
      <c r="FR136" s="55"/>
      <c r="FS136" s="55"/>
      <c r="FT136" s="55"/>
      <c r="FU136" s="55"/>
      <c r="FV136" s="55"/>
      <c r="FW136" s="55"/>
      <c r="FX136" s="55"/>
      <c r="FY136" s="55"/>
      <c r="FZ136" s="55"/>
      <c r="GA136" s="55"/>
      <c r="GB136" s="55"/>
      <c r="GC136" s="55"/>
      <c r="GD136" s="55"/>
      <c r="GE136" s="55"/>
      <c r="GF136" s="55"/>
      <c r="GG136" s="55"/>
      <c r="GH136" s="55"/>
      <c r="GI136" s="55"/>
      <c r="GJ136" s="55"/>
      <c r="GK136" s="55"/>
      <c r="GL136" s="55"/>
      <c r="GM136" s="55"/>
      <c r="GN136" s="55"/>
      <c r="GO136" s="55"/>
      <c r="GP136" s="55"/>
      <c r="GQ136" s="55"/>
      <c r="GR136" s="55"/>
      <c r="GS136" s="55"/>
      <c r="GT136" s="55"/>
      <c r="GU136" s="55"/>
    </row>
    <row r="137" spans="1:203" s="50" customFormat="1" ht="20.100000000000001" customHeight="1" x14ac:dyDescent="0.25">
      <c r="B137" s="50" t="s">
        <v>358</v>
      </c>
      <c r="C137" s="59"/>
      <c r="D137" s="61">
        <v>696</v>
      </c>
    </row>
    <row r="138" spans="1:203" s="60" customFormat="1" ht="20.100000000000001" customHeight="1" x14ac:dyDescent="0.2">
      <c r="A138" s="57"/>
      <c r="B138" s="58"/>
      <c r="C138" s="59"/>
      <c r="D138" s="61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  <c r="CP138" s="55"/>
      <c r="CQ138" s="55"/>
      <c r="CR138" s="55"/>
      <c r="CS138" s="55"/>
      <c r="CT138" s="55"/>
      <c r="CU138" s="55"/>
      <c r="CV138" s="55"/>
      <c r="CW138" s="55"/>
      <c r="CX138" s="55"/>
      <c r="CY138" s="55"/>
      <c r="CZ138" s="55"/>
      <c r="DA138" s="55"/>
      <c r="DB138" s="55"/>
      <c r="DC138" s="55"/>
      <c r="DD138" s="55"/>
      <c r="DE138" s="55"/>
      <c r="DF138" s="55"/>
      <c r="DG138" s="55"/>
      <c r="DH138" s="55"/>
      <c r="DI138" s="55"/>
      <c r="DJ138" s="55"/>
      <c r="DK138" s="55"/>
      <c r="DL138" s="55"/>
      <c r="DM138" s="55"/>
      <c r="DN138" s="55"/>
      <c r="DO138" s="55"/>
      <c r="DP138" s="55"/>
      <c r="DQ138" s="55"/>
      <c r="DR138" s="55"/>
      <c r="DS138" s="55"/>
      <c r="DT138" s="55"/>
      <c r="DU138" s="55"/>
      <c r="DV138" s="55"/>
      <c r="DW138" s="55"/>
      <c r="DX138" s="55"/>
      <c r="DY138" s="55"/>
      <c r="DZ138" s="55"/>
      <c r="EA138" s="55"/>
      <c r="EB138" s="55"/>
      <c r="EC138" s="55"/>
      <c r="ED138" s="55"/>
      <c r="EE138" s="55"/>
      <c r="EF138" s="55"/>
      <c r="EG138" s="55"/>
      <c r="EH138" s="55"/>
      <c r="EI138" s="55"/>
      <c r="EJ138" s="55"/>
      <c r="EK138" s="55"/>
      <c r="EL138" s="55"/>
      <c r="EM138" s="55"/>
      <c r="EN138" s="55"/>
      <c r="EO138" s="55"/>
      <c r="EP138" s="55"/>
      <c r="EQ138" s="55"/>
      <c r="ER138" s="55"/>
      <c r="ES138" s="55"/>
      <c r="ET138" s="55"/>
      <c r="EU138" s="55"/>
      <c r="EV138" s="55"/>
      <c r="EW138" s="55"/>
      <c r="EX138" s="55"/>
      <c r="EY138" s="55"/>
      <c r="EZ138" s="55"/>
      <c r="FA138" s="55"/>
      <c r="FB138" s="55"/>
      <c r="FC138" s="55"/>
      <c r="FD138" s="55"/>
      <c r="FE138" s="55"/>
      <c r="FF138" s="55"/>
      <c r="FG138" s="55"/>
      <c r="FH138" s="55"/>
      <c r="FI138" s="55"/>
      <c r="FJ138" s="55"/>
      <c r="FK138" s="55"/>
      <c r="FL138" s="55"/>
      <c r="FM138" s="55"/>
      <c r="FN138" s="55"/>
      <c r="FO138" s="55"/>
      <c r="FP138" s="55"/>
      <c r="FQ138" s="55"/>
      <c r="FR138" s="55"/>
      <c r="FS138" s="55"/>
      <c r="FT138" s="55"/>
      <c r="FU138" s="55"/>
      <c r="FV138" s="55"/>
      <c r="FW138" s="55"/>
      <c r="FX138" s="55"/>
      <c r="FY138" s="55"/>
      <c r="FZ138" s="55"/>
      <c r="GA138" s="55"/>
      <c r="GB138" s="55"/>
      <c r="GC138" s="55"/>
      <c r="GD138" s="55"/>
      <c r="GE138" s="55"/>
      <c r="GF138" s="55"/>
      <c r="GG138" s="55"/>
      <c r="GH138" s="55"/>
      <c r="GI138" s="55"/>
      <c r="GJ138" s="55"/>
      <c r="GK138" s="55"/>
      <c r="GL138" s="55"/>
      <c r="GM138" s="55"/>
      <c r="GN138" s="55"/>
      <c r="GO138" s="55"/>
      <c r="GP138" s="55"/>
      <c r="GQ138" s="55"/>
      <c r="GR138" s="55"/>
      <c r="GS138" s="55"/>
      <c r="GT138" s="55"/>
      <c r="GU138" s="55"/>
    </row>
    <row r="139" spans="1:203" s="56" customFormat="1" ht="20.100000000000001" customHeight="1" x14ac:dyDescent="0.2">
      <c r="A139" s="120" t="s">
        <v>319</v>
      </c>
      <c r="B139" s="120"/>
      <c r="C139" s="49"/>
      <c r="D139" s="46">
        <f>+D141</f>
        <v>4</v>
      </c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  <c r="CP139" s="55"/>
      <c r="CQ139" s="55"/>
      <c r="CR139" s="55"/>
      <c r="CS139" s="55"/>
      <c r="CT139" s="55"/>
      <c r="CU139" s="55"/>
      <c r="CV139" s="55"/>
      <c r="CW139" s="55"/>
      <c r="CX139" s="55"/>
      <c r="CY139" s="55"/>
      <c r="CZ139" s="55"/>
      <c r="DA139" s="55"/>
      <c r="DB139" s="55"/>
      <c r="DC139" s="55"/>
      <c r="DD139" s="55"/>
      <c r="DE139" s="55"/>
      <c r="DF139" s="55"/>
      <c r="DG139" s="55"/>
      <c r="DH139" s="55"/>
      <c r="DI139" s="55"/>
      <c r="DJ139" s="55"/>
      <c r="DK139" s="55"/>
      <c r="DL139" s="55"/>
      <c r="DM139" s="55"/>
      <c r="DN139" s="55"/>
      <c r="DO139" s="55"/>
      <c r="DP139" s="55"/>
      <c r="DQ139" s="55"/>
      <c r="DR139" s="55"/>
      <c r="DS139" s="55"/>
      <c r="DT139" s="55"/>
      <c r="DU139" s="55"/>
      <c r="DV139" s="55"/>
      <c r="DW139" s="55"/>
      <c r="DX139" s="55"/>
      <c r="DY139" s="55"/>
      <c r="DZ139" s="55"/>
      <c r="EA139" s="55"/>
      <c r="EB139" s="55"/>
      <c r="EC139" s="55"/>
      <c r="ED139" s="55"/>
      <c r="EE139" s="55"/>
      <c r="EF139" s="55"/>
      <c r="EG139" s="55"/>
      <c r="EH139" s="55"/>
      <c r="EI139" s="55"/>
      <c r="EJ139" s="55"/>
      <c r="EK139" s="55"/>
      <c r="EL139" s="55"/>
      <c r="EM139" s="55"/>
      <c r="EN139" s="55"/>
      <c r="EO139" s="55"/>
      <c r="EP139" s="55"/>
      <c r="EQ139" s="55"/>
      <c r="ER139" s="55"/>
      <c r="ES139" s="55"/>
      <c r="ET139" s="55"/>
      <c r="EU139" s="55"/>
      <c r="EV139" s="55"/>
      <c r="EW139" s="55"/>
      <c r="EX139" s="55"/>
      <c r="EY139" s="55"/>
      <c r="EZ139" s="55"/>
      <c r="FA139" s="55"/>
      <c r="FB139" s="55"/>
      <c r="FC139" s="55"/>
      <c r="FD139" s="55"/>
      <c r="FE139" s="55"/>
      <c r="FF139" s="55"/>
      <c r="FG139" s="55"/>
      <c r="FH139" s="55"/>
      <c r="FI139" s="55"/>
      <c r="FJ139" s="55"/>
      <c r="FK139" s="55"/>
      <c r="FL139" s="55"/>
      <c r="FM139" s="55"/>
      <c r="FN139" s="55"/>
      <c r="FO139" s="55"/>
      <c r="FP139" s="55"/>
      <c r="FQ139" s="55"/>
      <c r="FR139" s="55"/>
      <c r="FS139" s="55"/>
      <c r="FT139" s="55"/>
      <c r="FU139" s="55"/>
      <c r="FV139" s="55"/>
      <c r="FW139" s="55"/>
      <c r="FX139" s="55"/>
      <c r="FY139" s="55"/>
      <c r="FZ139" s="55"/>
      <c r="GA139" s="55"/>
      <c r="GB139" s="55"/>
      <c r="GC139" s="55"/>
      <c r="GD139" s="55"/>
      <c r="GE139" s="55"/>
      <c r="GF139" s="55"/>
      <c r="GG139" s="55"/>
      <c r="GH139" s="55"/>
      <c r="GI139" s="55"/>
      <c r="GJ139" s="55"/>
      <c r="GK139" s="55"/>
      <c r="GL139" s="55"/>
      <c r="GM139" s="55"/>
      <c r="GN139" s="55"/>
      <c r="GO139" s="55"/>
      <c r="GP139" s="55"/>
      <c r="GQ139" s="55"/>
      <c r="GR139" s="55"/>
      <c r="GS139" s="55"/>
      <c r="GT139" s="55"/>
      <c r="GU139" s="55"/>
    </row>
    <row r="140" spans="1:203" s="56" customFormat="1" ht="20.100000000000001" customHeight="1" x14ac:dyDescent="0.2">
      <c r="A140" s="57"/>
      <c r="B140" s="58"/>
      <c r="C140" s="59"/>
      <c r="D140" s="61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/>
      <c r="CJ140" s="55"/>
      <c r="CK140" s="55"/>
      <c r="CL140" s="55"/>
      <c r="CM140" s="55"/>
      <c r="CN140" s="55"/>
      <c r="CO140" s="55"/>
      <c r="CP140" s="55"/>
      <c r="CQ140" s="55"/>
      <c r="CR140" s="55"/>
      <c r="CS140" s="55"/>
      <c r="CT140" s="55"/>
      <c r="CU140" s="55"/>
      <c r="CV140" s="55"/>
      <c r="CW140" s="55"/>
      <c r="CX140" s="55"/>
      <c r="CY140" s="55"/>
      <c r="CZ140" s="55"/>
      <c r="DA140" s="55"/>
      <c r="DB140" s="55"/>
      <c r="DC140" s="55"/>
      <c r="DD140" s="55"/>
      <c r="DE140" s="55"/>
      <c r="DF140" s="55"/>
      <c r="DG140" s="55"/>
      <c r="DH140" s="55"/>
      <c r="DI140" s="55"/>
      <c r="DJ140" s="55"/>
      <c r="DK140" s="55"/>
      <c r="DL140" s="55"/>
      <c r="DM140" s="55"/>
      <c r="DN140" s="55"/>
      <c r="DO140" s="55"/>
      <c r="DP140" s="55"/>
      <c r="DQ140" s="55"/>
      <c r="DR140" s="55"/>
      <c r="DS140" s="55"/>
      <c r="DT140" s="55"/>
      <c r="DU140" s="55"/>
      <c r="DV140" s="55"/>
      <c r="DW140" s="55"/>
      <c r="DX140" s="55"/>
      <c r="DY140" s="55"/>
      <c r="DZ140" s="55"/>
      <c r="EA140" s="55"/>
      <c r="EB140" s="55"/>
      <c r="EC140" s="55"/>
      <c r="ED140" s="55"/>
      <c r="EE140" s="55"/>
      <c r="EF140" s="55"/>
      <c r="EG140" s="55"/>
      <c r="EH140" s="55"/>
      <c r="EI140" s="55"/>
      <c r="EJ140" s="55"/>
      <c r="EK140" s="55"/>
      <c r="EL140" s="55"/>
      <c r="EM140" s="55"/>
      <c r="EN140" s="55"/>
      <c r="EO140" s="55"/>
      <c r="EP140" s="55"/>
      <c r="EQ140" s="55"/>
      <c r="ER140" s="55"/>
      <c r="ES140" s="55"/>
      <c r="ET140" s="55"/>
      <c r="EU140" s="55"/>
      <c r="EV140" s="55"/>
      <c r="EW140" s="55"/>
      <c r="EX140" s="55"/>
      <c r="EY140" s="55"/>
      <c r="EZ140" s="55"/>
      <c r="FA140" s="55"/>
      <c r="FB140" s="55"/>
      <c r="FC140" s="55"/>
      <c r="FD140" s="55"/>
      <c r="FE140" s="55"/>
      <c r="FF140" s="55"/>
      <c r="FG140" s="55"/>
      <c r="FH140" s="55"/>
      <c r="FI140" s="55"/>
      <c r="FJ140" s="55"/>
      <c r="FK140" s="55"/>
      <c r="FL140" s="55"/>
      <c r="FM140" s="55"/>
      <c r="FN140" s="55"/>
      <c r="FO140" s="55"/>
      <c r="FP140" s="55"/>
      <c r="FQ140" s="55"/>
      <c r="FR140" s="55"/>
      <c r="FS140" s="55"/>
      <c r="FT140" s="55"/>
      <c r="FU140" s="55"/>
      <c r="FV140" s="55"/>
      <c r="FW140" s="55"/>
      <c r="FX140" s="55"/>
      <c r="FY140" s="55"/>
      <c r="FZ140" s="55"/>
      <c r="GA140" s="55"/>
      <c r="GB140" s="55"/>
      <c r="GC140" s="55"/>
      <c r="GD140" s="55"/>
      <c r="GE140" s="55"/>
      <c r="GF140" s="55"/>
      <c r="GG140" s="55"/>
      <c r="GH140" s="55"/>
      <c r="GI140" s="55"/>
      <c r="GJ140" s="55"/>
      <c r="GK140" s="55"/>
      <c r="GL140" s="55"/>
      <c r="GM140" s="55"/>
      <c r="GN140" s="55"/>
      <c r="GO140" s="55"/>
      <c r="GP140" s="55"/>
      <c r="GQ140" s="55"/>
      <c r="GR140" s="55"/>
      <c r="GS140" s="55"/>
      <c r="GT140" s="55"/>
      <c r="GU140" s="55"/>
    </row>
    <row r="141" spans="1:203" s="56" customFormat="1" ht="20.100000000000001" customHeight="1" x14ac:dyDescent="0.2">
      <c r="A141" s="57"/>
      <c r="B141" s="50" t="s">
        <v>18</v>
      </c>
      <c r="C141" s="59"/>
      <c r="D141" s="61">
        <v>4</v>
      </c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  <c r="CN141" s="55"/>
      <c r="CO141" s="55"/>
      <c r="CP141" s="55"/>
      <c r="CQ141" s="55"/>
      <c r="CR141" s="55"/>
      <c r="CS141" s="55"/>
      <c r="CT141" s="55"/>
      <c r="CU141" s="55"/>
      <c r="CV141" s="55"/>
      <c r="CW141" s="55"/>
      <c r="CX141" s="55"/>
      <c r="CY141" s="55"/>
      <c r="CZ141" s="55"/>
      <c r="DA141" s="55"/>
      <c r="DB141" s="55"/>
      <c r="DC141" s="55"/>
      <c r="DD141" s="55"/>
      <c r="DE141" s="55"/>
      <c r="DF141" s="55"/>
      <c r="DG141" s="55"/>
      <c r="DH141" s="55"/>
      <c r="DI141" s="55"/>
      <c r="DJ141" s="55"/>
      <c r="DK141" s="55"/>
      <c r="DL141" s="55"/>
      <c r="DM141" s="55"/>
      <c r="DN141" s="55"/>
      <c r="DO141" s="55"/>
      <c r="DP141" s="55"/>
      <c r="DQ141" s="55"/>
      <c r="DR141" s="55"/>
      <c r="DS141" s="55"/>
      <c r="DT141" s="55"/>
      <c r="DU141" s="55"/>
      <c r="DV141" s="55"/>
      <c r="DW141" s="55"/>
      <c r="DX141" s="55"/>
      <c r="DY141" s="55"/>
      <c r="DZ141" s="55"/>
      <c r="EA141" s="55"/>
      <c r="EB141" s="55"/>
      <c r="EC141" s="55"/>
      <c r="ED141" s="55"/>
      <c r="EE141" s="55"/>
      <c r="EF141" s="55"/>
      <c r="EG141" s="55"/>
      <c r="EH141" s="55"/>
      <c r="EI141" s="55"/>
      <c r="EJ141" s="55"/>
      <c r="EK141" s="55"/>
      <c r="EL141" s="55"/>
      <c r="EM141" s="55"/>
      <c r="EN141" s="55"/>
      <c r="EO141" s="55"/>
      <c r="EP141" s="55"/>
      <c r="EQ141" s="55"/>
      <c r="ER141" s="55"/>
      <c r="ES141" s="55"/>
      <c r="ET141" s="55"/>
      <c r="EU141" s="55"/>
      <c r="EV141" s="55"/>
      <c r="EW141" s="55"/>
      <c r="EX141" s="55"/>
      <c r="EY141" s="55"/>
      <c r="EZ141" s="55"/>
      <c r="FA141" s="55"/>
      <c r="FB141" s="55"/>
      <c r="FC141" s="55"/>
      <c r="FD141" s="55"/>
      <c r="FE141" s="55"/>
      <c r="FF141" s="55"/>
      <c r="FG141" s="55"/>
      <c r="FH141" s="55"/>
      <c r="FI141" s="55"/>
      <c r="FJ141" s="55"/>
      <c r="FK141" s="55"/>
      <c r="FL141" s="55"/>
      <c r="FM141" s="55"/>
      <c r="FN141" s="55"/>
      <c r="FO141" s="55"/>
      <c r="FP141" s="55"/>
      <c r="FQ141" s="55"/>
      <c r="FR141" s="55"/>
      <c r="FS141" s="55"/>
      <c r="FT141" s="55"/>
      <c r="FU141" s="55"/>
      <c r="FV141" s="55"/>
      <c r="FW141" s="55"/>
      <c r="FX141" s="55"/>
      <c r="FY141" s="55"/>
      <c r="FZ141" s="55"/>
      <c r="GA141" s="55"/>
      <c r="GB141" s="55"/>
      <c r="GC141" s="55"/>
      <c r="GD141" s="55"/>
      <c r="GE141" s="55"/>
      <c r="GF141" s="55"/>
      <c r="GG141" s="55"/>
      <c r="GH141" s="55"/>
      <c r="GI141" s="55"/>
      <c r="GJ141" s="55"/>
      <c r="GK141" s="55"/>
      <c r="GL141" s="55"/>
      <c r="GM141" s="55"/>
      <c r="GN141" s="55"/>
      <c r="GO141" s="55"/>
      <c r="GP141" s="55"/>
      <c r="GQ141" s="55"/>
      <c r="GR141" s="55"/>
      <c r="GS141" s="55"/>
      <c r="GT141" s="55"/>
      <c r="GU141" s="55"/>
    </row>
    <row r="142" spans="1:203" s="60" customFormat="1" ht="20.100000000000001" customHeight="1" x14ac:dyDescent="0.2">
      <c r="A142" s="57"/>
      <c r="B142" s="58"/>
      <c r="C142" s="59"/>
      <c r="D142" s="61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55"/>
      <c r="CG142" s="55"/>
      <c r="CH142" s="55"/>
      <c r="CI142" s="55"/>
      <c r="CJ142" s="55"/>
      <c r="CK142" s="55"/>
      <c r="CL142" s="55"/>
      <c r="CM142" s="55"/>
      <c r="CN142" s="55"/>
      <c r="CO142" s="55"/>
      <c r="CP142" s="55"/>
      <c r="CQ142" s="55"/>
      <c r="CR142" s="55"/>
      <c r="CS142" s="55"/>
      <c r="CT142" s="55"/>
      <c r="CU142" s="55"/>
      <c r="CV142" s="55"/>
      <c r="CW142" s="55"/>
      <c r="CX142" s="55"/>
      <c r="CY142" s="55"/>
      <c r="CZ142" s="55"/>
      <c r="DA142" s="55"/>
      <c r="DB142" s="55"/>
      <c r="DC142" s="55"/>
      <c r="DD142" s="55"/>
      <c r="DE142" s="55"/>
      <c r="DF142" s="55"/>
      <c r="DG142" s="55"/>
      <c r="DH142" s="55"/>
      <c r="DI142" s="55"/>
      <c r="DJ142" s="55"/>
      <c r="DK142" s="55"/>
      <c r="DL142" s="55"/>
      <c r="DM142" s="55"/>
      <c r="DN142" s="55"/>
      <c r="DO142" s="55"/>
      <c r="DP142" s="55"/>
      <c r="DQ142" s="55"/>
      <c r="DR142" s="55"/>
      <c r="DS142" s="55"/>
      <c r="DT142" s="55"/>
      <c r="DU142" s="55"/>
      <c r="DV142" s="55"/>
      <c r="DW142" s="55"/>
      <c r="DX142" s="55"/>
      <c r="DY142" s="55"/>
      <c r="DZ142" s="55"/>
      <c r="EA142" s="55"/>
      <c r="EB142" s="55"/>
      <c r="EC142" s="55"/>
      <c r="ED142" s="55"/>
      <c r="EE142" s="55"/>
      <c r="EF142" s="55"/>
      <c r="EG142" s="55"/>
      <c r="EH142" s="55"/>
      <c r="EI142" s="55"/>
      <c r="EJ142" s="55"/>
      <c r="EK142" s="55"/>
      <c r="EL142" s="55"/>
      <c r="EM142" s="55"/>
      <c r="EN142" s="55"/>
      <c r="EO142" s="55"/>
      <c r="EP142" s="55"/>
      <c r="EQ142" s="55"/>
      <c r="ER142" s="55"/>
      <c r="ES142" s="55"/>
      <c r="ET142" s="55"/>
      <c r="EU142" s="55"/>
      <c r="EV142" s="55"/>
      <c r="EW142" s="55"/>
      <c r="EX142" s="55"/>
      <c r="EY142" s="55"/>
      <c r="EZ142" s="55"/>
      <c r="FA142" s="55"/>
      <c r="FB142" s="55"/>
      <c r="FC142" s="55"/>
      <c r="FD142" s="55"/>
      <c r="FE142" s="55"/>
      <c r="FF142" s="55"/>
      <c r="FG142" s="55"/>
      <c r="FH142" s="55"/>
      <c r="FI142" s="55"/>
      <c r="FJ142" s="55"/>
      <c r="FK142" s="55"/>
      <c r="FL142" s="55"/>
      <c r="FM142" s="55"/>
      <c r="FN142" s="55"/>
      <c r="FO142" s="55"/>
      <c r="FP142" s="55"/>
      <c r="FQ142" s="55"/>
      <c r="FR142" s="55"/>
      <c r="FS142" s="55"/>
      <c r="FT142" s="55"/>
      <c r="FU142" s="55"/>
      <c r="FV142" s="55"/>
      <c r="FW142" s="55"/>
      <c r="FX142" s="55"/>
      <c r="FY142" s="55"/>
      <c r="FZ142" s="55"/>
      <c r="GA142" s="55"/>
      <c r="GB142" s="55"/>
      <c r="GC142" s="55"/>
      <c r="GD142" s="55"/>
      <c r="GE142" s="55"/>
      <c r="GF142" s="55"/>
      <c r="GG142" s="55"/>
      <c r="GH142" s="55"/>
      <c r="GI142" s="55"/>
      <c r="GJ142" s="55"/>
      <c r="GK142" s="55"/>
      <c r="GL142" s="55"/>
      <c r="GM142" s="55"/>
      <c r="GN142" s="55"/>
      <c r="GO142" s="55"/>
      <c r="GP142" s="55"/>
      <c r="GQ142" s="55"/>
      <c r="GR142" s="55"/>
      <c r="GS142" s="55"/>
      <c r="GT142" s="55"/>
      <c r="GU142" s="55"/>
    </row>
    <row r="143" spans="1:203" s="56" customFormat="1" ht="20.100000000000001" customHeight="1" x14ac:dyDescent="0.2">
      <c r="A143" s="121" t="s">
        <v>40</v>
      </c>
      <c r="B143" s="121"/>
      <c r="C143" s="49"/>
      <c r="D143" s="44">
        <f>SUM(D145:D147)</f>
        <v>2772</v>
      </c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/>
      <c r="CE143" s="55"/>
      <c r="CF143" s="55"/>
      <c r="CG143" s="55"/>
      <c r="CH143" s="55"/>
      <c r="CI143" s="55"/>
      <c r="CJ143" s="55"/>
      <c r="CK143" s="55"/>
      <c r="CL143" s="55"/>
      <c r="CM143" s="55"/>
      <c r="CN143" s="55"/>
      <c r="CO143" s="55"/>
      <c r="CP143" s="55"/>
      <c r="CQ143" s="55"/>
      <c r="CR143" s="55"/>
      <c r="CS143" s="55"/>
      <c r="CT143" s="55"/>
      <c r="CU143" s="55"/>
      <c r="CV143" s="55"/>
      <c r="CW143" s="55"/>
      <c r="CX143" s="55"/>
      <c r="CY143" s="55"/>
      <c r="CZ143" s="55"/>
      <c r="DA143" s="55"/>
      <c r="DB143" s="55"/>
      <c r="DC143" s="55"/>
      <c r="DD143" s="55"/>
      <c r="DE143" s="55"/>
      <c r="DF143" s="55"/>
      <c r="DG143" s="55"/>
      <c r="DH143" s="55"/>
      <c r="DI143" s="55"/>
      <c r="DJ143" s="55"/>
      <c r="DK143" s="55"/>
      <c r="DL143" s="55"/>
      <c r="DM143" s="55"/>
      <c r="DN143" s="55"/>
      <c r="DO143" s="55"/>
      <c r="DP143" s="55"/>
      <c r="DQ143" s="55"/>
      <c r="DR143" s="55"/>
      <c r="DS143" s="55"/>
      <c r="DT143" s="55"/>
      <c r="DU143" s="55"/>
      <c r="DV143" s="55"/>
      <c r="DW143" s="55"/>
      <c r="DX143" s="55"/>
      <c r="DY143" s="55"/>
      <c r="DZ143" s="55"/>
      <c r="EA143" s="55"/>
      <c r="EB143" s="55"/>
      <c r="EC143" s="55"/>
      <c r="ED143" s="55"/>
      <c r="EE143" s="55"/>
      <c r="EF143" s="55"/>
      <c r="EG143" s="55"/>
      <c r="EH143" s="55"/>
      <c r="EI143" s="55"/>
      <c r="EJ143" s="55"/>
      <c r="EK143" s="55"/>
      <c r="EL143" s="55"/>
      <c r="EM143" s="55"/>
      <c r="EN143" s="55"/>
      <c r="EO143" s="55"/>
      <c r="EP143" s="55"/>
      <c r="EQ143" s="55"/>
      <c r="ER143" s="55"/>
      <c r="ES143" s="55"/>
      <c r="ET143" s="55"/>
      <c r="EU143" s="55"/>
      <c r="EV143" s="55"/>
      <c r="EW143" s="55"/>
      <c r="EX143" s="55"/>
      <c r="EY143" s="55"/>
      <c r="EZ143" s="55"/>
      <c r="FA143" s="55"/>
      <c r="FB143" s="55"/>
      <c r="FC143" s="55"/>
      <c r="FD143" s="55"/>
      <c r="FE143" s="55"/>
      <c r="FF143" s="55"/>
      <c r="FG143" s="55"/>
      <c r="FH143" s="55"/>
      <c r="FI143" s="55"/>
      <c r="FJ143" s="55"/>
      <c r="FK143" s="55"/>
      <c r="FL143" s="55"/>
      <c r="FM143" s="55"/>
      <c r="FN143" s="55"/>
      <c r="FO143" s="55"/>
      <c r="FP143" s="55"/>
      <c r="FQ143" s="55"/>
      <c r="FR143" s="55"/>
      <c r="FS143" s="55"/>
      <c r="FT143" s="55"/>
      <c r="FU143" s="55"/>
      <c r="FV143" s="55"/>
      <c r="FW143" s="55"/>
      <c r="FX143" s="55"/>
      <c r="FY143" s="55"/>
      <c r="FZ143" s="55"/>
      <c r="GA143" s="55"/>
      <c r="GB143" s="55"/>
      <c r="GC143" s="55"/>
      <c r="GD143" s="55"/>
      <c r="GE143" s="55"/>
      <c r="GF143" s="55"/>
      <c r="GG143" s="55"/>
      <c r="GH143" s="55"/>
      <c r="GI143" s="55"/>
      <c r="GJ143" s="55"/>
      <c r="GK143" s="55"/>
      <c r="GL143" s="55"/>
      <c r="GM143" s="55"/>
      <c r="GN143" s="55"/>
      <c r="GO143" s="55"/>
      <c r="GP143" s="55"/>
      <c r="GQ143" s="55"/>
      <c r="GR143" s="55"/>
      <c r="GS143" s="55"/>
      <c r="GT143" s="55"/>
      <c r="GU143" s="55"/>
    </row>
    <row r="144" spans="1:203" s="60" customFormat="1" ht="20.100000000000001" customHeight="1" x14ac:dyDescent="0.2">
      <c r="A144" s="57"/>
      <c r="B144" s="58"/>
      <c r="C144" s="59"/>
      <c r="D144" s="61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/>
      <c r="CE144" s="55"/>
      <c r="CF144" s="55"/>
      <c r="CG144" s="55"/>
      <c r="CH144" s="55"/>
      <c r="CI144" s="55"/>
      <c r="CJ144" s="55"/>
      <c r="CK144" s="55"/>
      <c r="CL144" s="55"/>
      <c r="CM144" s="55"/>
      <c r="CN144" s="55"/>
      <c r="CO144" s="55"/>
      <c r="CP144" s="55"/>
      <c r="CQ144" s="55"/>
      <c r="CR144" s="55"/>
      <c r="CS144" s="55"/>
      <c r="CT144" s="55"/>
      <c r="CU144" s="55"/>
      <c r="CV144" s="55"/>
      <c r="CW144" s="55"/>
      <c r="CX144" s="55"/>
      <c r="CY144" s="55"/>
      <c r="CZ144" s="55"/>
      <c r="DA144" s="55"/>
      <c r="DB144" s="55"/>
      <c r="DC144" s="55"/>
      <c r="DD144" s="55"/>
      <c r="DE144" s="55"/>
      <c r="DF144" s="55"/>
      <c r="DG144" s="55"/>
      <c r="DH144" s="55"/>
      <c r="DI144" s="55"/>
      <c r="DJ144" s="55"/>
      <c r="DK144" s="55"/>
      <c r="DL144" s="55"/>
      <c r="DM144" s="55"/>
      <c r="DN144" s="55"/>
      <c r="DO144" s="55"/>
      <c r="DP144" s="55"/>
      <c r="DQ144" s="55"/>
      <c r="DR144" s="55"/>
      <c r="DS144" s="55"/>
      <c r="DT144" s="55"/>
      <c r="DU144" s="55"/>
      <c r="DV144" s="55"/>
      <c r="DW144" s="55"/>
      <c r="DX144" s="55"/>
      <c r="DY144" s="55"/>
      <c r="DZ144" s="55"/>
      <c r="EA144" s="55"/>
      <c r="EB144" s="55"/>
      <c r="EC144" s="55"/>
      <c r="ED144" s="55"/>
      <c r="EE144" s="55"/>
      <c r="EF144" s="55"/>
      <c r="EG144" s="55"/>
      <c r="EH144" s="55"/>
      <c r="EI144" s="55"/>
      <c r="EJ144" s="55"/>
      <c r="EK144" s="55"/>
      <c r="EL144" s="55"/>
      <c r="EM144" s="55"/>
      <c r="EN144" s="55"/>
      <c r="EO144" s="55"/>
      <c r="EP144" s="55"/>
      <c r="EQ144" s="55"/>
      <c r="ER144" s="55"/>
      <c r="ES144" s="55"/>
      <c r="ET144" s="55"/>
      <c r="EU144" s="55"/>
      <c r="EV144" s="55"/>
      <c r="EW144" s="55"/>
      <c r="EX144" s="55"/>
      <c r="EY144" s="55"/>
      <c r="EZ144" s="55"/>
      <c r="FA144" s="55"/>
      <c r="FB144" s="55"/>
      <c r="FC144" s="55"/>
      <c r="FD144" s="55"/>
      <c r="FE144" s="55"/>
      <c r="FF144" s="55"/>
      <c r="FG144" s="55"/>
      <c r="FH144" s="55"/>
      <c r="FI144" s="55"/>
      <c r="FJ144" s="55"/>
      <c r="FK144" s="55"/>
      <c r="FL144" s="55"/>
      <c r="FM144" s="55"/>
      <c r="FN144" s="55"/>
      <c r="FO144" s="55"/>
      <c r="FP144" s="55"/>
      <c r="FQ144" s="55"/>
      <c r="FR144" s="55"/>
      <c r="FS144" s="55"/>
      <c r="FT144" s="55"/>
      <c r="FU144" s="55"/>
      <c r="FV144" s="55"/>
      <c r="FW144" s="55"/>
      <c r="FX144" s="55"/>
      <c r="FY144" s="55"/>
      <c r="FZ144" s="55"/>
      <c r="GA144" s="55"/>
      <c r="GB144" s="55"/>
      <c r="GC144" s="55"/>
      <c r="GD144" s="55"/>
      <c r="GE144" s="55"/>
      <c r="GF144" s="55"/>
      <c r="GG144" s="55"/>
      <c r="GH144" s="55"/>
      <c r="GI144" s="55"/>
      <c r="GJ144" s="55"/>
      <c r="GK144" s="55"/>
      <c r="GL144" s="55"/>
      <c r="GM144" s="55"/>
      <c r="GN144" s="55"/>
      <c r="GO144" s="55"/>
      <c r="GP144" s="55"/>
      <c r="GQ144" s="55"/>
      <c r="GR144" s="55"/>
      <c r="GS144" s="55"/>
      <c r="GT144" s="55"/>
      <c r="GU144" s="55"/>
    </row>
    <row r="145" spans="1:203" s="60" customFormat="1" ht="20.100000000000001" customHeight="1" x14ac:dyDescent="0.2">
      <c r="A145" s="57"/>
      <c r="B145" s="50" t="s">
        <v>41</v>
      </c>
      <c r="C145" s="59"/>
      <c r="D145" s="61">
        <v>585</v>
      </c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  <c r="CC145" s="55"/>
      <c r="CD145" s="55"/>
      <c r="CE145" s="55"/>
      <c r="CF145" s="55"/>
      <c r="CG145" s="55"/>
      <c r="CH145" s="55"/>
      <c r="CI145" s="55"/>
      <c r="CJ145" s="55"/>
      <c r="CK145" s="55"/>
      <c r="CL145" s="55"/>
      <c r="CM145" s="55"/>
      <c r="CN145" s="55"/>
      <c r="CO145" s="55"/>
      <c r="CP145" s="55"/>
      <c r="CQ145" s="55"/>
      <c r="CR145" s="55"/>
      <c r="CS145" s="55"/>
      <c r="CT145" s="55"/>
      <c r="CU145" s="55"/>
      <c r="CV145" s="55"/>
      <c r="CW145" s="55"/>
      <c r="CX145" s="55"/>
      <c r="CY145" s="55"/>
      <c r="CZ145" s="55"/>
      <c r="DA145" s="55"/>
      <c r="DB145" s="55"/>
      <c r="DC145" s="55"/>
      <c r="DD145" s="55"/>
      <c r="DE145" s="55"/>
      <c r="DF145" s="55"/>
      <c r="DG145" s="55"/>
      <c r="DH145" s="55"/>
      <c r="DI145" s="55"/>
      <c r="DJ145" s="55"/>
      <c r="DK145" s="55"/>
      <c r="DL145" s="55"/>
      <c r="DM145" s="55"/>
      <c r="DN145" s="55"/>
      <c r="DO145" s="55"/>
      <c r="DP145" s="55"/>
      <c r="DQ145" s="55"/>
      <c r="DR145" s="55"/>
      <c r="DS145" s="55"/>
      <c r="DT145" s="55"/>
      <c r="DU145" s="55"/>
      <c r="DV145" s="55"/>
      <c r="DW145" s="55"/>
      <c r="DX145" s="55"/>
      <c r="DY145" s="55"/>
      <c r="DZ145" s="55"/>
      <c r="EA145" s="55"/>
      <c r="EB145" s="55"/>
      <c r="EC145" s="55"/>
      <c r="ED145" s="55"/>
      <c r="EE145" s="55"/>
      <c r="EF145" s="55"/>
      <c r="EG145" s="55"/>
      <c r="EH145" s="55"/>
      <c r="EI145" s="55"/>
      <c r="EJ145" s="55"/>
      <c r="EK145" s="55"/>
      <c r="EL145" s="55"/>
      <c r="EM145" s="55"/>
      <c r="EN145" s="55"/>
      <c r="EO145" s="55"/>
      <c r="EP145" s="55"/>
      <c r="EQ145" s="55"/>
      <c r="ER145" s="55"/>
      <c r="ES145" s="55"/>
      <c r="ET145" s="55"/>
      <c r="EU145" s="55"/>
      <c r="EV145" s="55"/>
      <c r="EW145" s="55"/>
      <c r="EX145" s="55"/>
      <c r="EY145" s="55"/>
      <c r="EZ145" s="55"/>
      <c r="FA145" s="55"/>
      <c r="FB145" s="55"/>
      <c r="FC145" s="55"/>
      <c r="FD145" s="55"/>
      <c r="FE145" s="55"/>
      <c r="FF145" s="55"/>
      <c r="FG145" s="55"/>
      <c r="FH145" s="55"/>
      <c r="FI145" s="55"/>
      <c r="FJ145" s="55"/>
      <c r="FK145" s="55"/>
      <c r="FL145" s="55"/>
      <c r="FM145" s="55"/>
      <c r="FN145" s="55"/>
      <c r="FO145" s="55"/>
      <c r="FP145" s="55"/>
      <c r="FQ145" s="55"/>
      <c r="FR145" s="55"/>
      <c r="FS145" s="55"/>
      <c r="FT145" s="55"/>
      <c r="FU145" s="55"/>
      <c r="FV145" s="55"/>
      <c r="FW145" s="55"/>
      <c r="FX145" s="55"/>
      <c r="FY145" s="55"/>
      <c r="FZ145" s="55"/>
      <c r="GA145" s="55"/>
      <c r="GB145" s="55"/>
      <c r="GC145" s="55"/>
      <c r="GD145" s="55"/>
      <c r="GE145" s="55"/>
      <c r="GF145" s="55"/>
      <c r="GG145" s="55"/>
      <c r="GH145" s="55"/>
      <c r="GI145" s="55"/>
      <c r="GJ145" s="55"/>
      <c r="GK145" s="55"/>
      <c r="GL145" s="55"/>
      <c r="GM145" s="55"/>
      <c r="GN145" s="55"/>
      <c r="GO145" s="55"/>
      <c r="GP145" s="55"/>
      <c r="GQ145" s="55"/>
      <c r="GR145" s="55"/>
      <c r="GS145" s="55"/>
      <c r="GT145" s="55"/>
      <c r="GU145" s="55"/>
    </row>
    <row r="146" spans="1:203" s="60" customFormat="1" ht="20.100000000000001" customHeight="1" x14ac:dyDescent="0.2">
      <c r="A146" s="57"/>
      <c r="B146" s="50" t="s">
        <v>42</v>
      </c>
      <c r="C146" s="59"/>
      <c r="D146" s="61">
        <v>2121</v>
      </c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/>
      <c r="CJ146" s="55"/>
      <c r="CK146" s="55"/>
      <c r="CL146" s="55"/>
      <c r="CM146" s="55"/>
      <c r="CN146" s="55"/>
      <c r="CO146" s="55"/>
      <c r="CP146" s="55"/>
      <c r="CQ146" s="55"/>
      <c r="CR146" s="55"/>
      <c r="CS146" s="55"/>
      <c r="CT146" s="55"/>
      <c r="CU146" s="55"/>
      <c r="CV146" s="55"/>
      <c r="CW146" s="55"/>
      <c r="CX146" s="55"/>
      <c r="CY146" s="55"/>
      <c r="CZ146" s="55"/>
      <c r="DA146" s="55"/>
      <c r="DB146" s="55"/>
      <c r="DC146" s="55"/>
      <c r="DD146" s="55"/>
      <c r="DE146" s="55"/>
      <c r="DF146" s="55"/>
      <c r="DG146" s="55"/>
      <c r="DH146" s="55"/>
      <c r="DI146" s="55"/>
      <c r="DJ146" s="55"/>
      <c r="DK146" s="55"/>
      <c r="DL146" s="55"/>
      <c r="DM146" s="55"/>
      <c r="DN146" s="55"/>
      <c r="DO146" s="55"/>
      <c r="DP146" s="55"/>
      <c r="DQ146" s="55"/>
      <c r="DR146" s="55"/>
      <c r="DS146" s="55"/>
      <c r="DT146" s="55"/>
      <c r="DU146" s="55"/>
      <c r="DV146" s="55"/>
      <c r="DW146" s="55"/>
      <c r="DX146" s="55"/>
      <c r="DY146" s="55"/>
      <c r="DZ146" s="55"/>
      <c r="EA146" s="55"/>
      <c r="EB146" s="55"/>
      <c r="EC146" s="55"/>
      <c r="ED146" s="55"/>
      <c r="EE146" s="55"/>
      <c r="EF146" s="55"/>
      <c r="EG146" s="55"/>
      <c r="EH146" s="55"/>
      <c r="EI146" s="55"/>
      <c r="EJ146" s="55"/>
      <c r="EK146" s="55"/>
      <c r="EL146" s="55"/>
      <c r="EM146" s="55"/>
      <c r="EN146" s="55"/>
      <c r="EO146" s="55"/>
      <c r="EP146" s="55"/>
      <c r="EQ146" s="55"/>
      <c r="ER146" s="55"/>
      <c r="ES146" s="55"/>
      <c r="ET146" s="55"/>
      <c r="EU146" s="55"/>
      <c r="EV146" s="55"/>
      <c r="EW146" s="55"/>
      <c r="EX146" s="55"/>
      <c r="EY146" s="55"/>
      <c r="EZ146" s="55"/>
      <c r="FA146" s="55"/>
      <c r="FB146" s="55"/>
      <c r="FC146" s="55"/>
      <c r="FD146" s="55"/>
      <c r="FE146" s="55"/>
      <c r="FF146" s="55"/>
      <c r="FG146" s="55"/>
      <c r="FH146" s="55"/>
      <c r="FI146" s="55"/>
      <c r="FJ146" s="55"/>
      <c r="FK146" s="55"/>
      <c r="FL146" s="55"/>
      <c r="FM146" s="55"/>
      <c r="FN146" s="55"/>
      <c r="FO146" s="55"/>
      <c r="FP146" s="55"/>
      <c r="FQ146" s="55"/>
      <c r="FR146" s="55"/>
      <c r="FS146" s="55"/>
      <c r="FT146" s="55"/>
      <c r="FU146" s="55"/>
      <c r="FV146" s="55"/>
      <c r="FW146" s="55"/>
      <c r="FX146" s="55"/>
      <c r="FY146" s="55"/>
      <c r="FZ146" s="55"/>
      <c r="GA146" s="55"/>
      <c r="GB146" s="55"/>
      <c r="GC146" s="55"/>
      <c r="GD146" s="55"/>
      <c r="GE146" s="55"/>
      <c r="GF146" s="55"/>
      <c r="GG146" s="55"/>
      <c r="GH146" s="55"/>
      <c r="GI146" s="55"/>
      <c r="GJ146" s="55"/>
      <c r="GK146" s="55"/>
      <c r="GL146" s="55"/>
      <c r="GM146" s="55"/>
      <c r="GN146" s="55"/>
      <c r="GO146" s="55"/>
      <c r="GP146" s="55"/>
      <c r="GQ146" s="55"/>
      <c r="GR146" s="55"/>
      <c r="GS146" s="55"/>
      <c r="GT146" s="55"/>
      <c r="GU146" s="55"/>
    </row>
    <row r="147" spans="1:203" s="60" customFormat="1" ht="20.100000000000001" customHeight="1" x14ac:dyDescent="0.2">
      <c r="A147" s="57"/>
      <c r="B147" s="50" t="s">
        <v>32</v>
      </c>
      <c r="C147" s="59"/>
      <c r="D147" s="61">
        <v>66</v>
      </c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55"/>
      <c r="CG147" s="55"/>
      <c r="CH147" s="55"/>
      <c r="CI147" s="55"/>
      <c r="CJ147" s="55"/>
      <c r="CK147" s="55"/>
      <c r="CL147" s="55"/>
      <c r="CM147" s="55"/>
      <c r="CN147" s="55"/>
      <c r="CO147" s="55"/>
      <c r="CP147" s="55"/>
      <c r="CQ147" s="55"/>
      <c r="CR147" s="55"/>
      <c r="CS147" s="55"/>
      <c r="CT147" s="55"/>
      <c r="CU147" s="55"/>
      <c r="CV147" s="55"/>
      <c r="CW147" s="55"/>
      <c r="CX147" s="55"/>
      <c r="CY147" s="55"/>
      <c r="CZ147" s="55"/>
      <c r="DA147" s="55"/>
      <c r="DB147" s="55"/>
      <c r="DC147" s="55"/>
      <c r="DD147" s="55"/>
      <c r="DE147" s="55"/>
      <c r="DF147" s="55"/>
      <c r="DG147" s="55"/>
      <c r="DH147" s="55"/>
      <c r="DI147" s="55"/>
      <c r="DJ147" s="55"/>
      <c r="DK147" s="55"/>
      <c r="DL147" s="55"/>
      <c r="DM147" s="55"/>
      <c r="DN147" s="55"/>
      <c r="DO147" s="55"/>
      <c r="DP147" s="55"/>
      <c r="DQ147" s="55"/>
      <c r="DR147" s="55"/>
      <c r="DS147" s="55"/>
      <c r="DT147" s="55"/>
      <c r="DU147" s="55"/>
      <c r="DV147" s="55"/>
      <c r="DW147" s="55"/>
      <c r="DX147" s="55"/>
      <c r="DY147" s="55"/>
      <c r="DZ147" s="55"/>
      <c r="EA147" s="55"/>
      <c r="EB147" s="55"/>
      <c r="EC147" s="55"/>
      <c r="ED147" s="55"/>
      <c r="EE147" s="55"/>
      <c r="EF147" s="55"/>
      <c r="EG147" s="55"/>
      <c r="EH147" s="55"/>
      <c r="EI147" s="55"/>
      <c r="EJ147" s="55"/>
      <c r="EK147" s="55"/>
      <c r="EL147" s="55"/>
      <c r="EM147" s="55"/>
      <c r="EN147" s="55"/>
      <c r="EO147" s="55"/>
      <c r="EP147" s="55"/>
      <c r="EQ147" s="55"/>
      <c r="ER147" s="55"/>
      <c r="ES147" s="55"/>
      <c r="ET147" s="55"/>
      <c r="EU147" s="55"/>
      <c r="EV147" s="55"/>
      <c r="EW147" s="55"/>
      <c r="EX147" s="55"/>
      <c r="EY147" s="55"/>
      <c r="EZ147" s="55"/>
      <c r="FA147" s="55"/>
      <c r="FB147" s="55"/>
      <c r="FC147" s="55"/>
      <c r="FD147" s="55"/>
      <c r="FE147" s="55"/>
      <c r="FF147" s="55"/>
      <c r="FG147" s="55"/>
      <c r="FH147" s="55"/>
      <c r="FI147" s="55"/>
      <c r="FJ147" s="55"/>
      <c r="FK147" s="55"/>
      <c r="FL147" s="55"/>
      <c r="FM147" s="55"/>
      <c r="FN147" s="55"/>
      <c r="FO147" s="55"/>
      <c r="FP147" s="55"/>
      <c r="FQ147" s="55"/>
      <c r="FR147" s="55"/>
      <c r="FS147" s="55"/>
      <c r="FT147" s="55"/>
      <c r="FU147" s="55"/>
      <c r="FV147" s="55"/>
      <c r="FW147" s="55"/>
      <c r="FX147" s="55"/>
      <c r="FY147" s="55"/>
      <c r="FZ147" s="55"/>
      <c r="GA147" s="55"/>
      <c r="GB147" s="55"/>
      <c r="GC147" s="55"/>
      <c r="GD147" s="55"/>
      <c r="GE147" s="55"/>
      <c r="GF147" s="55"/>
      <c r="GG147" s="55"/>
      <c r="GH147" s="55"/>
      <c r="GI147" s="55"/>
      <c r="GJ147" s="55"/>
      <c r="GK147" s="55"/>
      <c r="GL147" s="55"/>
      <c r="GM147" s="55"/>
      <c r="GN147" s="55"/>
      <c r="GO147" s="55"/>
      <c r="GP147" s="55"/>
      <c r="GQ147" s="55"/>
      <c r="GR147" s="55"/>
      <c r="GS147" s="55"/>
      <c r="GT147" s="55"/>
      <c r="GU147" s="55"/>
    </row>
    <row r="148" spans="1:203" s="60" customFormat="1" ht="20.100000000000001" customHeight="1" x14ac:dyDescent="0.2">
      <c r="A148" s="57"/>
      <c r="B148" s="58"/>
      <c r="C148" s="59"/>
      <c r="D148" s="61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5"/>
      <c r="CT148" s="55"/>
      <c r="CU148" s="55"/>
      <c r="CV148" s="55"/>
      <c r="CW148" s="55"/>
      <c r="CX148" s="55"/>
      <c r="CY148" s="55"/>
      <c r="CZ148" s="55"/>
      <c r="DA148" s="55"/>
      <c r="DB148" s="55"/>
      <c r="DC148" s="55"/>
      <c r="DD148" s="55"/>
      <c r="DE148" s="55"/>
      <c r="DF148" s="55"/>
      <c r="DG148" s="55"/>
      <c r="DH148" s="55"/>
      <c r="DI148" s="55"/>
      <c r="DJ148" s="55"/>
      <c r="DK148" s="55"/>
      <c r="DL148" s="55"/>
      <c r="DM148" s="55"/>
      <c r="DN148" s="55"/>
      <c r="DO148" s="55"/>
      <c r="DP148" s="55"/>
      <c r="DQ148" s="55"/>
      <c r="DR148" s="55"/>
      <c r="DS148" s="55"/>
      <c r="DT148" s="55"/>
      <c r="DU148" s="55"/>
      <c r="DV148" s="55"/>
      <c r="DW148" s="55"/>
      <c r="DX148" s="55"/>
      <c r="DY148" s="55"/>
      <c r="DZ148" s="55"/>
      <c r="EA148" s="55"/>
      <c r="EB148" s="55"/>
      <c r="EC148" s="55"/>
      <c r="ED148" s="55"/>
      <c r="EE148" s="55"/>
      <c r="EF148" s="55"/>
      <c r="EG148" s="55"/>
      <c r="EH148" s="55"/>
      <c r="EI148" s="55"/>
      <c r="EJ148" s="55"/>
      <c r="EK148" s="55"/>
      <c r="EL148" s="55"/>
      <c r="EM148" s="55"/>
      <c r="EN148" s="55"/>
      <c r="EO148" s="55"/>
      <c r="EP148" s="55"/>
      <c r="EQ148" s="55"/>
      <c r="ER148" s="55"/>
      <c r="ES148" s="55"/>
      <c r="ET148" s="55"/>
      <c r="EU148" s="55"/>
      <c r="EV148" s="55"/>
      <c r="EW148" s="55"/>
      <c r="EX148" s="55"/>
      <c r="EY148" s="55"/>
      <c r="EZ148" s="55"/>
      <c r="FA148" s="55"/>
      <c r="FB148" s="55"/>
      <c r="FC148" s="55"/>
      <c r="FD148" s="55"/>
      <c r="FE148" s="55"/>
      <c r="FF148" s="55"/>
      <c r="FG148" s="55"/>
      <c r="FH148" s="55"/>
      <c r="FI148" s="55"/>
      <c r="FJ148" s="55"/>
      <c r="FK148" s="55"/>
      <c r="FL148" s="55"/>
      <c r="FM148" s="55"/>
      <c r="FN148" s="55"/>
      <c r="FO148" s="55"/>
      <c r="FP148" s="55"/>
      <c r="FQ148" s="55"/>
      <c r="FR148" s="55"/>
      <c r="FS148" s="55"/>
      <c r="FT148" s="55"/>
      <c r="FU148" s="55"/>
      <c r="FV148" s="55"/>
      <c r="FW148" s="55"/>
      <c r="FX148" s="55"/>
      <c r="FY148" s="55"/>
      <c r="FZ148" s="55"/>
      <c r="GA148" s="55"/>
      <c r="GB148" s="55"/>
      <c r="GC148" s="55"/>
      <c r="GD148" s="55"/>
      <c r="GE148" s="55"/>
      <c r="GF148" s="55"/>
      <c r="GG148" s="55"/>
      <c r="GH148" s="55"/>
      <c r="GI148" s="55"/>
      <c r="GJ148" s="55"/>
      <c r="GK148" s="55"/>
      <c r="GL148" s="55"/>
      <c r="GM148" s="55"/>
      <c r="GN148" s="55"/>
      <c r="GO148" s="55"/>
      <c r="GP148" s="55"/>
      <c r="GQ148" s="55"/>
      <c r="GR148" s="55"/>
      <c r="GS148" s="55"/>
      <c r="GT148" s="55"/>
      <c r="GU148" s="55"/>
    </row>
    <row r="149" spans="1:203" s="56" customFormat="1" ht="20.100000000000001" customHeight="1" x14ac:dyDescent="0.2">
      <c r="A149" s="122" t="s">
        <v>43</v>
      </c>
      <c r="B149" s="122"/>
      <c r="C149" s="122"/>
      <c r="D149" s="122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55"/>
      <c r="CG149" s="55"/>
      <c r="CH149" s="55"/>
      <c r="CI149" s="55"/>
      <c r="CJ149" s="55"/>
      <c r="CK149" s="55"/>
      <c r="CL149" s="55"/>
      <c r="CM149" s="55"/>
      <c r="CN149" s="55"/>
      <c r="CO149" s="55"/>
      <c r="CP149" s="55"/>
      <c r="CQ149" s="55"/>
      <c r="CR149" s="55"/>
      <c r="CS149" s="55"/>
      <c r="CT149" s="55"/>
      <c r="CU149" s="55"/>
      <c r="CV149" s="55"/>
      <c r="CW149" s="55"/>
      <c r="CX149" s="55"/>
      <c r="CY149" s="55"/>
      <c r="CZ149" s="55"/>
      <c r="DA149" s="55"/>
      <c r="DB149" s="55"/>
      <c r="DC149" s="55"/>
      <c r="DD149" s="55"/>
      <c r="DE149" s="55"/>
      <c r="DF149" s="55"/>
      <c r="DG149" s="55"/>
      <c r="DH149" s="55"/>
      <c r="DI149" s="55"/>
      <c r="DJ149" s="55"/>
      <c r="DK149" s="55"/>
      <c r="DL149" s="55"/>
      <c r="DM149" s="55"/>
      <c r="DN149" s="55"/>
      <c r="DO149" s="55"/>
      <c r="DP149" s="55"/>
      <c r="DQ149" s="55"/>
      <c r="DR149" s="55"/>
      <c r="DS149" s="55"/>
      <c r="DT149" s="55"/>
      <c r="DU149" s="55"/>
      <c r="DV149" s="55"/>
      <c r="DW149" s="55"/>
      <c r="DX149" s="55"/>
      <c r="DY149" s="55"/>
      <c r="DZ149" s="55"/>
      <c r="EA149" s="55"/>
      <c r="EB149" s="55"/>
      <c r="EC149" s="55"/>
      <c r="ED149" s="55"/>
      <c r="EE149" s="55"/>
      <c r="EF149" s="55"/>
      <c r="EG149" s="55"/>
      <c r="EH149" s="55"/>
      <c r="EI149" s="55"/>
      <c r="EJ149" s="55"/>
      <c r="EK149" s="55"/>
      <c r="EL149" s="55"/>
      <c r="EM149" s="55"/>
      <c r="EN149" s="55"/>
      <c r="EO149" s="55"/>
      <c r="EP149" s="55"/>
      <c r="EQ149" s="55"/>
      <c r="ER149" s="55"/>
      <c r="ES149" s="55"/>
      <c r="ET149" s="55"/>
      <c r="EU149" s="55"/>
      <c r="EV149" s="55"/>
      <c r="EW149" s="55"/>
      <c r="EX149" s="55"/>
      <c r="EY149" s="55"/>
      <c r="EZ149" s="55"/>
      <c r="FA149" s="55"/>
      <c r="FB149" s="55"/>
      <c r="FC149" s="55"/>
      <c r="FD149" s="55"/>
      <c r="FE149" s="55"/>
      <c r="FF149" s="55"/>
      <c r="FG149" s="55"/>
      <c r="FH149" s="55"/>
      <c r="FI149" s="55"/>
      <c r="FJ149" s="55"/>
      <c r="FK149" s="55"/>
      <c r="FL149" s="55"/>
      <c r="FM149" s="55"/>
      <c r="FN149" s="55"/>
      <c r="FO149" s="55"/>
      <c r="FP149" s="55"/>
      <c r="FQ149" s="55"/>
      <c r="FR149" s="55"/>
      <c r="FS149" s="55"/>
      <c r="FT149" s="55"/>
      <c r="FU149" s="55"/>
      <c r="FV149" s="55"/>
      <c r="FW149" s="55"/>
      <c r="FX149" s="55"/>
      <c r="FY149" s="55"/>
      <c r="FZ149" s="55"/>
      <c r="GA149" s="55"/>
      <c r="GB149" s="55"/>
      <c r="GC149" s="55"/>
      <c r="GD149" s="55"/>
      <c r="GE149" s="55"/>
      <c r="GF149" s="55"/>
      <c r="GG149" s="55"/>
      <c r="GH149" s="55"/>
      <c r="GI149" s="55"/>
      <c r="GJ149" s="55"/>
      <c r="GK149" s="55"/>
      <c r="GL149" s="55"/>
      <c r="GM149" s="55"/>
      <c r="GN149" s="55"/>
      <c r="GO149" s="55"/>
      <c r="GP149" s="55"/>
      <c r="GQ149" s="55"/>
      <c r="GR149" s="55"/>
      <c r="GS149" s="55"/>
      <c r="GT149" s="55"/>
      <c r="GU149" s="55"/>
    </row>
    <row r="150" spans="1:203" s="56" customFormat="1" ht="20.100000000000001" customHeight="1" x14ac:dyDescent="0.2">
      <c r="A150" s="122"/>
      <c r="B150" s="122"/>
      <c r="C150" s="122"/>
      <c r="D150" s="122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55"/>
      <c r="CN150" s="55"/>
      <c r="CO150" s="55"/>
      <c r="CP150" s="55"/>
      <c r="CQ150" s="55"/>
      <c r="CR150" s="55"/>
      <c r="CS150" s="55"/>
      <c r="CT150" s="55"/>
      <c r="CU150" s="55"/>
      <c r="CV150" s="55"/>
      <c r="CW150" s="55"/>
      <c r="CX150" s="55"/>
      <c r="CY150" s="55"/>
      <c r="CZ150" s="55"/>
      <c r="DA150" s="55"/>
      <c r="DB150" s="55"/>
      <c r="DC150" s="55"/>
      <c r="DD150" s="55"/>
      <c r="DE150" s="55"/>
      <c r="DF150" s="55"/>
      <c r="DG150" s="55"/>
      <c r="DH150" s="55"/>
      <c r="DI150" s="55"/>
      <c r="DJ150" s="55"/>
      <c r="DK150" s="55"/>
      <c r="DL150" s="55"/>
      <c r="DM150" s="55"/>
      <c r="DN150" s="55"/>
      <c r="DO150" s="55"/>
      <c r="DP150" s="55"/>
      <c r="DQ150" s="55"/>
      <c r="DR150" s="55"/>
      <c r="DS150" s="55"/>
      <c r="DT150" s="55"/>
      <c r="DU150" s="55"/>
      <c r="DV150" s="55"/>
      <c r="DW150" s="55"/>
      <c r="DX150" s="55"/>
      <c r="DY150" s="55"/>
      <c r="DZ150" s="55"/>
      <c r="EA150" s="55"/>
      <c r="EB150" s="55"/>
      <c r="EC150" s="55"/>
      <c r="ED150" s="55"/>
      <c r="EE150" s="55"/>
      <c r="EF150" s="55"/>
      <c r="EG150" s="55"/>
      <c r="EH150" s="55"/>
      <c r="EI150" s="55"/>
      <c r="EJ150" s="55"/>
      <c r="EK150" s="55"/>
      <c r="EL150" s="55"/>
      <c r="EM150" s="55"/>
      <c r="EN150" s="55"/>
      <c r="EO150" s="55"/>
      <c r="EP150" s="55"/>
      <c r="EQ150" s="55"/>
      <c r="ER150" s="55"/>
      <c r="ES150" s="55"/>
      <c r="ET150" s="55"/>
      <c r="EU150" s="55"/>
      <c r="EV150" s="55"/>
      <c r="EW150" s="55"/>
      <c r="EX150" s="55"/>
      <c r="EY150" s="55"/>
      <c r="EZ150" s="55"/>
      <c r="FA150" s="55"/>
      <c r="FB150" s="55"/>
      <c r="FC150" s="55"/>
      <c r="FD150" s="55"/>
      <c r="FE150" s="55"/>
      <c r="FF150" s="55"/>
      <c r="FG150" s="55"/>
      <c r="FH150" s="55"/>
      <c r="FI150" s="55"/>
      <c r="FJ150" s="55"/>
      <c r="FK150" s="55"/>
      <c r="FL150" s="55"/>
      <c r="FM150" s="55"/>
      <c r="FN150" s="55"/>
      <c r="FO150" s="55"/>
      <c r="FP150" s="55"/>
      <c r="FQ150" s="55"/>
      <c r="FR150" s="55"/>
      <c r="FS150" s="55"/>
      <c r="FT150" s="55"/>
      <c r="FU150" s="55"/>
      <c r="FV150" s="55"/>
      <c r="FW150" s="55"/>
      <c r="FX150" s="55"/>
      <c r="FY150" s="55"/>
      <c r="FZ150" s="55"/>
      <c r="GA150" s="55"/>
      <c r="GB150" s="55"/>
      <c r="GC150" s="55"/>
      <c r="GD150" s="55"/>
      <c r="GE150" s="55"/>
      <c r="GF150" s="55"/>
      <c r="GG150" s="55"/>
      <c r="GH150" s="55"/>
      <c r="GI150" s="55"/>
      <c r="GJ150" s="55"/>
      <c r="GK150" s="55"/>
      <c r="GL150" s="55"/>
      <c r="GM150" s="55"/>
      <c r="GN150" s="55"/>
      <c r="GO150" s="55"/>
      <c r="GP150" s="55"/>
      <c r="GQ150" s="55"/>
      <c r="GR150" s="55"/>
      <c r="GS150" s="55"/>
      <c r="GT150" s="55"/>
      <c r="GU150" s="55"/>
    </row>
    <row r="151" spans="1:203" s="60" customFormat="1" ht="20.100000000000001" customHeight="1" x14ac:dyDescent="0.2">
      <c r="A151" s="57"/>
      <c r="B151" s="58"/>
      <c r="C151" s="59"/>
      <c r="D151" s="61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55"/>
      <c r="CN151" s="55"/>
      <c r="CO151" s="55"/>
      <c r="CP151" s="55"/>
      <c r="CQ151" s="55"/>
      <c r="CR151" s="55"/>
      <c r="CS151" s="55"/>
      <c r="CT151" s="55"/>
      <c r="CU151" s="55"/>
      <c r="CV151" s="55"/>
      <c r="CW151" s="55"/>
      <c r="CX151" s="55"/>
      <c r="CY151" s="55"/>
      <c r="CZ151" s="55"/>
      <c r="DA151" s="55"/>
      <c r="DB151" s="55"/>
      <c r="DC151" s="55"/>
      <c r="DD151" s="55"/>
      <c r="DE151" s="55"/>
      <c r="DF151" s="55"/>
      <c r="DG151" s="55"/>
      <c r="DH151" s="55"/>
      <c r="DI151" s="55"/>
      <c r="DJ151" s="55"/>
      <c r="DK151" s="55"/>
      <c r="DL151" s="55"/>
      <c r="DM151" s="55"/>
      <c r="DN151" s="55"/>
      <c r="DO151" s="55"/>
      <c r="DP151" s="55"/>
      <c r="DQ151" s="55"/>
      <c r="DR151" s="55"/>
      <c r="DS151" s="55"/>
      <c r="DT151" s="55"/>
      <c r="DU151" s="55"/>
      <c r="DV151" s="55"/>
      <c r="DW151" s="55"/>
      <c r="DX151" s="55"/>
      <c r="DY151" s="55"/>
      <c r="DZ151" s="55"/>
      <c r="EA151" s="55"/>
      <c r="EB151" s="55"/>
      <c r="EC151" s="55"/>
      <c r="ED151" s="55"/>
      <c r="EE151" s="55"/>
      <c r="EF151" s="55"/>
      <c r="EG151" s="55"/>
      <c r="EH151" s="55"/>
      <c r="EI151" s="55"/>
      <c r="EJ151" s="55"/>
      <c r="EK151" s="55"/>
      <c r="EL151" s="55"/>
      <c r="EM151" s="55"/>
      <c r="EN151" s="55"/>
      <c r="EO151" s="55"/>
      <c r="EP151" s="55"/>
      <c r="EQ151" s="55"/>
      <c r="ER151" s="55"/>
      <c r="ES151" s="55"/>
      <c r="ET151" s="55"/>
      <c r="EU151" s="55"/>
      <c r="EV151" s="55"/>
      <c r="EW151" s="55"/>
      <c r="EX151" s="55"/>
      <c r="EY151" s="55"/>
      <c r="EZ151" s="55"/>
      <c r="FA151" s="55"/>
      <c r="FB151" s="55"/>
      <c r="FC151" s="55"/>
      <c r="FD151" s="55"/>
      <c r="FE151" s="55"/>
      <c r="FF151" s="55"/>
      <c r="FG151" s="55"/>
      <c r="FH151" s="55"/>
      <c r="FI151" s="55"/>
      <c r="FJ151" s="55"/>
      <c r="FK151" s="55"/>
      <c r="FL151" s="55"/>
      <c r="FM151" s="55"/>
      <c r="FN151" s="55"/>
      <c r="FO151" s="55"/>
      <c r="FP151" s="55"/>
      <c r="FQ151" s="55"/>
      <c r="FR151" s="55"/>
      <c r="FS151" s="55"/>
      <c r="FT151" s="55"/>
      <c r="FU151" s="55"/>
      <c r="FV151" s="55"/>
      <c r="FW151" s="55"/>
      <c r="FX151" s="55"/>
      <c r="FY151" s="55"/>
      <c r="FZ151" s="55"/>
      <c r="GA151" s="55"/>
      <c r="GB151" s="55"/>
      <c r="GC151" s="55"/>
      <c r="GD151" s="55"/>
      <c r="GE151" s="55"/>
      <c r="GF151" s="55"/>
      <c r="GG151" s="55"/>
      <c r="GH151" s="55"/>
      <c r="GI151" s="55"/>
      <c r="GJ151" s="55"/>
      <c r="GK151" s="55"/>
      <c r="GL151" s="55"/>
      <c r="GM151" s="55"/>
      <c r="GN151" s="55"/>
      <c r="GO151" s="55"/>
      <c r="GP151" s="55"/>
      <c r="GQ151" s="55"/>
      <c r="GR151" s="55"/>
      <c r="GS151" s="55"/>
      <c r="GT151" s="55"/>
      <c r="GU151" s="55"/>
    </row>
    <row r="152" spans="1:203" s="56" customFormat="1" ht="20.100000000000001" customHeight="1" x14ac:dyDescent="0.2">
      <c r="A152" s="121" t="s">
        <v>242</v>
      </c>
      <c r="B152" s="121"/>
      <c r="C152" s="49"/>
      <c r="D152" s="44">
        <f>+D154+D185+D196</f>
        <v>1761</v>
      </c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/>
      <c r="CE152" s="55"/>
      <c r="CF152" s="55"/>
      <c r="CG152" s="55"/>
      <c r="CH152" s="55"/>
      <c r="CI152" s="55"/>
      <c r="CJ152" s="55"/>
      <c r="CK152" s="55"/>
      <c r="CL152" s="55"/>
      <c r="CM152" s="55"/>
      <c r="CN152" s="55"/>
      <c r="CO152" s="55"/>
      <c r="CP152" s="55"/>
      <c r="CQ152" s="55"/>
      <c r="CR152" s="55"/>
      <c r="CS152" s="55"/>
      <c r="CT152" s="55"/>
      <c r="CU152" s="55"/>
      <c r="CV152" s="55"/>
      <c r="CW152" s="55"/>
      <c r="CX152" s="55"/>
      <c r="CY152" s="55"/>
      <c r="CZ152" s="55"/>
      <c r="DA152" s="55"/>
      <c r="DB152" s="55"/>
      <c r="DC152" s="55"/>
      <c r="DD152" s="55"/>
      <c r="DE152" s="55"/>
      <c r="DF152" s="55"/>
      <c r="DG152" s="55"/>
      <c r="DH152" s="55"/>
      <c r="DI152" s="55"/>
      <c r="DJ152" s="55"/>
      <c r="DK152" s="55"/>
      <c r="DL152" s="55"/>
      <c r="DM152" s="55"/>
      <c r="DN152" s="55"/>
      <c r="DO152" s="55"/>
      <c r="DP152" s="55"/>
      <c r="DQ152" s="55"/>
      <c r="DR152" s="55"/>
      <c r="DS152" s="55"/>
      <c r="DT152" s="55"/>
      <c r="DU152" s="55"/>
      <c r="DV152" s="55"/>
      <c r="DW152" s="55"/>
      <c r="DX152" s="55"/>
      <c r="DY152" s="55"/>
      <c r="DZ152" s="55"/>
      <c r="EA152" s="55"/>
      <c r="EB152" s="55"/>
      <c r="EC152" s="55"/>
      <c r="ED152" s="55"/>
      <c r="EE152" s="55"/>
      <c r="EF152" s="55"/>
      <c r="EG152" s="55"/>
      <c r="EH152" s="55"/>
      <c r="EI152" s="55"/>
      <c r="EJ152" s="55"/>
      <c r="EK152" s="55"/>
      <c r="EL152" s="55"/>
      <c r="EM152" s="55"/>
      <c r="EN152" s="55"/>
      <c r="EO152" s="55"/>
      <c r="EP152" s="55"/>
      <c r="EQ152" s="55"/>
      <c r="ER152" s="55"/>
      <c r="ES152" s="55"/>
      <c r="ET152" s="55"/>
      <c r="EU152" s="55"/>
      <c r="EV152" s="55"/>
      <c r="EW152" s="55"/>
      <c r="EX152" s="55"/>
      <c r="EY152" s="55"/>
      <c r="EZ152" s="55"/>
      <c r="FA152" s="55"/>
      <c r="FB152" s="55"/>
      <c r="FC152" s="55"/>
      <c r="FD152" s="55"/>
      <c r="FE152" s="55"/>
      <c r="FF152" s="55"/>
      <c r="FG152" s="55"/>
      <c r="FH152" s="55"/>
      <c r="FI152" s="55"/>
      <c r="FJ152" s="55"/>
      <c r="FK152" s="55"/>
      <c r="FL152" s="55"/>
      <c r="FM152" s="55"/>
      <c r="FN152" s="55"/>
      <c r="FO152" s="55"/>
      <c r="FP152" s="55"/>
      <c r="FQ152" s="55"/>
      <c r="FR152" s="55"/>
      <c r="FS152" s="55"/>
      <c r="FT152" s="55"/>
      <c r="FU152" s="55"/>
      <c r="FV152" s="55"/>
      <c r="FW152" s="55"/>
      <c r="FX152" s="55"/>
      <c r="FY152" s="55"/>
      <c r="FZ152" s="55"/>
      <c r="GA152" s="55"/>
      <c r="GB152" s="55"/>
      <c r="GC152" s="55"/>
      <c r="GD152" s="55"/>
      <c r="GE152" s="55"/>
      <c r="GF152" s="55"/>
      <c r="GG152" s="55"/>
      <c r="GH152" s="55"/>
      <c r="GI152" s="55"/>
      <c r="GJ152" s="55"/>
      <c r="GK152" s="55"/>
      <c r="GL152" s="55"/>
      <c r="GM152" s="55"/>
      <c r="GN152" s="55"/>
      <c r="GO152" s="55"/>
      <c r="GP152" s="55"/>
      <c r="GQ152" s="55"/>
      <c r="GR152" s="55"/>
      <c r="GS152" s="55"/>
      <c r="GT152" s="55"/>
      <c r="GU152" s="55"/>
    </row>
    <row r="153" spans="1:203" s="60" customFormat="1" ht="20.100000000000001" customHeight="1" x14ac:dyDescent="0.2">
      <c r="A153" s="57"/>
      <c r="B153" s="58"/>
      <c r="C153" s="59"/>
      <c r="D153" s="61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55"/>
      <c r="CN153" s="55"/>
      <c r="CO153" s="55"/>
      <c r="CP153" s="55"/>
      <c r="CQ153" s="55"/>
      <c r="CR153" s="55"/>
      <c r="CS153" s="55"/>
      <c r="CT153" s="55"/>
      <c r="CU153" s="55"/>
      <c r="CV153" s="55"/>
      <c r="CW153" s="55"/>
      <c r="CX153" s="55"/>
      <c r="CY153" s="55"/>
      <c r="CZ153" s="55"/>
      <c r="DA153" s="55"/>
      <c r="DB153" s="55"/>
      <c r="DC153" s="55"/>
      <c r="DD153" s="55"/>
      <c r="DE153" s="55"/>
      <c r="DF153" s="55"/>
      <c r="DG153" s="55"/>
      <c r="DH153" s="55"/>
      <c r="DI153" s="55"/>
      <c r="DJ153" s="55"/>
      <c r="DK153" s="55"/>
      <c r="DL153" s="55"/>
      <c r="DM153" s="55"/>
      <c r="DN153" s="55"/>
      <c r="DO153" s="55"/>
      <c r="DP153" s="55"/>
      <c r="DQ153" s="55"/>
      <c r="DR153" s="55"/>
      <c r="DS153" s="55"/>
      <c r="DT153" s="55"/>
      <c r="DU153" s="55"/>
      <c r="DV153" s="55"/>
      <c r="DW153" s="55"/>
      <c r="DX153" s="55"/>
      <c r="DY153" s="55"/>
      <c r="DZ153" s="55"/>
      <c r="EA153" s="55"/>
      <c r="EB153" s="55"/>
      <c r="EC153" s="55"/>
      <c r="ED153" s="55"/>
      <c r="EE153" s="55"/>
      <c r="EF153" s="55"/>
      <c r="EG153" s="55"/>
      <c r="EH153" s="55"/>
      <c r="EI153" s="55"/>
      <c r="EJ153" s="55"/>
      <c r="EK153" s="55"/>
      <c r="EL153" s="55"/>
      <c r="EM153" s="55"/>
      <c r="EN153" s="55"/>
      <c r="EO153" s="55"/>
      <c r="EP153" s="55"/>
      <c r="EQ153" s="55"/>
      <c r="ER153" s="55"/>
      <c r="ES153" s="55"/>
      <c r="ET153" s="55"/>
      <c r="EU153" s="55"/>
      <c r="EV153" s="55"/>
      <c r="EW153" s="55"/>
      <c r="EX153" s="55"/>
      <c r="EY153" s="55"/>
      <c r="EZ153" s="55"/>
      <c r="FA153" s="55"/>
      <c r="FB153" s="55"/>
      <c r="FC153" s="55"/>
      <c r="FD153" s="55"/>
      <c r="FE153" s="55"/>
      <c r="FF153" s="55"/>
      <c r="FG153" s="55"/>
      <c r="FH153" s="55"/>
      <c r="FI153" s="55"/>
      <c r="FJ153" s="55"/>
      <c r="FK153" s="55"/>
      <c r="FL153" s="55"/>
      <c r="FM153" s="55"/>
      <c r="FN153" s="55"/>
      <c r="FO153" s="55"/>
      <c r="FP153" s="55"/>
      <c r="FQ153" s="55"/>
      <c r="FR153" s="55"/>
      <c r="FS153" s="55"/>
      <c r="FT153" s="55"/>
      <c r="FU153" s="55"/>
      <c r="FV153" s="55"/>
      <c r="FW153" s="55"/>
      <c r="FX153" s="55"/>
      <c r="FY153" s="55"/>
      <c r="FZ153" s="55"/>
      <c r="GA153" s="55"/>
      <c r="GB153" s="55"/>
      <c r="GC153" s="55"/>
      <c r="GD153" s="55"/>
      <c r="GE153" s="55"/>
      <c r="GF153" s="55"/>
      <c r="GG153" s="55"/>
      <c r="GH153" s="55"/>
      <c r="GI153" s="55"/>
      <c r="GJ153" s="55"/>
      <c r="GK153" s="55"/>
      <c r="GL153" s="55"/>
      <c r="GM153" s="55"/>
      <c r="GN153" s="55"/>
      <c r="GO153" s="55"/>
      <c r="GP153" s="55"/>
      <c r="GQ153" s="55"/>
      <c r="GR153" s="55"/>
      <c r="GS153" s="55"/>
      <c r="GT153" s="55"/>
      <c r="GU153" s="55"/>
    </row>
    <row r="154" spans="1:203" s="56" customFormat="1" ht="20.100000000000001" customHeight="1" x14ac:dyDescent="0.2">
      <c r="A154" s="120" t="s">
        <v>44</v>
      </c>
      <c r="B154" s="120"/>
      <c r="C154" s="49"/>
      <c r="D154" s="46">
        <f>SUM(D156:D183)</f>
        <v>236</v>
      </c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55"/>
      <c r="CN154" s="55"/>
      <c r="CO154" s="55"/>
      <c r="CP154" s="55"/>
      <c r="CQ154" s="55"/>
      <c r="CR154" s="55"/>
      <c r="CS154" s="55"/>
      <c r="CT154" s="55"/>
      <c r="CU154" s="55"/>
      <c r="CV154" s="55"/>
      <c r="CW154" s="55"/>
      <c r="CX154" s="55"/>
      <c r="CY154" s="55"/>
      <c r="CZ154" s="55"/>
      <c r="DA154" s="55"/>
      <c r="DB154" s="55"/>
      <c r="DC154" s="55"/>
      <c r="DD154" s="55"/>
      <c r="DE154" s="55"/>
      <c r="DF154" s="55"/>
      <c r="DG154" s="55"/>
      <c r="DH154" s="55"/>
      <c r="DI154" s="55"/>
      <c r="DJ154" s="55"/>
      <c r="DK154" s="55"/>
      <c r="DL154" s="55"/>
      <c r="DM154" s="55"/>
      <c r="DN154" s="55"/>
      <c r="DO154" s="55"/>
      <c r="DP154" s="55"/>
      <c r="DQ154" s="55"/>
      <c r="DR154" s="55"/>
      <c r="DS154" s="55"/>
      <c r="DT154" s="55"/>
      <c r="DU154" s="55"/>
      <c r="DV154" s="55"/>
      <c r="DW154" s="55"/>
      <c r="DX154" s="55"/>
      <c r="DY154" s="55"/>
      <c r="DZ154" s="55"/>
      <c r="EA154" s="55"/>
      <c r="EB154" s="55"/>
      <c r="EC154" s="55"/>
      <c r="ED154" s="55"/>
      <c r="EE154" s="55"/>
      <c r="EF154" s="55"/>
      <c r="EG154" s="55"/>
      <c r="EH154" s="55"/>
      <c r="EI154" s="55"/>
      <c r="EJ154" s="55"/>
      <c r="EK154" s="55"/>
      <c r="EL154" s="55"/>
      <c r="EM154" s="55"/>
      <c r="EN154" s="55"/>
      <c r="EO154" s="55"/>
      <c r="EP154" s="55"/>
      <c r="EQ154" s="55"/>
      <c r="ER154" s="55"/>
      <c r="ES154" s="55"/>
      <c r="ET154" s="55"/>
      <c r="EU154" s="55"/>
      <c r="EV154" s="55"/>
      <c r="EW154" s="55"/>
      <c r="EX154" s="55"/>
      <c r="EY154" s="55"/>
      <c r="EZ154" s="55"/>
      <c r="FA154" s="55"/>
      <c r="FB154" s="55"/>
      <c r="FC154" s="55"/>
      <c r="FD154" s="55"/>
      <c r="FE154" s="55"/>
      <c r="FF154" s="55"/>
      <c r="FG154" s="55"/>
      <c r="FH154" s="55"/>
      <c r="FI154" s="55"/>
      <c r="FJ154" s="55"/>
      <c r="FK154" s="55"/>
      <c r="FL154" s="55"/>
      <c r="FM154" s="55"/>
      <c r="FN154" s="55"/>
      <c r="FO154" s="55"/>
      <c r="FP154" s="55"/>
      <c r="FQ154" s="55"/>
      <c r="FR154" s="55"/>
      <c r="FS154" s="55"/>
      <c r="FT154" s="55"/>
      <c r="FU154" s="55"/>
      <c r="FV154" s="55"/>
      <c r="FW154" s="55"/>
      <c r="FX154" s="55"/>
      <c r="FY154" s="55"/>
      <c r="FZ154" s="55"/>
      <c r="GA154" s="55"/>
      <c r="GB154" s="55"/>
      <c r="GC154" s="55"/>
      <c r="GD154" s="55"/>
      <c r="GE154" s="55"/>
      <c r="GF154" s="55"/>
      <c r="GG154" s="55"/>
      <c r="GH154" s="55"/>
      <c r="GI154" s="55"/>
      <c r="GJ154" s="55"/>
      <c r="GK154" s="55"/>
      <c r="GL154" s="55"/>
      <c r="GM154" s="55"/>
      <c r="GN154" s="55"/>
      <c r="GO154" s="55"/>
      <c r="GP154" s="55"/>
      <c r="GQ154" s="55"/>
      <c r="GR154" s="55"/>
      <c r="GS154" s="55"/>
      <c r="GT154" s="55"/>
      <c r="GU154" s="55"/>
    </row>
    <row r="155" spans="1:203" s="60" customFormat="1" ht="20.100000000000001" customHeight="1" x14ac:dyDescent="0.2">
      <c r="A155" s="57"/>
      <c r="B155" s="58"/>
      <c r="C155" s="59"/>
      <c r="D155" s="61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  <c r="CP155" s="55"/>
      <c r="CQ155" s="55"/>
      <c r="CR155" s="55"/>
      <c r="CS155" s="55"/>
      <c r="CT155" s="55"/>
      <c r="CU155" s="55"/>
      <c r="CV155" s="55"/>
      <c r="CW155" s="55"/>
      <c r="CX155" s="55"/>
      <c r="CY155" s="55"/>
      <c r="CZ155" s="55"/>
      <c r="DA155" s="55"/>
      <c r="DB155" s="55"/>
      <c r="DC155" s="55"/>
      <c r="DD155" s="55"/>
      <c r="DE155" s="55"/>
      <c r="DF155" s="55"/>
      <c r="DG155" s="55"/>
      <c r="DH155" s="55"/>
      <c r="DI155" s="55"/>
      <c r="DJ155" s="55"/>
      <c r="DK155" s="55"/>
      <c r="DL155" s="55"/>
      <c r="DM155" s="55"/>
      <c r="DN155" s="55"/>
      <c r="DO155" s="55"/>
      <c r="DP155" s="55"/>
      <c r="DQ155" s="55"/>
      <c r="DR155" s="55"/>
      <c r="DS155" s="55"/>
      <c r="DT155" s="55"/>
      <c r="DU155" s="55"/>
      <c r="DV155" s="55"/>
      <c r="DW155" s="55"/>
      <c r="DX155" s="55"/>
      <c r="DY155" s="55"/>
      <c r="DZ155" s="55"/>
      <c r="EA155" s="55"/>
      <c r="EB155" s="55"/>
      <c r="EC155" s="55"/>
      <c r="ED155" s="55"/>
      <c r="EE155" s="55"/>
      <c r="EF155" s="55"/>
      <c r="EG155" s="55"/>
      <c r="EH155" s="55"/>
      <c r="EI155" s="55"/>
      <c r="EJ155" s="55"/>
      <c r="EK155" s="55"/>
      <c r="EL155" s="55"/>
      <c r="EM155" s="55"/>
      <c r="EN155" s="55"/>
      <c r="EO155" s="55"/>
      <c r="EP155" s="55"/>
      <c r="EQ155" s="55"/>
      <c r="ER155" s="55"/>
      <c r="ES155" s="55"/>
      <c r="ET155" s="55"/>
      <c r="EU155" s="55"/>
      <c r="EV155" s="55"/>
      <c r="EW155" s="55"/>
      <c r="EX155" s="55"/>
      <c r="EY155" s="55"/>
      <c r="EZ155" s="55"/>
      <c r="FA155" s="55"/>
      <c r="FB155" s="55"/>
      <c r="FC155" s="55"/>
      <c r="FD155" s="55"/>
      <c r="FE155" s="55"/>
      <c r="FF155" s="55"/>
      <c r="FG155" s="55"/>
      <c r="FH155" s="55"/>
      <c r="FI155" s="55"/>
      <c r="FJ155" s="55"/>
      <c r="FK155" s="55"/>
      <c r="FL155" s="55"/>
      <c r="FM155" s="55"/>
      <c r="FN155" s="55"/>
      <c r="FO155" s="55"/>
      <c r="FP155" s="55"/>
      <c r="FQ155" s="55"/>
      <c r="FR155" s="55"/>
      <c r="FS155" s="55"/>
      <c r="FT155" s="55"/>
      <c r="FU155" s="55"/>
      <c r="FV155" s="55"/>
      <c r="FW155" s="55"/>
      <c r="FX155" s="55"/>
      <c r="FY155" s="55"/>
      <c r="FZ155" s="55"/>
      <c r="GA155" s="55"/>
      <c r="GB155" s="55"/>
      <c r="GC155" s="55"/>
      <c r="GD155" s="55"/>
      <c r="GE155" s="55"/>
      <c r="GF155" s="55"/>
      <c r="GG155" s="55"/>
      <c r="GH155" s="55"/>
      <c r="GI155" s="55"/>
      <c r="GJ155" s="55"/>
      <c r="GK155" s="55"/>
      <c r="GL155" s="55"/>
      <c r="GM155" s="55"/>
      <c r="GN155" s="55"/>
      <c r="GO155" s="55"/>
      <c r="GP155" s="55"/>
      <c r="GQ155" s="55"/>
      <c r="GR155" s="55"/>
      <c r="GS155" s="55"/>
      <c r="GT155" s="55"/>
      <c r="GU155" s="55"/>
    </row>
    <row r="156" spans="1:203" s="60" customFormat="1" ht="20.100000000000001" customHeight="1" x14ac:dyDescent="0.2">
      <c r="A156" s="57"/>
      <c r="B156" s="50" t="s">
        <v>38</v>
      </c>
      <c r="C156" s="59"/>
      <c r="D156" s="61">
        <v>70</v>
      </c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/>
      <c r="CE156" s="55"/>
      <c r="CF156" s="55"/>
      <c r="CG156" s="55"/>
      <c r="CH156" s="55"/>
      <c r="CI156" s="55"/>
      <c r="CJ156" s="55"/>
      <c r="CK156" s="55"/>
      <c r="CL156" s="55"/>
      <c r="CM156" s="55"/>
      <c r="CN156" s="55"/>
      <c r="CO156" s="55"/>
      <c r="CP156" s="55"/>
      <c r="CQ156" s="55"/>
      <c r="CR156" s="55"/>
      <c r="CS156" s="55"/>
      <c r="CT156" s="55"/>
      <c r="CU156" s="55"/>
      <c r="CV156" s="55"/>
      <c r="CW156" s="55"/>
      <c r="CX156" s="55"/>
      <c r="CY156" s="55"/>
      <c r="CZ156" s="55"/>
      <c r="DA156" s="55"/>
      <c r="DB156" s="55"/>
      <c r="DC156" s="55"/>
      <c r="DD156" s="55"/>
      <c r="DE156" s="55"/>
      <c r="DF156" s="55"/>
      <c r="DG156" s="55"/>
      <c r="DH156" s="55"/>
      <c r="DI156" s="55"/>
      <c r="DJ156" s="55"/>
      <c r="DK156" s="55"/>
      <c r="DL156" s="55"/>
      <c r="DM156" s="55"/>
      <c r="DN156" s="55"/>
      <c r="DO156" s="55"/>
      <c r="DP156" s="55"/>
      <c r="DQ156" s="55"/>
      <c r="DR156" s="55"/>
      <c r="DS156" s="55"/>
      <c r="DT156" s="55"/>
      <c r="DU156" s="55"/>
      <c r="DV156" s="55"/>
      <c r="DW156" s="55"/>
      <c r="DX156" s="55"/>
      <c r="DY156" s="55"/>
      <c r="DZ156" s="55"/>
      <c r="EA156" s="55"/>
      <c r="EB156" s="55"/>
      <c r="EC156" s="55"/>
      <c r="ED156" s="55"/>
      <c r="EE156" s="55"/>
      <c r="EF156" s="55"/>
      <c r="EG156" s="55"/>
      <c r="EH156" s="55"/>
      <c r="EI156" s="55"/>
      <c r="EJ156" s="55"/>
      <c r="EK156" s="55"/>
      <c r="EL156" s="55"/>
      <c r="EM156" s="55"/>
      <c r="EN156" s="55"/>
      <c r="EO156" s="55"/>
      <c r="EP156" s="55"/>
      <c r="EQ156" s="55"/>
      <c r="ER156" s="55"/>
      <c r="ES156" s="55"/>
      <c r="ET156" s="55"/>
      <c r="EU156" s="55"/>
      <c r="EV156" s="55"/>
      <c r="EW156" s="55"/>
      <c r="EX156" s="55"/>
      <c r="EY156" s="55"/>
      <c r="EZ156" s="55"/>
      <c r="FA156" s="55"/>
      <c r="FB156" s="55"/>
      <c r="FC156" s="55"/>
      <c r="FD156" s="55"/>
      <c r="FE156" s="55"/>
      <c r="FF156" s="55"/>
      <c r="FG156" s="55"/>
      <c r="FH156" s="55"/>
      <c r="FI156" s="55"/>
      <c r="FJ156" s="55"/>
      <c r="FK156" s="55"/>
      <c r="FL156" s="55"/>
      <c r="FM156" s="55"/>
      <c r="FN156" s="55"/>
      <c r="FO156" s="55"/>
      <c r="FP156" s="55"/>
      <c r="FQ156" s="55"/>
      <c r="FR156" s="55"/>
      <c r="FS156" s="55"/>
      <c r="FT156" s="55"/>
      <c r="FU156" s="55"/>
      <c r="FV156" s="55"/>
      <c r="FW156" s="55"/>
      <c r="FX156" s="55"/>
      <c r="FY156" s="55"/>
      <c r="FZ156" s="55"/>
      <c r="GA156" s="55"/>
      <c r="GB156" s="55"/>
      <c r="GC156" s="55"/>
      <c r="GD156" s="55"/>
      <c r="GE156" s="55"/>
      <c r="GF156" s="55"/>
      <c r="GG156" s="55"/>
      <c r="GH156" s="55"/>
      <c r="GI156" s="55"/>
      <c r="GJ156" s="55"/>
      <c r="GK156" s="55"/>
      <c r="GL156" s="55"/>
      <c r="GM156" s="55"/>
      <c r="GN156" s="55"/>
      <c r="GO156" s="55"/>
      <c r="GP156" s="55"/>
      <c r="GQ156" s="55"/>
      <c r="GR156" s="55"/>
      <c r="GS156" s="55"/>
      <c r="GT156" s="55"/>
      <c r="GU156" s="55"/>
    </row>
    <row r="157" spans="1:203" s="60" customFormat="1" ht="20.100000000000001" customHeight="1" x14ac:dyDescent="0.2">
      <c r="A157" s="57"/>
      <c r="B157" s="50" t="s">
        <v>487</v>
      </c>
      <c r="C157" s="59"/>
      <c r="D157" s="61">
        <v>1</v>
      </c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  <c r="CD157" s="55"/>
      <c r="CE157" s="55"/>
      <c r="CF157" s="55"/>
      <c r="CG157" s="55"/>
      <c r="CH157" s="55"/>
      <c r="CI157" s="55"/>
      <c r="CJ157" s="55"/>
      <c r="CK157" s="55"/>
      <c r="CL157" s="55"/>
      <c r="CM157" s="55"/>
      <c r="CN157" s="55"/>
      <c r="CO157" s="55"/>
      <c r="CP157" s="55"/>
      <c r="CQ157" s="55"/>
      <c r="CR157" s="55"/>
      <c r="CS157" s="55"/>
      <c r="CT157" s="55"/>
      <c r="CU157" s="55"/>
      <c r="CV157" s="55"/>
      <c r="CW157" s="55"/>
      <c r="CX157" s="55"/>
      <c r="CY157" s="55"/>
      <c r="CZ157" s="55"/>
      <c r="DA157" s="55"/>
      <c r="DB157" s="55"/>
      <c r="DC157" s="55"/>
      <c r="DD157" s="55"/>
      <c r="DE157" s="55"/>
      <c r="DF157" s="55"/>
      <c r="DG157" s="55"/>
      <c r="DH157" s="55"/>
      <c r="DI157" s="55"/>
      <c r="DJ157" s="55"/>
      <c r="DK157" s="55"/>
      <c r="DL157" s="55"/>
      <c r="DM157" s="55"/>
      <c r="DN157" s="55"/>
      <c r="DO157" s="55"/>
      <c r="DP157" s="55"/>
      <c r="DQ157" s="55"/>
      <c r="DR157" s="55"/>
      <c r="DS157" s="55"/>
      <c r="DT157" s="55"/>
      <c r="DU157" s="55"/>
      <c r="DV157" s="55"/>
      <c r="DW157" s="55"/>
      <c r="DX157" s="55"/>
      <c r="DY157" s="55"/>
      <c r="DZ157" s="55"/>
      <c r="EA157" s="55"/>
      <c r="EB157" s="55"/>
      <c r="EC157" s="55"/>
      <c r="ED157" s="55"/>
      <c r="EE157" s="55"/>
      <c r="EF157" s="55"/>
      <c r="EG157" s="55"/>
      <c r="EH157" s="55"/>
      <c r="EI157" s="55"/>
      <c r="EJ157" s="55"/>
      <c r="EK157" s="55"/>
      <c r="EL157" s="55"/>
      <c r="EM157" s="55"/>
      <c r="EN157" s="55"/>
      <c r="EO157" s="55"/>
      <c r="EP157" s="55"/>
      <c r="EQ157" s="55"/>
      <c r="ER157" s="55"/>
      <c r="ES157" s="55"/>
      <c r="ET157" s="55"/>
      <c r="EU157" s="55"/>
      <c r="EV157" s="55"/>
      <c r="EW157" s="55"/>
      <c r="EX157" s="55"/>
      <c r="EY157" s="55"/>
      <c r="EZ157" s="55"/>
      <c r="FA157" s="55"/>
      <c r="FB157" s="55"/>
      <c r="FC157" s="55"/>
      <c r="FD157" s="55"/>
      <c r="FE157" s="55"/>
      <c r="FF157" s="55"/>
      <c r="FG157" s="55"/>
      <c r="FH157" s="55"/>
      <c r="FI157" s="55"/>
      <c r="FJ157" s="55"/>
      <c r="FK157" s="55"/>
      <c r="FL157" s="55"/>
      <c r="FM157" s="55"/>
      <c r="FN157" s="55"/>
      <c r="FO157" s="55"/>
      <c r="FP157" s="55"/>
      <c r="FQ157" s="55"/>
      <c r="FR157" s="55"/>
      <c r="FS157" s="55"/>
      <c r="FT157" s="55"/>
      <c r="FU157" s="55"/>
      <c r="FV157" s="55"/>
      <c r="FW157" s="55"/>
      <c r="FX157" s="55"/>
      <c r="FY157" s="55"/>
      <c r="FZ157" s="55"/>
      <c r="GA157" s="55"/>
      <c r="GB157" s="55"/>
      <c r="GC157" s="55"/>
      <c r="GD157" s="55"/>
      <c r="GE157" s="55"/>
      <c r="GF157" s="55"/>
      <c r="GG157" s="55"/>
      <c r="GH157" s="55"/>
      <c r="GI157" s="55"/>
      <c r="GJ157" s="55"/>
      <c r="GK157" s="55"/>
      <c r="GL157" s="55"/>
      <c r="GM157" s="55"/>
      <c r="GN157" s="55"/>
      <c r="GO157" s="55"/>
      <c r="GP157" s="55"/>
      <c r="GQ157" s="55"/>
      <c r="GR157" s="55"/>
      <c r="GS157" s="55"/>
      <c r="GT157" s="55"/>
      <c r="GU157" s="55"/>
    </row>
    <row r="158" spans="1:203" s="60" customFormat="1" ht="20.100000000000001" customHeight="1" x14ac:dyDescent="0.2">
      <c r="A158" s="57"/>
      <c r="B158" s="50" t="s">
        <v>253</v>
      </c>
      <c r="C158" s="59"/>
      <c r="D158" s="61">
        <v>1</v>
      </c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55"/>
      <c r="CO158" s="55"/>
      <c r="CP158" s="55"/>
      <c r="CQ158" s="55"/>
      <c r="CR158" s="55"/>
      <c r="CS158" s="55"/>
      <c r="CT158" s="55"/>
      <c r="CU158" s="55"/>
      <c r="CV158" s="55"/>
      <c r="CW158" s="55"/>
      <c r="CX158" s="55"/>
      <c r="CY158" s="55"/>
      <c r="CZ158" s="55"/>
      <c r="DA158" s="55"/>
      <c r="DB158" s="55"/>
      <c r="DC158" s="55"/>
      <c r="DD158" s="55"/>
      <c r="DE158" s="55"/>
      <c r="DF158" s="55"/>
      <c r="DG158" s="55"/>
      <c r="DH158" s="55"/>
      <c r="DI158" s="55"/>
      <c r="DJ158" s="55"/>
      <c r="DK158" s="55"/>
      <c r="DL158" s="55"/>
      <c r="DM158" s="55"/>
      <c r="DN158" s="55"/>
      <c r="DO158" s="55"/>
      <c r="DP158" s="55"/>
      <c r="DQ158" s="55"/>
      <c r="DR158" s="55"/>
      <c r="DS158" s="55"/>
      <c r="DT158" s="55"/>
      <c r="DU158" s="55"/>
      <c r="DV158" s="55"/>
      <c r="DW158" s="55"/>
      <c r="DX158" s="55"/>
      <c r="DY158" s="55"/>
      <c r="DZ158" s="55"/>
      <c r="EA158" s="55"/>
      <c r="EB158" s="55"/>
      <c r="EC158" s="55"/>
      <c r="ED158" s="55"/>
      <c r="EE158" s="55"/>
      <c r="EF158" s="55"/>
      <c r="EG158" s="55"/>
      <c r="EH158" s="55"/>
      <c r="EI158" s="55"/>
      <c r="EJ158" s="55"/>
      <c r="EK158" s="55"/>
      <c r="EL158" s="55"/>
      <c r="EM158" s="55"/>
      <c r="EN158" s="55"/>
      <c r="EO158" s="55"/>
      <c r="EP158" s="55"/>
      <c r="EQ158" s="55"/>
      <c r="ER158" s="55"/>
      <c r="ES158" s="55"/>
      <c r="ET158" s="55"/>
      <c r="EU158" s="55"/>
      <c r="EV158" s="55"/>
      <c r="EW158" s="55"/>
      <c r="EX158" s="55"/>
      <c r="EY158" s="55"/>
      <c r="EZ158" s="55"/>
      <c r="FA158" s="55"/>
      <c r="FB158" s="55"/>
      <c r="FC158" s="55"/>
      <c r="FD158" s="55"/>
      <c r="FE158" s="55"/>
      <c r="FF158" s="55"/>
      <c r="FG158" s="55"/>
      <c r="FH158" s="55"/>
      <c r="FI158" s="55"/>
      <c r="FJ158" s="55"/>
      <c r="FK158" s="55"/>
      <c r="FL158" s="55"/>
      <c r="FM158" s="55"/>
      <c r="FN158" s="55"/>
      <c r="FO158" s="55"/>
      <c r="FP158" s="55"/>
      <c r="FQ158" s="55"/>
      <c r="FR158" s="55"/>
      <c r="FS158" s="55"/>
      <c r="FT158" s="55"/>
      <c r="FU158" s="55"/>
      <c r="FV158" s="55"/>
      <c r="FW158" s="55"/>
      <c r="FX158" s="55"/>
      <c r="FY158" s="55"/>
      <c r="FZ158" s="55"/>
      <c r="GA158" s="55"/>
      <c r="GB158" s="55"/>
      <c r="GC158" s="55"/>
      <c r="GD158" s="55"/>
      <c r="GE158" s="55"/>
      <c r="GF158" s="55"/>
      <c r="GG158" s="55"/>
      <c r="GH158" s="55"/>
      <c r="GI158" s="55"/>
      <c r="GJ158" s="55"/>
      <c r="GK158" s="55"/>
      <c r="GL158" s="55"/>
      <c r="GM158" s="55"/>
      <c r="GN158" s="55"/>
      <c r="GO158" s="55"/>
      <c r="GP158" s="55"/>
      <c r="GQ158" s="55"/>
      <c r="GR158" s="55"/>
      <c r="GS158" s="55"/>
      <c r="GT158" s="55"/>
      <c r="GU158" s="55"/>
    </row>
    <row r="159" spans="1:203" s="60" customFormat="1" ht="20.100000000000001" customHeight="1" x14ac:dyDescent="0.2">
      <c r="A159" s="57"/>
      <c r="B159" s="50" t="s">
        <v>361</v>
      </c>
      <c r="C159" s="59"/>
      <c r="D159" s="61">
        <v>8</v>
      </c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  <c r="CD159" s="55"/>
      <c r="CE159" s="55"/>
      <c r="CF159" s="55"/>
      <c r="CG159" s="55"/>
      <c r="CH159" s="55"/>
      <c r="CI159" s="55"/>
      <c r="CJ159" s="55"/>
      <c r="CK159" s="55"/>
      <c r="CL159" s="55"/>
      <c r="CM159" s="55"/>
      <c r="CN159" s="55"/>
      <c r="CO159" s="55"/>
      <c r="CP159" s="55"/>
      <c r="CQ159" s="55"/>
      <c r="CR159" s="55"/>
      <c r="CS159" s="55"/>
      <c r="CT159" s="55"/>
      <c r="CU159" s="55"/>
      <c r="CV159" s="55"/>
      <c r="CW159" s="55"/>
      <c r="CX159" s="55"/>
      <c r="CY159" s="55"/>
      <c r="CZ159" s="55"/>
      <c r="DA159" s="55"/>
      <c r="DB159" s="55"/>
      <c r="DC159" s="55"/>
      <c r="DD159" s="55"/>
      <c r="DE159" s="55"/>
      <c r="DF159" s="55"/>
      <c r="DG159" s="55"/>
      <c r="DH159" s="55"/>
      <c r="DI159" s="55"/>
      <c r="DJ159" s="55"/>
      <c r="DK159" s="55"/>
      <c r="DL159" s="55"/>
      <c r="DM159" s="55"/>
      <c r="DN159" s="55"/>
      <c r="DO159" s="55"/>
      <c r="DP159" s="55"/>
      <c r="DQ159" s="55"/>
      <c r="DR159" s="55"/>
      <c r="DS159" s="55"/>
      <c r="DT159" s="55"/>
      <c r="DU159" s="55"/>
      <c r="DV159" s="55"/>
      <c r="DW159" s="55"/>
      <c r="DX159" s="55"/>
      <c r="DY159" s="55"/>
      <c r="DZ159" s="55"/>
      <c r="EA159" s="55"/>
      <c r="EB159" s="55"/>
      <c r="EC159" s="55"/>
      <c r="ED159" s="55"/>
      <c r="EE159" s="55"/>
      <c r="EF159" s="55"/>
      <c r="EG159" s="55"/>
      <c r="EH159" s="55"/>
      <c r="EI159" s="55"/>
      <c r="EJ159" s="55"/>
      <c r="EK159" s="55"/>
      <c r="EL159" s="55"/>
      <c r="EM159" s="55"/>
      <c r="EN159" s="55"/>
      <c r="EO159" s="55"/>
      <c r="EP159" s="55"/>
      <c r="EQ159" s="55"/>
      <c r="ER159" s="55"/>
      <c r="ES159" s="55"/>
      <c r="ET159" s="55"/>
      <c r="EU159" s="55"/>
      <c r="EV159" s="55"/>
      <c r="EW159" s="55"/>
      <c r="EX159" s="55"/>
      <c r="EY159" s="55"/>
      <c r="EZ159" s="55"/>
      <c r="FA159" s="55"/>
      <c r="FB159" s="55"/>
      <c r="FC159" s="55"/>
      <c r="FD159" s="55"/>
      <c r="FE159" s="55"/>
      <c r="FF159" s="55"/>
      <c r="FG159" s="55"/>
      <c r="FH159" s="55"/>
      <c r="FI159" s="55"/>
      <c r="FJ159" s="55"/>
      <c r="FK159" s="55"/>
      <c r="FL159" s="55"/>
      <c r="FM159" s="55"/>
      <c r="FN159" s="55"/>
      <c r="FO159" s="55"/>
      <c r="FP159" s="55"/>
      <c r="FQ159" s="55"/>
      <c r="FR159" s="55"/>
      <c r="FS159" s="55"/>
      <c r="FT159" s="55"/>
      <c r="FU159" s="55"/>
      <c r="FV159" s="55"/>
      <c r="FW159" s="55"/>
      <c r="FX159" s="55"/>
      <c r="FY159" s="55"/>
      <c r="FZ159" s="55"/>
      <c r="GA159" s="55"/>
      <c r="GB159" s="55"/>
      <c r="GC159" s="55"/>
      <c r="GD159" s="55"/>
      <c r="GE159" s="55"/>
      <c r="GF159" s="55"/>
      <c r="GG159" s="55"/>
      <c r="GH159" s="55"/>
      <c r="GI159" s="55"/>
      <c r="GJ159" s="55"/>
      <c r="GK159" s="55"/>
      <c r="GL159" s="55"/>
      <c r="GM159" s="55"/>
      <c r="GN159" s="55"/>
      <c r="GO159" s="55"/>
      <c r="GP159" s="55"/>
      <c r="GQ159" s="55"/>
      <c r="GR159" s="55"/>
      <c r="GS159" s="55"/>
      <c r="GT159" s="55"/>
      <c r="GU159" s="55"/>
    </row>
    <row r="160" spans="1:203" s="60" customFormat="1" ht="20.100000000000001" customHeight="1" x14ac:dyDescent="0.2">
      <c r="A160" s="57"/>
      <c r="B160" s="50" t="s">
        <v>340</v>
      </c>
      <c r="C160" s="59"/>
      <c r="D160" s="61">
        <v>6</v>
      </c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55"/>
      <c r="CA160" s="55"/>
      <c r="CB160" s="55"/>
      <c r="CC160" s="55"/>
      <c r="CD160" s="55"/>
      <c r="CE160" s="55"/>
      <c r="CF160" s="55"/>
      <c r="CG160" s="55"/>
      <c r="CH160" s="55"/>
      <c r="CI160" s="55"/>
      <c r="CJ160" s="55"/>
      <c r="CK160" s="55"/>
      <c r="CL160" s="55"/>
      <c r="CM160" s="55"/>
      <c r="CN160" s="55"/>
      <c r="CO160" s="55"/>
      <c r="CP160" s="55"/>
      <c r="CQ160" s="55"/>
      <c r="CR160" s="55"/>
      <c r="CS160" s="55"/>
      <c r="CT160" s="55"/>
      <c r="CU160" s="55"/>
      <c r="CV160" s="55"/>
      <c r="CW160" s="55"/>
      <c r="CX160" s="55"/>
      <c r="CY160" s="55"/>
      <c r="CZ160" s="55"/>
      <c r="DA160" s="55"/>
      <c r="DB160" s="55"/>
      <c r="DC160" s="55"/>
      <c r="DD160" s="55"/>
      <c r="DE160" s="55"/>
      <c r="DF160" s="55"/>
      <c r="DG160" s="55"/>
      <c r="DH160" s="55"/>
      <c r="DI160" s="55"/>
      <c r="DJ160" s="55"/>
      <c r="DK160" s="55"/>
      <c r="DL160" s="55"/>
      <c r="DM160" s="55"/>
      <c r="DN160" s="55"/>
      <c r="DO160" s="55"/>
      <c r="DP160" s="55"/>
      <c r="DQ160" s="55"/>
      <c r="DR160" s="55"/>
      <c r="DS160" s="55"/>
      <c r="DT160" s="55"/>
      <c r="DU160" s="55"/>
      <c r="DV160" s="55"/>
      <c r="DW160" s="55"/>
      <c r="DX160" s="55"/>
      <c r="DY160" s="55"/>
      <c r="DZ160" s="55"/>
      <c r="EA160" s="55"/>
      <c r="EB160" s="55"/>
      <c r="EC160" s="55"/>
      <c r="ED160" s="55"/>
      <c r="EE160" s="55"/>
      <c r="EF160" s="55"/>
      <c r="EG160" s="55"/>
      <c r="EH160" s="55"/>
      <c r="EI160" s="55"/>
      <c r="EJ160" s="55"/>
      <c r="EK160" s="55"/>
      <c r="EL160" s="55"/>
      <c r="EM160" s="55"/>
      <c r="EN160" s="55"/>
      <c r="EO160" s="55"/>
      <c r="EP160" s="55"/>
      <c r="EQ160" s="55"/>
      <c r="ER160" s="55"/>
      <c r="ES160" s="55"/>
      <c r="ET160" s="55"/>
      <c r="EU160" s="55"/>
      <c r="EV160" s="55"/>
      <c r="EW160" s="55"/>
      <c r="EX160" s="55"/>
      <c r="EY160" s="55"/>
      <c r="EZ160" s="55"/>
      <c r="FA160" s="55"/>
      <c r="FB160" s="55"/>
      <c r="FC160" s="55"/>
      <c r="FD160" s="55"/>
      <c r="FE160" s="55"/>
      <c r="FF160" s="55"/>
      <c r="FG160" s="55"/>
      <c r="FH160" s="55"/>
      <c r="FI160" s="55"/>
      <c r="FJ160" s="55"/>
      <c r="FK160" s="55"/>
      <c r="FL160" s="55"/>
      <c r="FM160" s="55"/>
      <c r="FN160" s="55"/>
      <c r="FO160" s="55"/>
      <c r="FP160" s="55"/>
      <c r="FQ160" s="55"/>
      <c r="FR160" s="55"/>
      <c r="FS160" s="55"/>
      <c r="FT160" s="55"/>
      <c r="FU160" s="55"/>
      <c r="FV160" s="55"/>
      <c r="FW160" s="55"/>
      <c r="FX160" s="55"/>
      <c r="FY160" s="55"/>
      <c r="FZ160" s="55"/>
      <c r="GA160" s="55"/>
      <c r="GB160" s="55"/>
      <c r="GC160" s="55"/>
      <c r="GD160" s="55"/>
      <c r="GE160" s="55"/>
      <c r="GF160" s="55"/>
      <c r="GG160" s="55"/>
      <c r="GH160" s="55"/>
      <c r="GI160" s="55"/>
      <c r="GJ160" s="55"/>
      <c r="GK160" s="55"/>
      <c r="GL160" s="55"/>
      <c r="GM160" s="55"/>
      <c r="GN160" s="55"/>
      <c r="GO160" s="55"/>
      <c r="GP160" s="55"/>
      <c r="GQ160" s="55"/>
      <c r="GR160" s="55"/>
      <c r="GS160" s="55"/>
      <c r="GT160" s="55"/>
      <c r="GU160" s="55"/>
    </row>
    <row r="161" spans="1:203" s="60" customFormat="1" ht="20.100000000000001" customHeight="1" x14ac:dyDescent="0.2">
      <c r="A161" s="57"/>
      <c r="B161" s="50" t="s">
        <v>342</v>
      </c>
      <c r="C161" s="59"/>
      <c r="D161" s="61">
        <v>6</v>
      </c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BX161" s="55"/>
      <c r="BY161" s="55"/>
      <c r="BZ161" s="55"/>
      <c r="CA161" s="55"/>
      <c r="CB161" s="55"/>
      <c r="CC161" s="55"/>
      <c r="CD161" s="55"/>
      <c r="CE161" s="55"/>
      <c r="CF161" s="55"/>
      <c r="CG161" s="55"/>
      <c r="CH161" s="55"/>
      <c r="CI161" s="55"/>
      <c r="CJ161" s="55"/>
      <c r="CK161" s="55"/>
      <c r="CL161" s="55"/>
      <c r="CM161" s="55"/>
      <c r="CN161" s="55"/>
      <c r="CO161" s="55"/>
      <c r="CP161" s="55"/>
      <c r="CQ161" s="55"/>
      <c r="CR161" s="55"/>
      <c r="CS161" s="55"/>
      <c r="CT161" s="55"/>
      <c r="CU161" s="55"/>
      <c r="CV161" s="55"/>
      <c r="CW161" s="55"/>
      <c r="CX161" s="55"/>
      <c r="CY161" s="55"/>
      <c r="CZ161" s="55"/>
      <c r="DA161" s="55"/>
      <c r="DB161" s="55"/>
      <c r="DC161" s="55"/>
      <c r="DD161" s="55"/>
      <c r="DE161" s="55"/>
      <c r="DF161" s="55"/>
      <c r="DG161" s="55"/>
      <c r="DH161" s="55"/>
      <c r="DI161" s="55"/>
      <c r="DJ161" s="55"/>
      <c r="DK161" s="55"/>
      <c r="DL161" s="55"/>
      <c r="DM161" s="55"/>
      <c r="DN161" s="55"/>
      <c r="DO161" s="55"/>
      <c r="DP161" s="55"/>
      <c r="DQ161" s="55"/>
      <c r="DR161" s="55"/>
      <c r="DS161" s="55"/>
      <c r="DT161" s="55"/>
      <c r="DU161" s="55"/>
      <c r="DV161" s="55"/>
      <c r="DW161" s="55"/>
      <c r="DX161" s="55"/>
      <c r="DY161" s="55"/>
      <c r="DZ161" s="55"/>
      <c r="EA161" s="55"/>
      <c r="EB161" s="55"/>
      <c r="EC161" s="55"/>
      <c r="ED161" s="55"/>
      <c r="EE161" s="55"/>
      <c r="EF161" s="55"/>
      <c r="EG161" s="55"/>
      <c r="EH161" s="55"/>
      <c r="EI161" s="55"/>
      <c r="EJ161" s="55"/>
      <c r="EK161" s="55"/>
      <c r="EL161" s="55"/>
      <c r="EM161" s="55"/>
      <c r="EN161" s="55"/>
      <c r="EO161" s="55"/>
      <c r="EP161" s="55"/>
      <c r="EQ161" s="55"/>
      <c r="ER161" s="55"/>
      <c r="ES161" s="55"/>
      <c r="ET161" s="55"/>
      <c r="EU161" s="55"/>
      <c r="EV161" s="55"/>
      <c r="EW161" s="55"/>
      <c r="EX161" s="55"/>
      <c r="EY161" s="55"/>
      <c r="EZ161" s="55"/>
      <c r="FA161" s="55"/>
      <c r="FB161" s="55"/>
      <c r="FC161" s="55"/>
      <c r="FD161" s="55"/>
      <c r="FE161" s="55"/>
      <c r="FF161" s="55"/>
      <c r="FG161" s="55"/>
      <c r="FH161" s="55"/>
      <c r="FI161" s="55"/>
      <c r="FJ161" s="55"/>
      <c r="FK161" s="55"/>
      <c r="FL161" s="55"/>
      <c r="FM161" s="55"/>
      <c r="FN161" s="55"/>
      <c r="FO161" s="55"/>
      <c r="FP161" s="55"/>
      <c r="FQ161" s="55"/>
      <c r="FR161" s="55"/>
      <c r="FS161" s="55"/>
      <c r="FT161" s="55"/>
      <c r="FU161" s="55"/>
      <c r="FV161" s="55"/>
      <c r="FW161" s="55"/>
      <c r="FX161" s="55"/>
      <c r="FY161" s="55"/>
      <c r="FZ161" s="55"/>
      <c r="GA161" s="55"/>
      <c r="GB161" s="55"/>
      <c r="GC161" s="55"/>
      <c r="GD161" s="55"/>
      <c r="GE161" s="55"/>
      <c r="GF161" s="55"/>
      <c r="GG161" s="55"/>
      <c r="GH161" s="55"/>
      <c r="GI161" s="55"/>
      <c r="GJ161" s="55"/>
      <c r="GK161" s="55"/>
      <c r="GL161" s="55"/>
      <c r="GM161" s="55"/>
      <c r="GN161" s="55"/>
      <c r="GO161" s="55"/>
      <c r="GP161" s="55"/>
      <c r="GQ161" s="55"/>
      <c r="GR161" s="55"/>
      <c r="GS161" s="55"/>
      <c r="GT161" s="55"/>
      <c r="GU161" s="55"/>
    </row>
    <row r="162" spans="1:203" s="60" customFormat="1" ht="20.100000000000001" customHeight="1" x14ac:dyDescent="0.2">
      <c r="A162" s="57"/>
      <c r="B162" s="50" t="s">
        <v>289</v>
      </c>
      <c r="C162" s="59"/>
      <c r="D162" s="61">
        <v>1</v>
      </c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55"/>
      <c r="CA162" s="55"/>
      <c r="CB162" s="55"/>
      <c r="CC162" s="55"/>
      <c r="CD162" s="55"/>
      <c r="CE162" s="55"/>
      <c r="CF162" s="55"/>
      <c r="CG162" s="55"/>
      <c r="CH162" s="55"/>
      <c r="CI162" s="55"/>
      <c r="CJ162" s="55"/>
      <c r="CK162" s="55"/>
      <c r="CL162" s="55"/>
      <c r="CM162" s="55"/>
      <c r="CN162" s="55"/>
      <c r="CO162" s="55"/>
      <c r="CP162" s="55"/>
      <c r="CQ162" s="55"/>
      <c r="CR162" s="55"/>
      <c r="CS162" s="55"/>
      <c r="CT162" s="55"/>
      <c r="CU162" s="55"/>
      <c r="CV162" s="55"/>
      <c r="CW162" s="55"/>
      <c r="CX162" s="55"/>
      <c r="CY162" s="55"/>
      <c r="CZ162" s="55"/>
      <c r="DA162" s="55"/>
      <c r="DB162" s="55"/>
      <c r="DC162" s="55"/>
      <c r="DD162" s="55"/>
      <c r="DE162" s="55"/>
      <c r="DF162" s="55"/>
      <c r="DG162" s="55"/>
      <c r="DH162" s="55"/>
      <c r="DI162" s="55"/>
      <c r="DJ162" s="55"/>
      <c r="DK162" s="55"/>
      <c r="DL162" s="55"/>
      <c r="DM162" s="55"/>
      <c r="DN162" s="55"/>
      <c r="DO162" s="55"/>
      <c r="DP162" s="55"/>
      <c r="DQ162" s="55"/>
      <c r="DR162" s="55"/>
      <c r="DS162" s="55"/>
      <c r="DT162" s="55"/>
      <c r="DU162" s="55"/>
      <c r="DV162" s="55"/>
      <c r="DW162" s="55"/>
      <c r="DX162" s="55"/>
      <c r="DY162" s="55"/>
      <c r="DZ162" s="55"/>
      <c r="EA162" s="55"/>
      <c r="EB162" s="55"/>
      <c r="EC162" s="55"/>
      <c r="ED162" s="55"/>
      <c r="EE162" s="55"/>
      <c r="EF162" s="55"/>
      <c r="EG162" s="55"/>
      <c r="EH162" s="55"/>
      <c r="EI162" s="55"/>
      <c r="EJ162" s="55"/>
      <c r="EK162" s="55"/>
      <c r="EL162" s="55"/>
      <c r="EM162" s="55"/>
      <c r="EN162" s="55"/>
      <c r="EO162" s="55"/>
      <c r="EP162" s="55"/>
      <c r="EQ162" s="55"/>
      <c r="ER162" s="55"/>
      <c r="ES162" s="55"/>
      <c r="ET162" s="55"/>
      <c r="EU162" s="55"/>
      <c r="EV162" s="55"/>
      <c r="EW162" s="55"/>
      <c r="EX162" s="55"/>
      <c r="EY162" s="55"/>
      <c r="EZ162" s="55"/>
      <c r="FA162" s="55"/>
      <c r="FB162" s="55"/>
      <c r="FC162" s="55"/>
      <c r="FD162" s="55"/>
      <c r="FE162" s="55"/>
      <c r="FF162" s="55"/>
      <c r="FG162" s="55"/>
      <c r="FH162" s="55"/>
      <c r="FI162" s="55"/>
      <c r="FJ162" s="55"/>
      <c r="FK162" s="55"/>
      <c r="FL162" s="55"/>
      <c r="FM162" s="55"/>
      <c r="FN162" s="55"/>
      <c r="FO162" s="55"/>
      <c r="FP162" s="55"/>
      <c r="FQ162" s="55"/>
      <c r="FR162" s="55"/>
      <c r="FS162" s="55"/>
      <c r="FT162" s="55"/>
      <c r="FU162" s="55"/>
      <c r="FV162" s="55"/>
      <c r="FW162" s="55"/>
      <c r="FX162" s="55"/>
      <c r="FY162" s="55"/>
      <c r="FZ162" s="55"/>
      <c r="GA162" s="55"/>
      <c r="GB162" s="55"/>
      <c r="GC162" s="55"/>
      <c r="GD162" s="55"/>
      <c r="GE162" s="55"/>
      <c r="GF162" s="55"/>
      <c r="GG162" s="55"/>
      <c r="GH162" s="55"/>
      <c r="GI162" s="55"/>
      <c r="GJ162" s="55"/>
      <c r="GK162" s="55"/>
      <c r="GL162" s="55"/>
      <c r="GM162" s="55"/>
      <c r="GN162" s="55"/>
      <c r="GO162" s="55"/>
      <c r="GP162" s="55"/>
      <c r="GQ162" s="55"/>
      <c r="GR162" s="55"/>
      <c r="GS162" s="55"/>
      <c r="GT162" s="55"/>
      <c r="GU162" s="55"/>
    </row>
    <row r="163" spans="1:203" s="60" customFormat="1" ht="20.100000000000001" customHeight="1" x14ac:dyDescent="0.2">
      <c r="A163" s="57"/>
      <c r="B163" s="50" t="s">
        <v>338</v>
      </c>
      <c r="C163" s="59"/>
      <c r="D163" s="61">
        <v>1</v>
      </c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5"/>
      <c r="BZ163" s="55"/>
      <c r="CA163" s="55"/>
      <c r="CB163" s="55"/>
      <c r="CC163" s="55"/>
      <c r="CD163" s="55"/>
      <c r="CE163" s="55"/>
      <c r="CF163" s="55"/>
      <c r="CG163" s="55"/>
      <c r="CH163" s="55"/>
      <c r="CI163" s="55"/>
      <c r="CJ163" s="55"/>
      <c r="CK163" s="55"/>
      <c r="CL163" s="55"/>
      <c r="CM163" s="55"/>
      <c r="CN163" s="55"/>
      <c r="CO163" s="55"/>
      <c r="CP163" s="55"/>
      <c r="CQ163" s="55"/>
      <c r="CR163" s="55"/>
      <c r="CS163" s="55"/>
      <c r="CT163" s="55"/>
      <c r="CU163" s="55"/>
      <c r="CV163" s="55"/>
      <c r="CW163" s="55"/>
      <c r="CX163" s="55"/>
      <c r="CY163" s="55"/>
      <c r="CZ163" s="55"/>
      <c r="DA163" s="55"/>
      <c r="DB163" s="55"/>
      <c r="DC163" s="55"/>
      <c r="DD163" s="55"/>
      <c r="DE163" s="55"/>
      <c r="DF163" s="55"/>
      <c r="DG163" s="55"/>
      <c r="DH163" s="55"/>
      <c r="DI163" s="55"/>
      <c r="DJ163" s="55"/>
      <c r="DK163" s="55"/>
      <c r="DL163" s="55"/>
      <c r="DM163" s="55"/>
      <c r="DN163" s="55"/>
      <c r="DO163" s="55"/>
      <c r="DP163" s="55"/>
      <c r="DQ163" s="55"/>
      <c r="DR163" s="55"/>
      <c r="DS163" s="55"/>
      <c r="DT163" s="55"/>
      <c r="DU163" s="55"/>
      <c r="DV163" s="55"/>
      <c r="DW163" s="55"/>
      <c r="DX163" s="55"/>
      <c r="DY163" s="55"/>
      <c r="DZ163" s="55"/>
      <c r="EA163" s="55"/>
      <c r="EB163" s="55"/>
      <c r="EC163" s="55"/>
      <c r="ED163" s="55"/>
      <c r="EE163" s="55"/>
      <c r="EF163" s="55"/>
      <c r="EG163" s="55"/>
      <c r="EH163" s="55"/>
      <c r="EI163" s="55"/>
      <c r="EJ163" s="55"/>
      <c r="EK163" s="55"/>
      <c r="EL163" s="55"/>
      <c r="EM163" s="55"/>
      <c r="EN163" s="55"/>
      <c r="EO163" s="55"/>
      <c r="EP163" s="55"/>
      <c r="EQ163" s="55"/>
      <c r="ER163" s="55"/>
      <c r="ES163" s="55"/>
      <c r="ET163" s="55"/>
      <c r="EU163" s="55"/>
      <c r="EV163" s="55"/>
      <c r="EW163" s="55"/>
      <c r="EX163" s="55"/>
      <c r="EY163" s="55"/>
      <c r="EZ163" s="55"/>
      <c r="FA163" s="55"/>
      <c r="FB163" s="55"/>
      <c r="FC163" s="55"/>
      <c r="FD163" s="55"/>
      <c r="FE163" s="55"/>
      <c r="FF163" s="55"/>
      <c r="FG163" s="55"/>
      <c r="FH163" s="55"/>
      <c r="FI163" s="55"/>
      <c r="FJ163" s="55"/>
      <c r="FK163" s="55"/>
      <c r="FL163" s="55"/>
      <c r="FM163" s="55"/>
      <c r="FN163" s="55"/>
      <c r="FO163" s="55"/>
      <c r="FP163" s="55"/>
      <c r="FQ163" s="55"/>
      <c r="FR163" s="55"/>
      <c r="FS163" s="55"/>
      <c r="FT163" s="55"/>
      <c r="FU163" s="55"/>
      <c r="FV163" s="55"/>
      <c r="FW163" s="55"/>
      <c r="FX163" s="55"/>
      <c r="FY163" s="55"/>
      <c r="FZ163" s="55"/>
      <c r="GA163" s="55"/>
      <c r="GB163" s="55"/>
      <c r="GC163" s="55"/>
      <c r="GD163" s="55"/>
      <c r="GE163" s="55"/>
      <c r="GF163" s="55"/>
      <c r="GG163" s="55"/>
      <c r="GH163" s="55"/>
      <c r="GI163" s="55"/>
      <c r="GJ163" s="55"/>
      <c r="GK163" s="55"/>
      <c r="GL163" s="55"/>
      <c r="GM163" s="55"/>
      <c r="GN163" s="55"/>
      <c r="GO163" s="55"/>
      <c r="GP163" s="55"/>
      <c r="GQ163" s="55"/>
      <c r="GR163" s="55"/>
      <c r="GS163" s="55"/>
      <c r="GT163" s="55"/>
      <c r="GU163" s="55"/>
    </row>
    <row r="164" spans="1:203" s="60" customFormat="1" ht="20.100000000000001" customHeight="1" x14ac:dyDescent="0.2">
      <c r="A164" s="57"/>
      <c r="B164" s="50" t="s">
        <v>337</v>
      </c>
      <c r="C164" s="59"/>
      <c r="D164" s="61">
        <v>2</v>
      </c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5"/>
      <c r="CN164" s="55"/>
      <c r="CO164" s="55"/>
      <c r="CP164" s="55"/>
      <c r="CQ164" s="55"/>
      <c r="CR164" s="55"/>
      <c r="CS164" s="55"/>
      <c r="CT164" s="55"/>
      <c r="CU164" s="55"/>
      <c r="CV164" s="55"/>
      <c r="CW164" s="55"/>
      <c r="CX164" s="55"/>
      <c r="CY164" s="55"/>
      <c r="CZ164" s="55"/>
      <c r="DA164" s="55"/>
      <c r="DB164" s="55"/>
      <c r="DC164" s="55"/>
      <c r="DD164" s="55"/>
      <c r="DE164" s="55"/>
      <c r="DF164" s="55"/>
      <c r="DG164" s="55"/>
      <c r="DH164" s="55"/>
      <c r="DI164" s="55"/>
      <c r="DJ164" s="55"/>
      <c r="DK164" s="55"/>
      <c r="DL164" s="55"/>
      <c r="DM164" s="55"/>
      <c r="DN164" s="55"/>
      <c r="DO164" s="55"/>
      <c r="DP164" s="55"/>
      <c r="DQ164" s="55"/>
      <c r="DR164" s="55"/>
      <c r="DS164" s="55"/>
      <c r="DT164" s="55"/>
      <c r="DU164" s="55"/>
      <c r="DV164" s="55"/>
      <c r="DW164" s="55"/>
      <c r="DX164" s="55"/>
      <c r="DY164" s="55"/>
      <c r="DZ164" s="55"/>
      <c r="EA164" s="55"/>
      <c r="EB164" s="55"/>
      <c r="EC164" s="55"/>
      <c r="ED164" s="55"/>
      <c r="EE164" s="55"/>
      <c r="EF164" s="55"/>
      <c r="EG164" s="55"/>
      <c r="EH164" s="55"/>
      <c r="EI164" s="55"/>
      <c r="EJ164" s="55"/>
      <c r="EK164" s="55"/>
      <c r="EL164" s="55"/>
      <c r="EM164" s="55"/>
      <c r="EN164" s="55"/>
      <c r="EO164" s="55"/>
      <c r="EP164" s="55"/>
      <c r="EQ164" s="55"/>
      <c r="ER164" s="55"/>
      <c r="ES164" s="55"/>
      <c r="ET164" s="55"/>
      <c r="EU164" s="55"/>
      <c r="EV164" s="55"/>
      <c r="EW164" s="55"/>
      <c r="EX164" s="55"/>
      <c r="EY164" s="55"/>
      <c r="EZ164" s="55"/>
      <c r="FA164" s="55"/>
      <c r="FB164" s="55"/>
      <c r="FC164" s="55"/>
      <c r="FD164" s="55"/>
      <c r="FE164" s="55"/>
      <c r="FF164" s="55"/>
      <c r="FG164" s="55"/>
      <c r="FH164" s="55"/>
      <c r="FI164" s="55"/>
      <c r="FJ164" s="55"/>
      <c r="FK164" s="55"/>
      <c r="FL164" s="55"/>
      <c r="FM164" s="55"/>
      <c r="FN164" s="55"/>
      <c r="FO164" s="55"/>
      <c r="FP164" s="55"/>
      <c r="FQ164" s="55"/>
      <c r="FR164" s="55"/>
      <c r="FS164" s="55"/>
      <c r="FT164" s="55"/>
      <c r="FU164" s="55"/>
      <c r="FV164" s="55"/>
      <c r="FW164" s="55"/>
      <c r="FX164" s="55"/>
      <c r="FY164" s="55"/>
      <c r="FZ164" s="55"/>
      <c r="GA164" s="55"/>
      <c r="GB164" s="55"/>
      <c r="GC164" s="55"/>
      <c r="GD164" s="55"/>
      <c r="GE164" s="55"/>
      <c r="GF164" s="55"/>
      <c r="GG164" s="55"/>
      <c r="GH164" s="55"/>
      <c r="GI164" s="55"/>
      <c r="GJ164" s="55"/>
      <c r="GK164" s="55"/>
      <c r="GL164" s="55"/>
      <c r="GM164" s="55"/>
      <c r="GN164" s="55"/>
      <c r="GO164" s="55"/>
      <c r="GP164" s="55"/>
      <c r="GQ164" s="55"/>
      <c r="GR164" s="55"/>
      <c r="GS164" s="55"/>
      <c r="GT164" s="55"/>
      <c r="GU164" s="55"/>
    </row>
    <row r="165" spans="1:203" s="60" customFormat="1" ht="20.100000000000001" customHeight="1" x14ac:dyDescent="0.2">
      <c r="A165" s="57"/>
      <c r="B165" s="50" t="s">
        <v>414</v>
      </c>
      <c r="C165" s="59"/>
      <c r="D165" s="61">
        <v>2</v>
      </c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  <c r="CD165" s="55"/>
      <c r="CE165" s="55"/>
      <c r="CF165" s="55"/>
      <c r="CG165" s="55"/>
      <c r="CH165" s="55"/>
      <c r="CI165" s="55"/>
      <c r="CJ165" s="55"/>
      <c r="CK165" s="55"/>
      <c r="CL165" s="55"/>
      <c r="CM165" s="55"/>
      <c r="CN165" s="55"/>
      <c r="CO165" s="55"/>
      <c r="CP165" s="55"/>
      <c r="CQ165" s="55"/>
      <c r="CR165" s="55"/>
      <c r="CS165" s="55"/>
      <c r="CT165" s="55"/>
      <c r="CU165" s="55"/>
      <c r="CV165" s="55"/>
      <c r="CW165" s="55"/>
      <c r="CX165" s="55"/>
      <c r="CY165" s="55"/>
      <c r="CZ165" s="55"/>
      <c r="DA165" s="55"/>
      <c r="DB165" s="55"/>
      <c r="DC165" s="55"/>
      <c r="DD165" s="55"/>
      <c r="DE165" s="55"/>
      <c r="DF165" s="55"/>
      <c r="DG165" s="55"/>
      <c r="DH165" s="55"/>
      <c r="DI165" s="55"/>
      <c r="DJ165" s="55"/>
      <c r="DK165" s="55"/>
      <c r="DL165" s="55"/>
      <c r="DM165" s="55"/>
      <c r="DN165" s="55"/>
      <c r="DO165" s="55"/>
      <c r="DP165" s="55"/>
      <c r="DQ165" s="55"/>
      <c r="DR165" s="55"/>
      <c r="DS165" s="55"/>
      <c r="DT165" s="55"/>
      <c r="DU165" s="55"/>
      <c r="DV165" s="55"/>
      <c r="DW165" s="55"/>
      <c r="DX165" s="55"/>
      <c r="DY165" s="55"/>
      <c r="DZ165" s="55"/>
      <c r="EA165" s="55"/>
      <c r="EB165" s="55"/>
      <c r="EC165" s="55"/>
      <c r="ED165" s="55"/>
      <c r="EE165" s="55"/>
      <c r="EF165" s="55"/>
      <c r="EG165" s="55"/>
      <c r="EH165" s="55"/>
      <c r="EI165" s="55"/>
      <c r="EJ165" s="55"/>
      <c r="EK165" s="55"/>
      <c r="EL165" s="55"/>
      <c r="EM165" s="55"/>
      <c r="EN165" s="55"/>
      <c r="EO165" s="55"/>
      <c r="EP165" s="55"/>
      <c r="EQ165" s="55"/>
      <c r="ER165" s="55"/>
      <c r="ES165" s="55"/>
      <c r="ET165" s="55"/>
      <c r="EU165" s="55"/>
      <c r="EV165" s="55"/>
      <c r="EW165" s="55"/>
      <c r="EX165" s="55"/>
      <c r="EY165" s="55"/>
      <c r="EZ165" s="55"/>
      <c r="FA165" s="55"/>
      <c r="FB165" s="55"/>
      <c r="FC165" s="55"/>
      <c r="FD165" s="55"/>
      <c r="FE165" s="55"/>
      <c r="FF165" s="55"/>
      <c r="FG165" s="55"/>
      <c r="FH165" s="55"/>
      <c r="FI165" s="55"/>
      <c r="FJ165" s="55"/>
      <c r="FK165" s="55"/>
      <c r="FL165" s="55"/>
      <c r="FM165" s="55"/>
      <c r="FN165" s="55"/>
      <c r="FO165" s="55"/>
      <c r="FP165" s="55"/>
      <c r="FQ165" s="55"/>
      <c r="FR165" s="55"/>
      <c r="FS165" s="55"/>
      <c r="FT165" s="55"/>
      <c r="FU165" s="55"/>
      <c r="FV165" s="55"/>
      <c r="FW165" s="55"/>
      <c r="FX165" s="55"/>
      <c r="FY165" s="55"/>
      <c r="FZ165" s="55"/>
      <c r="GA165" s="55"/>
      <c r="GB165" s="55"/>
      <c r="GC165" s="55"/>
      <c r="GD165" s="55"/>
      <c r="GE165" s="55"/>
      <c r="GF165" s="55"/>
      <c r="GG165" s="55"/>
      <c r="GH165" s="55"/>
      <c r="GI165" s="55"/>
      <c r="GJ165" s="55"/>
      <c r="GK165" s="55"/>
      <c r="GL165" s="55"/>
      <c r="GM165" s="55"/>
      <c r="GN165" s="55"/>
      <c r="GO165" s="55"/>
      <c r="GP165" s="55"/>
      <c r="GQ165" s="55"/>
      <c r="GR165" s="55"/>
      <c r="GS165" s="55"/>
      <c r="GT165" s="55"/>
      <c r="GU165" s="55"/>
    </row>
    <row r="166" spans="1:203" s="60" customFormat="1" ht="20.100000000000001" customHeight="1" x14ac:dyDescent="0.2">
      <c r="A166" s="57"/>
      <c r="B166" s="50" t="s">
        <v>320</v>
      </c>
      <c r="C166" s="59"/>
      <c r="D166" s="61">
        <v>32</v>
      </c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55"/>
      <c r="CN166" s="55"/>
      <c r="CO166" s="55"/>
      <c r="CP166" s="55"/>
      <c r="CQ166" s="55"/>
      <c r="CR166" s="55"/>
      <c r="CS166" s="55"/>
      <c r="CT166" s="55"/>
      <c r="CU166" s="55"/>
      <c r="CV166" s="55"/>
      <c r="CW166" s="55"/>
      <c r="CX166" s="55"/>
      <c r="CY166" s="55"/>
      <c r="CZ166" s="55"/>
      <c r="DA166" s="55"/>
      <c r="DB166" s="55"/>
      <c r="DC166" s="55"/>
      <c r="DD166" s="55"/>
      <c r="DE166" s="55"/>
      <c r="DF166" s="55"/>
      <c r="DG166" s="55"/>
      <c r="DH166" s="55"/>
      <c r="DI166" s="55"/>
      <c r="DJ166" s="55"/>
      <c r="DK166" s="55"/>
      <c r="DL166" s="55"/>
      <c r="DM166" s="55"/>
      <c r="DN166" s="55"/>
      <c r="DO166" s="55"/>
      <c r="DP166" s="55"/>
      <c r="DQ166" s="55"/>
      <c r="DR166" s="55"/>
      <c r="DS166" s="55"/>
      <c r="DT166" s="55"/>
      <c r="DU166" s="55"/>
      <c r="DV166" s="55"/>
      <c r="DW166" s="55"/>
      <c r="DX166" s="55"/>
      <c r="DY166" s="55"/>
      <c r="DZ166" s="55"/>
      <c r="EA166" s="55"/>
      <c r="EB166" s="55"/>
      <c r="EC166" s="55"/>
      <c r="ED166" s="55"/>
      <c r="EE166" s="55"/>
      <c r="EF166" s="55"/>
      <c r="EG166" s="55"/>
      <c r="EH166" s="55"/>
      <c r="EI166" s="55"/>
      <c r="EJ166" s="55"/>
      <c r="EK166" s="55"/>
      <c r="EL166" s="55"/>
      <c r="EM166" s="55"/>
      <c r="EN166" s="55"/>
      <c r="EO166" s="55"/>
      <c r="EP166" s="55"/>
      <c r="EQ166" s="55"/>
      <c r="ER166" s="55"/>
      <c r="ES166" s="55"/>
      <c r="ET166" s="55"/>
      <c r="EU166" s="55"/>
      <c r="EV166" s="55"/>
      <c r="EW166" s="55"/>
      <c r="EX166" s="55"/>
      <c r="EY166" s="55"/>
      <c r="EZ166" s="55"/>
      <c r="FA166" s="55"/>
      <c r="FB166" s="55"/>
      <c r="FC166" s="55"/>
      <c r="FD166" s="55"/>
      <c r="FE166" s="55"/>
      <c r="FF166" s="55"/>
      <c r="FG166" s="55"/>
      <c r="FH166" s="55"/>
      <c r="FI166" s="55"/>
      <c r="FJ166" s="55"/>
      <c r="FK166" s="55"/>
      <c r="FL166" s="55"/>
      <c r="FM166" s="55"/>
      <c r="FN166" s="55"/>
      <c r="FO166" s="55"/>
      <c r="FP166" s="55"/>
      <c r="FQ166" s="55"/>
      <c r="FR166" s="55"/>
      <c r="FS166" s="55"/>
      <c r="FT166" s="55"/>
      <c r="FU166" s="55"/>
      <c r="FV166" s="55"/>
      <c r="FW166" s="55"/>
      <c r="FX166" s="55"/>
      <c r="FY166" s="55"/>
      <c r="FZ166" s="55"/>
      <c r="GA166" s="55"/>
      <c r="GB166" s="55"/>
      <c r="GC166" s="55"/>
      <c r="GD166" s="55"/>
      <c r="GE166" s="55"/>
      <c r="GF166" s="55"/>
      <c r="GG166" s="55"/>
      <c r="GH166" s="55"/>
      <c r="GI166" s="55"/>
      <c r="GJ166" s="55"/>
      <c r="GK166" s="55"/>
      <c r="GL166" s="55"/>
      <c r="GM166" s="55"/>
      <c r="GN166" s="55"/>
      <c r="GO166" s="55"/>
      <c r="GP166" s="55"/>
      <c r="GQ166" s="55"/>
      <c r="GR166" s="55"/>
      <c r="GS166" s="55"/>
      <c r="GT166" s="55"/>
      <c r="GU166" s="55"/>
    </row>
    <row r="167" spans="1:203" s="60" customFormat="1" ht="20.100000000000001" customHeight="1" x14ac:dyDescent="0.2">
      <c r="A167" s="57"/>
      <c r="B167" s="50" t="s">
        <v>336</v>
      </c>
      <c r="C167" s="59"/>
      <c r="D167" s="61">
        <v>1</v>
      </c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  <c r="CD167" s="55"/>
      <c r="CE167" s="55"/>
      <c r="CF167" s="55"/>
      <c r="CG167" s="55"/>
      <c r="CH167" s="55"/>
      <c r="CI167" s="55"/>
      <c r="CJ167" s="55"/>
      <c r="CK167" s="55"/>
      <c r="CL167" s="55"/>
      <c r="CM167" s="55"/>
      <c r="CN167" s="55"/>
      <c r="CO167" s="55"/>
      <c r="CP167" s="55"/>
      <c r="CQ167" s="55"/>
      <c r="CR167" s="55"/>
      <c r="CS167" s="55"/>
      <c r="CT167" s="55"/>
      <c r="CU167" s="55"/>
      <c r="CV167" s="55"/>
      <c r="CW167" s="55"/>
      <c r="CX167" s="55"/>
      <c r="CY167" s="55"/>
      <c r="CZ167" s="55"/>
      <c r="DA167" s="55"/>
      <c r="DB167" s="55"/>
      <c r="DC167" s="55"/>
      <c r="DD167" s="55"/>
      <c r="DE167" s="55"/>
      <c r="DF167" s="55"/>
      <c r="DG167" s="55"/>
      <c r="DH167" s="55"/>
      <c r="DI167" s="55"/>
      <c r="DJ167" s="55"/>
      <c r="DK167" s="55"/>
      <c r="DL167" s="55"/>
      <c r="DM167" s="55"/>
      <c r="DN167" s="55"/>
      <c r="DO167" s="55"/>
      <c r="DP167" s="55"/>
      <c r="DQ167" s="55"/>
      <c r="DR167" s="55"/>
      <c r="DS167" s="55"/>
      <c r="DT167" s="55"/>
      <c r="DU167" s="55"/>
      <c r="DV167" s="55"/>
      <c r="DW167" s="55"/>
      <c r="DX167" s="55"/>
      <c r="DY167" s="55"/>
      <c r="DZ167" s="55"/>
      <c r="EA167" s="55"/>
      <c r="EB167" s="55"/>
      <c r="EC167" s="55"/>
      <c r="ED167" s="55"/>
      <c r="EE167" s="55"/>
      <c r="EF167" s="55"/>
      <c r="EG167" s="55"/>
      <c r="EH167" s="55"/>
      <c r="EI167" s="55"/>
      <c r="EJ167" s="55"/>
      <c r="EK167" s="55"/>
      <c r="EL167" s="55"/>
      <c r="EM167" s="55"/>
      <c r="EN167" s="55"/>
      <c r="EO167" s="55"/>
      <c r="EP167" s="55"/>
      <c r="EQ167" s="55"/>
      <c r="ER167" s="55"/>
      <c r="ES167" s="55"/>
      <c r="ET167" s="55"/>
      <c r="EU167" s="55"/>
      <c r="EV167" s="55"/>
      <c r="EW167" s="55"/>
      <c r="EX167" s="55"/>
      <c r="EY167" s="55"/>
      <c r="EZ167" s="55"/>
      <c r="FA167" s="55"/>
      <c r="FB167" s="55"/>
      <c r="FC167" s="55"/>
      <c r="FD167" s="55"/>
      <c r="FE167" s="55"/>
      <c r="FF167" s="55"/>
      <c r="FG167" s="55"/>
      <c r="FH167" s="55"/>
      <c r="FI167" s="55"/>
      <c r="FJ167" s="55"/>
      <c r="FK167" s="55"/>
      <c r="FL167" s="55"/>
      <c r="FM167" s="55"/>
      <c r="FN167" s="55"/>
      <c r="FO167" s="55"/>
      <c r="FP167" s="55"/>
      <c r="FQ167" s="55"/>
      <c r="FR167" s="55"/>
      <c r="FS167" s="55"/>
      <c r="FT167" s="55"/>
      <c r="FU167" s="55"/>
      <c r="FV167" s="55"/>
      <c r="FW167" s="55"/>
      <c r="FX167" s="55"/>
      <c r="FY167" s="55"/>
      <c r="FZ167" s="55"/>
      <c r="GA167" s="55"/>
      <c r="GB167" s="55"/>
      <c r="GC167" s="55"/>
      <c r="GD167" s="55"/>
      <c r="GE167" s="55"/>
      <c r="GF167" s="55"/>
      <c r="GG167" s="55"/>
      <c r="GH167" s="55"/>
      <c r="GI167" s="55"/>
      <c r="GJ167" s="55"/>
      <c r="GK167" s="55"/>
      <c r="GL167" s="55"/>
      <c r="GM167" s="55"/>
      <c r="GN167" s="55"/>
      <c r="GO167" s="55"/>
      <c r="GP167" s="55"/>
      <c r="GQ167" s="55"/>
      <c r="GR167" s="55"/>
      <c r="GS167" s="55"/>
      <c r="GT167" s="55"/>
      <c r="GU167" s="55"/>
    </row>
    <row r="168" spans="1:203" s="60" customFormat="1" ht="20.100000000000001" customHeight="1" x14ac:dyDescent="0.2">
      <c r="A168" s="57"/>
      <c r="B168" s="50" t="s">
        <v>335</v>
      </c>
      <c r="C168" s="59"/>
      <c r="D168" s="61">
        <v>1</v>
      </c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55"/>
      <c r="BT168" s="55"/>
      <c r="BU168" s="55"/>
      <c r="BV168" s="55"/>
      <c r="BW168" s="55"/>
      <c r="BX168" s="55"/>
      <c r="BY168" s="55"/>
      <c r="BZ168" s="55"/>
      <c r="CA168" s="55"/>
      <c r="CB168" s="55"/>
      <c r="CC168" s="55"/>
      <c r="CD168" s="55"/>
      <c r="CE168" s="55"/>
      <c r="CF168" s="55"/>
      <c r="CG168" s="55"/>
      <c r="CH168" s="55"/>
      <c r="CI168" s="55"/>
      <c r="CJ168" s="55"/>
      <c r="CK168" s="55"/>
      <c r="CL168" s="55"/>
      <c r="CM168" s="55"/>
      <c r="CN168" s="55"/>
      <c r="CO168" s="55"/>
      <c r="CP168" s="55"/>
      <c r="CQ168" s="55"/>
      <c r="CR168" s="55"/>
      <c r="CS168" s="55"/>
      <c r="CT168" s="55"/>
      <c r="CU168" s="55"/>
      <c r="CV168" s="55"/>
      <c r="CW168" s="55"/>
      <c r="CX168" s="55"/>
      <c r="CY168" s="55"/>
      <c r="CZ168" s="55"/>
      <c r="DA168" s="55"/>
      <c r="DB168" s="55"/>
      <c r="DC168" s="55"/>
      <c r="DD168" s="55"/>
      <c r="DE168" s="55"/>
      <c r="DF168" s="55"/>
      <c r="DG168" s="55"/>
      <c r="DH168" s="55"/>
      <c r="DI168" s="55"/>
      <c r="DJ168" s="55"/>
      <c r="DK168" s="55"/>
      <c r="DL168" s="55"/>
      <c r="DM168" s="55"/>
      <c r="DN168" s="55"/>
      <c r="DO168" s="55"/>
      <c r="DP168" s="55"/>
      <c r="DQ168" s="55"/>
      <c r="DR168" s="55"/>
      <c r="DS168" s="55"/>
      <c r="DT168" s="55"/>
      <c r="DU168" s="55"/>
      <c r="DV168" s="55"/>
      <c r="DW168" s="55"/>
      <c r="DX168" s="55"/>
      <c r="DY168" s="55"/>
      <c r="DZ168" s="55"/>
      <c r="EA168" s="55"/>
      <c r="EB168" s="55"/>
      <c r="EC168" s="55"/>
      <c r="ED168" s="55"/>
      <c r="EE168" s="55"/>
      <c r="EF168" s="55"/>
      <c r="EG168" s="55"/>
      <c r="EH168" s="55"/>
      <c r="EI168" s="55"/>
      <c r="EJ168" s="55"/>
      <c r="EK168" s="55"/>
      <c r="EL168" s="55"/>
      <c r="EM168" s="55"/>
      <c r="EN168" s="55"/>
      <c r="EO168" s="55"/>
      <c r="EP168" s="55"/>
      <c r="EQ168" s="55"/>
      <c r="ER168" s="55"/>
      <c r="ES168" s="55"/>
      <c r="ET168" s="55"/>
      <c r="EU168" s="55"/>
      <c r="EV168" s="55"/>
      <c r="EW168" s="55"/>
      <c r="EX168" s="55"/>
      <c r="EY168" s="55"/>
      <c r="EZ168" s="55"/>
      <c r="FA168" s="55"/>
      <c r="FB168" s="55"/>
      <c r="FC168" s="55"/>
      <c r="FD168" s="55"/>
      <c r="FE168" s="55"/>
      <c r="FF168" s="55"/>
      <c r="FG168" s="55"/>
      <c r="FH168" s="55"/>
      <c r="FI168" s="55"/>
      <c r="FJ168" s="55"/>
      <c r="FK168" s="55"/>
      <c r="FL168" s="55"/>
      <c r="FM168" s="55"/>
      <c r="FN168" s="55"/>
      <c r="FO168" s="55"/>
      <c r="FP168" s="55"/>
      <c r="FQ168" s="55"/>
      <c r="FR168" s="55"/>
      <c r="FS168" s="55"/>
      <c r="FT168" s="55"/>
      <c r="FU168" s="55"/>
      <c r="FV168" s="55"/>
      <c r="FW168" s="55"/>
      <c r="FX168" s="55"/>
      <c r="FY168" s="55"/>
      <c r="FZ168" s="55"/>
      <c r="GA168" s="55"/>
      <c r="GB168" s="55"/>
      <c r="GC168" s="55"/>
      <c r="GD168" s="55"/>
      <c r="GE168" s="55"/>
      <c r="GF168" s="55"/>
      <c r="GG168" s="55"/>
      <c r="GH168" s="55"/>
      <c r="GI168" s="55"/>
      <c r="GJ168" s="55"/>
      <c r="GK168" s="55"/>
      <c r="GL168" s="55"/>
      <c r="GM168" s="55"/>
      <c r="GN168" s="55"/>
      <c r="GO168" s="55"/>
      <c r="GP168" s="55"/>
      <c r="GQ168" s="55"/>
      <c r="GR168" s="55"/>
      <c r="GS168" s="55"/>
      <c r="GT168" s="55"/>
      <c r="GU168" s="55"/>
    </row>
    <row r="169" spans="1:203" s="60" customFormat="1" ht="20.100000000000001" customHeight="1" x14ac:dyDescent="0.2">
      <c r="A169" s="57"/>
      <c r="B169" s="50" t="s">
        <v>339</v>
      </c>
      <c r="C169" s="59"/>
      <c r="D169" s="61">
        <v>9</v>
      </c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55"/>
      <c r="CE169" s="55"/>
      <c r="CF169" s="55"/>
      <c r="CG169" s="55"/>
      <c r="CH169" s="55"/>
      <c r="CI169" s="55"/>
      <c r="CJ169" s="55"/>
      <c r="CK169" s="55"/>
      <c r="CL169" s="55"/>
      <c r="CM169" s="55"/>
      <c r="CN169" s="55"/>
      <c r="CO169" s="55"/>
      <c r="CP169" s="55"/>
      <c r="CQ169" s="55"/>
      <c r="CR169" s="55"/>
      <c r="CS169" s="55"/>
      <c r="CT169" s="55"/>
      <c r="CU169" s="55"/>
      <c r="CV169" s="55"/>
      <c r="CW169" s="55"/>
      <c r="CX169" s="55"/>
      <c r="CY169" s="55"/>
      <c r="CZ169" s="55"/>
      <c r="DA169" s="55"/>
      <c r="DB169" s="55"/>
      <c r="DC169" s="55"/>
      <c r="DD169" s="55"/>
      <c r="DE169" s="55"/>
      <c r="DF169" s="55"/>
      <c r="DG169" s="55"/>
      <c r="DH169" s="55"/>
      <c r="DI169" s="55"/>
      <c r="DJ169" s="55"/>
      <c r="DK169" s="55"/>
      <c r="DL169" s="55"/>
      <c r="DM169" s="55"/>
      <c r="DN169" s="55"/>
      <c r="DO169" s="55"/>
      <c r="DP169" s="55"/>
      <c r="DQ169" s="55"/>
      <c r="DR169" s="55"/>
      <c r="DS169" s="55"/>
      <c r="DT169" s="55"/>
      <c r="DU169" s="55"/>
      <c r="DV169" s="55"/>
      <c r="DW169" s="55"/>
      <c r="DX169" s="55"/>
      <c r="DY169" s="55"/>
      <c r="DZ169" s="55"/>
      <c r="EA169" s="55"/>
      <c r="EB169" s="55"/>
      <c r="EC169" s="55"/>
      <c r="ED169" s="55"/>
      <c r="EE169" s="55"/>
      <c r="EF169" s="55"/>
      <c r="EG169" s="55"/>
      <c r="EH169" s="55"/>
      <c r="EI169" s="55"/>
      <c r="EJ169" s="55"/>
      <c r="EK169" s="55"/>
      <c r="EL169" s="55"/>
      <c r="EM169" s="55"/>
      <c r="EN169" s="55"/>
      <c r="EO169" s="55"/>
      <c r="EP169" s="55"/>
      <c r="EQ169" s="55"/>
      <c r="ER169" s="55"/>
      <c r="ES169" s="55"/>
      <c r="ET169" s="55"/>
      <c r="EU169" s="55"/>
      <c r="EV169" s="55"/>
      <c r="EW169" s="55"/>
      <c r="EX169" s="55"/>
      <c r="EY169" s="55"/>
      <c r="EZ169" s="55"/>
      <c r="FA169" s="55"/>
      <c r="FB169" s="55"/>
      <c r="FC169" s="55"/>
      <c r="FD169" s="55"/>
      <c r="FE169" s="55"/>
      <c r="FF169" s="55"/>
      <c r="FG169" s="55"/>
      <c r="FH169" s="55"/>
      <c r="FI169" s="55"/>
      <c r="FJ169" s="55"/>
      <c r="FK169" s="55"/>
      <c r="FL169" s="55"/>
      <c r="FM169" s="55"/>
      <c r="FN169" s="55"/>
      <c r="FO169" s="55"/>
      <c r="FP169" s="55"/>
      <c r="FQ169" s="55"/>
      <c r="FR169" s="55"/>
      <c r="FS169" s="55"/>
      <c r="FT169" s="55"/>
      <c r="FU169" s="55"/>
      <c r="FV169" s="55"/>
      <c r="FW169" s="55"/>
      <c r="FX169" s="55"/>
      <c r="FY169" s="55"/>
      <c r="FZ169" s="55"/>
      <c r="GA169" s="55"/>
      <c r="GB169" s="55"/>
      <c r="GC169" s="55"/>
      <c r="GD169" s="55"/>
      <c r="GE169" s="55"/>
      <c r="GF169" s="55"/>
      <c r="GG169" s="55"/>
      <c r="GH169" s="55"/>
      <c r="GI169" s="55"/>
      <c r="GJ169" s="55"/>
      <c r="GK169" s="55"/>
      <c r="GL169" s="55"/>
      <c r="GM169" s="55"/>
      <c r="GN169" s="55"/>
      <c r="GO169" s="55"/>
      <c r="GP169" s="55"/>
      <c r="GQ169" s="55"/>
      <c r="GR169" s="55"/>
      <c r="GS169" s="55"/>
      <c r="GT169" s="55"/>
      <c r="GU169" s="55"/>
    </row>
    <row r="170" spans="1:203" s="60" customFormat="1" ht="20.100000000000001" customHeight="1" x14ac:dyDescent="0.2">
      <c r="A170" s="57"/>
      <c r="B170" s="50" t="s">
        <v>489</v>
      </c>
      <c r="C170" s="59"/>
      <c r="D170" s="61">
        <v>1</v>
      </c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55"/>
      <c r="CE170" s="55"/>
      <c r="CF170" s="55"/>
      <c r="CG170" s="55"/>
      <c r="CH170" s="55"/>
      <c r="CI170" s="55"/>
      <c r="CJ170" s="55"/>
      <c r="CK170" s="55"/>
      <c r="CL170" s="55"/>
      <c r="CM170" s="55"/>
      <c r="CN170" s="55"/>
      <c r="CO170" s="55"/>
      <c r="CP170" s="55"/>
      <c r="CQ170" s="55"/>
      <c r="CR170" s="55"/>
      <c r="CS170" s="55"/>
      <c r="CT170" s="55"/>
      <c r="CU170" s="55"/>
      <c r="CV170" s="55"/>
      <c r="CW170" s="55"/>
      <c r="CX170" s="55"/>
      <c r="CY170" s="55"/>
      <c r="CZ170" s="55"/>
      <c r="DA170" s="55"/>
      <c r="DB170" s="55"/>
      <c r="DC170" s="55"/>
      <c r="DD170" s="55"/>
      <c r="DE170" s="55"/>
      <c r="DF170" s="55"/>
      <c r="DG170" s="55"/>
      <c r="DH170" s="55"/>
      <c r="DI170" s="55"/>
      <c r="DJ170" s="55"/>
      <c r="DK170" s="55"/>
      <c r="DL170" s="55"/>
      <c r="DM170" s="55"/>
      <c r="DN170" s="55"/>
      <c r="DO170" s="55"/>
      <c r="DP170" s="55"/>
      <c r="DQ170" s="55"/>
      <c r="DR170" s="55"/>
      <c r="DS170" s="55"/>
      <c r="DT170" s="55"/>
      <c r="DU170" s="55"/>
      <c r="DV170" s="55"/>
      <c r="DW170" s="55"/>
      <c r="DX170" s="55"/>
      <c r="DY170" s="55"/>
      <c r="DZ170" s="55"/>
      <c r="EA170" s="55"/>
      <c r="EB170" s="55"/>
      <c r="EC170" s="55"/>
      <c r="ED170" s="55"/>
      <c r="EE170" s="55"/>
      <c r="EF170" s="55"/>
      <c r="EG170" s="55"/>
      <c r="EH170" s="55"/>
      <c r="EI170" s="55"/>
      <c r="EJ170" s="55"/>
      <c r="EK170" s="55"/>
      <c r="EL170" s="55"/>
      <c r="EM170" s="55"/>
      <c r="EN170" s="55"/>
      <c r="EO170" s="55"/>
      <c r="EP170" s="55"/>
      <c r="EQ170" s="55"/>
      <c r="ER170" s="55"/>
      <c r="ES170" s="55"/>
      <c r="ET170" s="55"/>
      <c r="EU170" s="55"/>
      <c r="EV170" s="55"/>
      <c r="EW170" s="55"/>
      <c r="EX170" s="55"/>
      <c r="EY170" s="55"/>
      <c r="EZ170" s="55"/>
      <c r="FA170" s="55"/>
      <c r="FB170" s="55"/>
      <c r="FC170" s="55"/>
      <c r="FD170" s="55"/>
      <c r="FE170" s="55"/>
      <c r="FF170" s="55"/>
      <c r="FG170" s="55"/>
      <c r="FH170" s="55"/>
      <c r="FI170" s="55"/>
      <c r="FJ170" s="55"/>
      <c r="FK170" s="55"/>
      <c r="FL170" s="55"/>
      <c r="FM170" s="55"/>
      <c r="FN170" s="55"/>
      <c r="FO170" s="55"/>
      <c r="FP170" s="55"/>
      <c r="FQ170" s="55"/>
      <c r="FR170" s="55"/>
      <c r="FS170" s="55"/>
      <c r="FT170" s="55"/>
      <c r="FU170" s="55"/>
      <c r="FV170" s="55"/>
      <c r="FW170" s="55"/>
      <c r="FX170" s="55"/>
      <c r="FY170" s="55"/>
      <c r="FZ170" s="55"/>
      <c r="GA170" s="55"/>
      <c r="GB170" s="55"/>
      <c r="GC170" s="55"/>
      <c r="GD170" s="55"/>
      <c r="GE170" s="55"/>
      <c r="GF170" s="55"/>
      <c r="GG170" s="55"/>
      <c r="GH170" s="55"/>
      <c r="GI170" s="55"/>
      <c r="GJ170" s="55"/>
      <c r="GK170" s="55"/>
      <c r="GL170" s="55"/>
      <c r="GM170" s="55"/>
      <c r="GN170" s="55"/>
      <c r="GO170" s="55"/>
      <c r="GP170" s="55"/>
      <c r="GQ170" s="55"/>
      <c r="GR170" s="55"/>
      <c r="GS170" s="55"/>
      <c r="GT170" s="55"/>
      <c r="GU170" s="55"/>
    </row>
    <row r="171" spans="1:203" s="60" customFormat="1" ht="20.100000000000001" customHeight="1" x14ac:dyDescent="0.2">
      <c r="A171" s="57"/>
      <c r="B171" s="50" t="s">
        <v>411</v>
      </c>
      <c r="C171" s="59"/>
      <c r="D171" s="61">
        <v>6</v>
      </c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  <c r="CD171" s="55"/>
      <c r="CE171" s="55"/>
      <c r="CF171" s="55"/>
      <c r="CG171" s="55"/>
      <c r="CH171" s="55"/>
      <c r="CI171" s="55"/>
      <c r="CJ171" s="55"/>
      <c r="CK171" s="55"/>
      <c r="CL171" s="55"/>
      <c r="CM171" s="55"/>
      <c r="CN171" s="55"/>
      <c r="CO171" s="55"/>
      <c r="CP171" s="55"/>
      <c r="CQ171" s="55"/>
      <c r="CR171" s="55"/>
      <c r="CS171" s="55"/>
      <c r="CT171" s="55"/>
      <c r="CU171" s="55"/>
      <c r="CV171" s="55"/>
      <c r="CW171" s="55"/>
      <c r="CX171" s="55"/>
      <c r="CY171" s="55"/>
      <c r="CZ171" s="55"/>
      <c r="DA171" s="55"/>
      <c r="DB171" s="55"/>
      <c r="DC171" s="55"/>
      <c r="DD171" s="55"/>
      <c r="DE171" s="55"/>
      <c r="DF171" s="55"/>
      <c r="DG171" s="55"/>
      <c r="DH171" s="55"/>
      <c r="DI171" s="55"/>
      <c r="DJ171" s="55"/>
      <c r="DK171" s="55"/>
      <c r="DL171" s="55"/>
      <c r="DM171" s="55"/>
      <c r="DN171" s="55"/>
      <c r="DO171" s="55"/>
      <c r="DP171" s="55"/>
      <c r="DQ171" s="55"/>
      <c r="DR171" s="55"/>
      <c r="DS171" s="55"/>
      <c r="DT171" s="55"/>
      <c r="DU171" s="55"/>
      <c r="DV171" s="55"/>
      <c r="DW171" s="55"/>
      <c r="DX171" s="55"/>
      <c r="DY171" s="55"/>
      <c r="DZ171" s="55"/>
      <c r="EA171" s="55"/>
      <c r="EB171" s="55"/>
      <c r="EC171" s="55"/>
      <c r="ED171" s="55"/>
      <c r="EE171" s="55"/>
      <c r="EF171" s="55"/>
      <c r="EG171" s="55"/>
      <c r="EH171" s="55"/>
      <c r="EI171" s="55"/>
      <c r="EJ171" s="55"/>
      <c r="EK171" s="55"/>
      <c r="EL171" s="55"/>
      <c r="EM171" s="55"/>
      <c r="EN171" s="55"/>
      <c r="EO171" s="55"/>
      <c r="EP171" s="55"/>
      <c r="EQ171" s="55"/>
      <c r="ER171" s="55"/>
      <c r="ES171" s="55"/>
      <c r="ET171" s="55"/>
      <c r="EU171" s="55"/>
      <c r="EV171" s="55"/>
      <c r="EW171" s="55"/>
      <c r="EX171" s="55"/>
      <c r="EY171" s="55"/>
      <c r="EZ171" s="55"/>
      <c r="FA171" s="55"/>
      <c r="FB171" s="55"/>
      <c r="FC171" s="55"/>
      <c r="FD171" s="55"/>
      <c r="FE171" s="55"/>
      <c r="FF171" s="55"/>
      <c r="FG171" s="55"/>
      <c r="FH171" s="55"/>
      <c r="FI171" s="55"/>
      <c r="FJ171" s="55"/>
      <c r="FK171" s="55"/>
      <c r="FL171" s="55"/>
      <c r="FM171" s="55"/>
      <c r="FN171" s="55"/>
      <c r="FO171" s="55"/>
      <c r="FP171" s="55"/>
      <c r="FQ171" s="55"/>
      <c r="FR171" s="55"/>
      <c r="FS171" s="55"/>
      <c r="FT171" s="55"/>
      <c r="FU171" s="55"/>
      <c r="FV171" s="55"/>
      <c r="FW171" s="55"/>
      <c r="FX171" s="55"/>
      <c r="FY171" s="55"/>
      <c r="FZ171" s="55"/>
      <c r="GA171" s="55"/>
      <c r="GB171" s="55"/>
      <c r="GC171" s="55"/>
      <c r="GD171" s="55"/>
      <c r="GE171" s="55"/>
      <c r="GF171" s="55"/>
      <c r="GG171" s="55"/>
      <c r="GH171" s="55"/>
      <c r="GI171" s="55"/>
      <c r="GJ171" s="55"/>
      <c r="GK171" s="55"/>
      <c r="GL171" s="55"/>
      <c r="GM171" s="55"/>
      <c r="GN171" s="55"/>
      <c r="GO171" s="55"/>
      <c r="GP171" s="55"/>
      <c r="GQ171" s="55"/>
      <c r="GR171" s="55"/>
      <c r="GS171" s="55"/>
      <c r="GT171" s="55"/>
      <c r="GU171" s="55"/>
    </row>
    <row r="172" spans="1:203" s="60" customFormat="1" ht="20.100000000000001" customHeight="1" x14ac:dyDescent="0.2">
      <c r="A172" s="57"/>
      <c r="B172" s="50" t="s">
        <v>413</v>
      </c>
      <c r="C172" s="59"/>
      <c r="D172" s="61">
        <v>12</v>
      </c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  <c r="CD172" s="55"/>
      <c r="CE172" s="55"/>
      <c r="CF172" s="55"/>
      <c r="CG172" s="55"/>
      <c r="CH172" s="55"/>
      <c r="CI172" s="55"/>
      <c r="CJ172" s="55"/>
      <c r="CK172" s="55"/>
      <c r="CL172" s="55"/>
      <c r="CM172" s="55"/>
      <c r="CN172" s="55"/>
      <c r="CO172" s="55"/>
      <c r="CP172" s="55"/>
      <c r="CQ172" s="55"/>
      <c r="CR172" s="55"/>
      <c r="CS172" s="55"/>
      <c r="CT172" s="55"/>
      <c r="CU172" s="55"/>
      <c r="CV172" s="55"/>
      <c r="CW172" s="55"/>
      <c r="CX172" s="55"/>
      <c r="CY172" s="55"/>
      <c r="CZ172" s="55"/>
      <c r="DA172" s="55"/>
      <c r="DB172" s="55"/>
      <c r="DC172" s="55"/>
      <c r="DD172" s="55"/>
      <c r="DE172" s="55"/>
      <c r="DF172" s="55"/>
      <c r="DG172" s="55"/>
      <c r="DH172" s="55"/>
      <c r="DI172" s="55"/>
      <c r="DJ172" s="55"/>
      <c r="DK172" s="55"/>
      <c r="DL172" s="55"/>
      <c r="DM172" s="55"/>
      <c r="DN172" s="55"/>
      <c r="DO172" s="55"/>
      <c r="DP172" s="55"/>
      <c r="DQ172" s="55"/>
      <c r="DR172" s="55"/>
      <c r="DS172" s="55"/>
      <c r="DT172" s="55"/>
      <c r="DU172" s="55"/>
      <c r="DV172" s="55"/>
      <c r="DW172" s="55"/>
      <c r="DX172" s="55"/>
      <c r="DY172" s="55"/>
      <c r="DZ172" s="55"/>
      <c r="EA172" s="55"/>
      <c r="EB172" s="55"/>
      <c r="EC172" s="55"/>
      <c r="ED172" s="55"/>
      <c r="EE172" s="55"/>
      <c r="EF172" s="55"/>
      <c r="EG172" s="55"/>
      <c r="EH172" s="55"/>
      <c r="EI172" s="55"/>
      <c r="EJ172" s="55"/>
      <c r="EK172" s="55"/>
      <c r="EL172" s="55"/>
      <c r="EM172" s="55"/>
      <c r="EN172" s="55"/>
      <c r="EO172" s="55"/>
      <c r="EP172" s="55"/>
      <c r="EQ172" s="55"/>
      <c r="ER172" s="55"/>
      <c r="ES172" s="55"/>
      <c r="ET172" s="55"/>
      <c r="EU172" s="55"/>
      <c r="EV172" s="55"/>
      <c r="EW172" s="55"/>
      <c r="EX172" s="55"/>
      <c r="EY172" s="55"/>
      <c r="EZ172" s="55"/>
      <c r="FA172" s="55"/>
      <c r="FB172" s="55"/>
      <c r="FC172" s="55"/>
      <c r="FD172" s="55"/>
      <c r="FE172" s="55"/>
      <c r="FF172" s="55"/>
      <c r="FG172" s="55"/>
      <c r="FH172" s="55"/>
      <c r="FI172" s="55"/>
      <c r="FJ172" s="55"/>
      <c r="FK172" s="55"/>
      <c r="FL172" s="55"/>
      <c r="FM172" s="55"/>
      <c r="FN172" s="55"/>
      <c r="FO172" s="55"/>
      <c r="FP172" s="55"/>
      <c r="FQ172" s="55"/>
      <c r="FR172" s="55"/>
      <c r="FS172" s="55"/>
      <c r="FT172" s="55"/>
      <c r="FU172" s="55"/>
      <c r="FV172" s="55"/>
      <c r="FW172" s="55"/>
      <c r="FX172" s="55"/>
      <c r="FY172" s="55"/>
      <c r="FZ172" s="55"/>
      <c r="GA172" s="55"/>
      <c r="GB172" s="55"/>
      <c r="GC172" s="55"/>
      <c r="GD172" s="55"/>
      <c r="GE172" s="55"/>
      <c r="GF172" s="55"/>
      <c r="GG172" s="55"/>
      <c r="GH172" s="55"/>
      <c r="GI172" s="55"/>
      <c r="GJ172" s="55"/>
      <c r="GK172" s="55"/>
      <c r="GL172" s="55"/>
      <c r="GM172" s="55"/>
      <c r="GN172" s="55"/>
      <c r="GO172" s="55"/>
      <c r="GP172" s="55"/>
      <c r="GQ172" s="55"/>
      <c r="GR172" s="55"/>
      <c r="GS172" s="55"/>
      <c r="GT172" s="55"/>
      <c r="GU172" s="55"/>
    </row>
    <row r="173" spans="1:203" s="60" customFormat="1" ht="20.100000000000001" customHeight="1" x14ac:dyDescent="0.2">
      <c r="A173" s="57"/>
      <c r="B173" s="50" t="s">
        <v>360</v>
      </c>
      <c r="C173" s="59"/>
      <c r="D173" s="61">
        <v>2</v>
      </c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55"/>
      <c r="CE173" s="55"/>
      <c r="CF173" s="55"/>
      <c r="CG173" s="55"/>
      <c r="CH173" s="55"/>
      <c r="CI173" s="55"/>
      <c r="CJ173" s="55"/>
      <c r="CK173" s="55"/>
      <c r="CL173" s="55"/>
      <c r="CM173" s="55"/>
      <c r="CN173" s="55"/>
      <c r="CO173" s="55"/>
      <c r="CP173" s="55"/>
      <c r="CQ173" s="55"/>
      <c r="CR173" s="55"/>
      <c r="CS173" s="55"/>
      <c r="CT173" s="55"/>
      <c r="CU173" s="55"/>
      <c r="CV173" s="55"/>
      <c r="CW173" s="55"/>
      <c r="CX173" s="55"/>
      <c r="CY173" s="55"/>
      <c r="CZ173" s="55"/>
      <c r="DA173" s="55"/>
      <c r="DB173" s="55"/>
      <c r="DC173" s="55"/>
      <c r="DD173" s="55"/>
      <c r="DE173" s="55"/>
      <c r="DF173" s="55"/>
      <c r="DG173" s="55"/>
      <c r="DH173" s="55"/>
      <c r="DI173" s="55"/>
      <c r="DJ173" s="55"/>
      <c r="DK173" s="55"/>
      <c r="DL173" s="55"/>
      <c r="DM173" s="55"/>
      <c r="DN173" s="55"/>
      <c r="DO173" s="55"/>
      <c r="DP173" s="55"/>
      <c r="DQ173" s="55"/>
      <c r="DR173" s="55"/>
      <c r="DS173" s="55"/>
      <c r="DT173" s="55"/>
      <c r="DU173" s="55"/>
      <c r="DV173" s="55"/>
      <c r="DW173" s="55"/>
      <c r="DX173" s="55"/>
      <c r="DY173" s="55"/>
      <c r="DZ173" s="55"/>
      <c r="EA173" s="55"/>
      <c r="EB173" s="55"/>
      <c r="EC173" s="55"/>
      <c r="ED173" s="55"/>
      <c r="EE173" s="55"/>
      <c r="EF173" s="55"/>
      <c r="EG173" s="55"/>
      <c r="EH173" s="55"/>
      <c r="EI173" s="55"/>
      <c r="EJ173" s="55"/>
      <c r="EK173" s="55"/>
      <c r="EL173" s="55"/>
      <c r="EM173" s="55"/>
      <c r="EN173" s="55"/>
      <c r="EO173" s="55"/>
      <c r="EP173" s="55"/>
      <c r="EQ173" s="55"/>
      <c r="ER173" s="55"/>
      <c r="ES173" s="55"/>
      <c r="ET173" s="55"/>
      <c r="EU173" s="55"/>
      <c r="EV173" s="55"/>
      <c r="EW173" s="55"/>
      <c r="EX173" s="55"/>
      <c r="EY173" s="55"/>
      <c r="EZ173" s="55"/>
      <c r="FA173" s="55"/>
      <c r="FB173" s="55"/>
      <c r="FC173" s="55"/>
      <c r="FD173" s="55"/>
      <c r="FE173" s="55"/>
      <c r="FF173" s="55"/>
      <c r="FG173" s="55"/>
      <c r="FH173" s="55"/>
      <c r="FI173" s="55"/>
      <c r="FJ173" s="55"/>
      <c r="FK173" s="55"/>
      <c r="FL173" s="55"/>
      <c r="FM173" s="55"/>
      <c r="FN173" s="55"/>
      <c r="FO173" s="55"/>
      <c r="FP173" s="55"/>
      <c r="FQ173" s="55"/>
      <c r="FR173" s="55"/>
      <c r="FS173" s="55"/>
      <c r="FT173" s="55"/>
      <c r="FU173" s="55"/>
      <c r="FV173" s="55"/>
      <c r="FW173" s="55"/>
      <c r="FX173" s="55"/>
      <c r="FY173" s="55"/>
      <c r="FZ173" s="55"/>
      <c r="GA173" s="55"/>
      <c r="GB173" s="55"/>
      <c r="GC173" s="55"/>
      <c r="GD173" s="55"/>
      <c r="GE173" s="55"/>
      <c r="GF173" s="55"/>
      <c r="GG173" s="55"/>
      <c r="GH173" s="55"/>
      <c r="GI173" s="55"/>
      <c r="GJ173" s="55"/>
      <c r="GK173" s="55"/>
      <c r="GL173" s="55"/>
      <c r="GM173" s="55"/>
      <c r="GN173" s="55"/>
      <c r="GO173" s="55"/>
      <c r="GP173" s="55"/>
      <c r="GQ173" s="55"/>
      <c r="GR173" s="55"/>
      <c r="GS173" s="55"/>
      <c r="GT173" s="55"/>
      <c r="GU173" s="55"/>
    </row>
    <row r="174" spans="1:203" s="60" customFormat="1" ht="20.100000000000001" customHeight="1" x14ac:dyDescent="0.2">
      <c r="A174" s="57"/>
      <c r="B174" s="50" t="s">
        <v>362</v>
      </c>
      <c r="C174" s="59"/>
      <c r="D174" s="61">
        <v>1</v>
      </c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  <c r="CD174" s="55"/>
      <c r="CE174" s="55"/>
      <c r="CF174" s="55"/>
      <c r="CG174" s="55"/>
      <c r="CH174" s="55"/>
      <c r="CI174" s="55"/>
      <c r="CJ174" s="55"/>
      <c r="CK174" s="55"/>
      <c r="CL174" s="55"/>
      <c r="CM174" s="55"/>
      <c r="CN174" s="55"/>
      <c r="CO174" s="55"/>
      <c r="CP174" s="55"/>
      <c r="CQ174" s="55"/>
      <c r="CR174" s="55"/>
      <c r="CS174" s="55"/>
      <c r="CT174" s="55"/>
      <c r="CU174" s="55"/>
      <c r="CV174" s="55"/>
      <c r="CW174" s="55"/>
      <c r="CX174" s="55"/>
      <c r="CY174" s="55"/>
      <c r="CZ174" s="55"/>
      <c r="DA174" s="55"/>
      <c r="DB174" s="55"/>
      <c r="DC174" s="55"/>
      <c r="DD174" s="55"/>
      <c r="DE174" s="55"/>
      <c r="DF174" s="55"/>
      <c r="DG174" s="55"/>
      <c r="DH174" s="55"/>
      <c r="DI174" s="55"/>
      <c r="DJ174" s="55"/>
      <c r="DK174" s="55"/>
      <c r="DL174" s="55"/>
      <c r="DM174" s="55"/>
      <c r="DN174" s="55"/>
      <c r="DO174" s="55"/>
      <c r="DP174" s="55"/>
      <c r="DQ174" s="55"/>
      <c r="DR174" s="55"/>
      <c r="DS174" s="55"/>
      <c r="DT174" s="55"/>
      <c r="DU174" s="55"/>
      <c r="DV174" s="55"/>
      <c r="DW174" s="55"/>
      <c r="DX174" s="55"/>
      <c r="DY174" s="55"/>
      <c r="DZ174" s="55"/>
      <c r="EA174" s="55"/>
      <c r="EB174" s="55"/>
      <c r="EC174" s="55"/>
      <c r="ED174" s="55"/>
      <c r="EE174" s="55"/>
      <c r="EF174" s="55"/>
      <c r="EG174" s="55"/>
      <c r="EH174" s="55"/>
      <c r="EI174" s="55"/>
      <c r="EJ174" s="55"/>
      <c r="EK174" s="55"/>
      <c r="EL174" s="55"/>
      <c r="EM174" s="55"/>
      <c r="EN174" s="55"/>
      <c r="EO174" s="55"/>
      <c r="EP174" s="55"/>
      <c r="EQ174" s="55"/>
      <c r="ER174" s="55"/>
      <c r="ES174" s="55"/>
      <c r="ET174" s="55"/>
      <c r="EU174" s="55"/>
      <c r="EV174" s="55"/>
      <c r="EW174" s="55"/>
      <c r="EX174" s="55"/>
      <c r="EY174" s="55"/>
      <c r="EZ174" s="55"/>
      <c r="FA174" s="55"/>
      <c r="FB174" s="55"/>
      <c r="FC174" s="55"/>
      <c r="FD174" s="55"/>
      <c r="FE174" s="55"/>
      <c r="FF174" s="55"/>
      <c r="FG174" s="55"/>
      <c r="FH174" s="55"/>
      <c r="FI174" s="55"/>
      <c r="FJ174" s="55"/>
      <c r="FK174" s="55"/>
      <c r="FL174" s="55"/>
      <c r="FM174" s="55"/>
      <c r="FN174" s="55"/>
      <c r="FO174" s="55"/>
      <c r="FP174" s="55"/>
      <c r="FQ174" s="55"/>
      <c r="FR174" s="55"/>
      <c r="FS174" s="55"/>
      <c r="FT174" s="55"/>
      <c r="FU174" s="55"/>
      <c r="FV174" s="55"/>
      <c r="FW174" s="55"/>
      <c r="FX174" s="55"/>
      <c r="FY174" s="55"/>
      <c r="FZ174" s="55"/>
      <c r="GA174" s="55"/>
      <c r="GB174" s="55"/>
      <c r="GC174" s="55"/>
      <c r="GD174" s="55"/>
      <c r="GE174" s="55"/>
      <c r="GF174" s="55"/>
      <c r="GG174" s="55"/>
      <c r="GH174" s="55"/>
      <c r="GI174" s="55"/>
      <c r="GJ174" s="55"/>
      <c r="GK174" s="55"/>
      <c r="GL174" s="55"/>
      <c r="GM174" s="55"/>
      <c r="GN174" s="55"/>
      <c r="GO174" s="55"/>
      <c r="GP174" s="55"/>
      <c r="GQ174" s="55"/>
      <c r="GR174" s="55"/>
      <c r="GS174" s="55"/>
      <c r="GT174" s="55"/>
      <c r="GU174" s="55"/>
    </row>
    <row r="175" spans="1:203" s="60" customFormat="1" ht="20.100000000000001" customHeight="1" x14ac:dyDescent="0.2">
      <c r="A175" s="57"/>
      <c r="B175" s="50" t="s">
        <v>330</v>
      </c>
      <c r="C175" s="59"/>
      <c r="D175" s="61">
        <v>1</v>
      </c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  <c r="BE175" s="55"/>
      <c r="BF175" s="55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S175" s="55"/>
      <c r="BT175" s="55"/>
      <c r="BU175" s="55"/>
      <c r="BV175" s="55"/>
      <c r="BW175" s="55"/>
      <c r="BX175" s="55"/>
      <c r="BY175" s="55"/>
      <c r="BZ175" s="55"/>
      <c r="CA175" s="55"/>
      <c r="CB175" s="55"/>
      <c r="CC175" s="55"/>
      <c r="CD175" s="55"/>
      <c r="CE175" s="55"/>
      <c r="CF175" s="55"/>
      <c r="CG175" s="55"/>
      <c r="CH175" s="55"/>
      <c r="CI175" s="55"/>
      <c r="CJ175" s="55"/>
      <c r="CK175" s="55"/>
      <c r="CL175" s="55"/>
      <c r="CM175" s="55"/>
      <c r="CN175" s="55"/>
      <c r="CO175" s="55"/>
      <c r="CP175" s="55"/>
      <c r="CQ175" s="55"/>
      <c r="CR175" s="55"/>
      <c r="CS175" s="55"/>
      <c r="CT175" s="55"/>
      <c r="CU175" s="55"/>
      <c r="CV175" s="55"/>
      <c r="CW175" s="55"/>
      <c r="CX175" s="55"/>
      <c r="CY175" s="55"/>
      <c r="CZ175" s="55"/>
      <c r="DA175" s="55"/>
      <c r="DB175" s="55"/>
      <c r="DC175" s="55"/>
      <c r="DD175" s="55"/>
      <c r="DE175" s="55"/>
      <c r="DF175" s="55"/>
      <c r="DG175" s="55"/>
      <c r="DH175" s="55"/>
      <c r="DI175" s="55"/>
      <c r="DJ175" s="55"/>
      <c r="DK175" s="55"/>
      <c r="DL175" s="55"/>
      <c r="DM175" s="55"/>
      <c r="DN175" s="55"/>
      <c r="DO175" s="55"/>
      <c r="DP175" s="55"/>
      <c r="DQ175" s="55"/>
      <c r="DR175" s="55"/>
      <c r="DS175" s="55"/>
      <c r="DT175" s="55"/>
      <c r="DU175" s="55"/>
      <c r="DV175" s="55"/>
      <c r="DW175" s="55"/>
      <c r="DX175" s="55"/>
      <c r="DY175" s="55"/>
      <c r="DZ175" s="55"/>
      <c r="EA175" s="55"/>
      <c r="EB175" s="55"/>
      <c r="EC175" s="55"/>
      <c r="ED175" s="55"/>
      <c r="EE175" s="55"/>
      <c r="EF175" s="55"/>
      <c r="EG175" s="55"/>
      <c r="EH175" s="55"/>
      <c r="EI175" s="55"/>
      <c r="EJ175" s="55"/>
      <c r="EK175" s="55"/>
      <c r="EL175" s="55"/>
      <c r="EM175" s="55"/>
      <c r="EN175" s="55"/>
      <c r="EO175" s="55"/>
      <c r="EP175" s="55"/>
      <c r="EQ175" s="55"/>
      <c r="ER175" s="55"/>
      <c r="ES175" s="55"/>
      <c r="ET175" s="55"/>
      <c r="EU175" s="55"/>
      <c r="EV175" s="55"/>
      <c r="EW175" s="55"/>
      <c r="EX175" s="55"/>
      <c r="EY175" s="55"/>
      <c r="EZ175" s="55"/>
      <c r="FA175" s="55"/>
      <c r="FB175" s="55"/>
      <c r="FC175" s="55"/>
      <c r="FD175" s="55"/>
      <c r="FE175" s="55"/>
      <c r="FF175" s="55"/>
      <c r="FG175" s="55"/>
      <c r="FH175" s="55"/>
      <c r="FI175" s="55"/>
      <c r="FJ175" s="55"/>
      <c r="FK175" s="55"/>
      <c r="FL175" s="55"/>
      <c r="FM175" s="55"/>
      <c r="FN175" s="55"/>
      <c r="FO175" s="55"/>
      <c r="FP175" s="55"/>
      <c r="FQ175" s="55"/>
      <c r="FR175" s="55"/>
      <c r="FS175" s="55"/>
      <c r="FT175" s="55"/>
      <c r="FU175" s="55"/>
      <c r="FV175" s="55"/>
      <c r="FW175" s="55"/>
      <c r="FX175" s="55"/>
      <c r="FY175" s="55"/>
      <c r="FZ175" s="55"/>
      <c r="GA175" s="55"/>
      <c r="GB175" s="55"/>
      <c r="GC175" s="55"/>
      <c r="GD175" s="55"/>
      <c r="GE175" s="55"/>
      <c r="GF175" s="55"/>
      <c r="GG175" s="55"/>
      <c r="GH175" s="55"/>
      <c r="GI175" s="55"/>
      <c r="GJ175" s="55"/>
      <c r="GK175" s="55"/>
      <c r="GL175" s="55"/>
      <c r="GM175" s="55"/>
      <c r="GN175" s="55"/>
      <c r="GO175" s="55"/>
      <c r="GP175" s="55"/>
      <c r="GQ175" s="55"/>
      <c r="GR175" s="55"/>
      <c r="GS175" s="55"/>
      <c r="GT175" s="55"/>
      <c r="GU175" s="55"/>
    </row>
    <row r="176" spans="1:203" s="60" customFormat="1" ht="20.100000000000001" customHeight="1" x14ac:dyDescent="0.2">
      <c r="A176" s="57"/>
      <c r="B176" s="50" t="s">
        <v>334</v>
      </c>
      <c r="C176" s="59"/>
      <c r="D176" s="61">
        <v>4</v>
      </c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55"/>
      <c r="CO176" s="55"/>
      <c r="CP176" s="55"/>
      <c r="CQ176" s="55"/>
      <c r="CR176" s="55"/>
      <c r="CS176" s="55"/>
      <c r="CT176" s="55"/>
      <c r="CU176" s="55"/>
      <c r="CV176" s="55"/>
      <c r="CW176" s="55"/>
      <c r="CX176" s="55"/>
      <c r="CY176" s="55"/>
      <c r="CZ176" s="55"/>
      <c r="DA176" s="55"/>
      <c r="DB176" s="55"/>
      <c r="DC176" s="55"/>
      <c r="DD176" s="55"/>
      <c r="DE176" s="55"/>
      <c r="DF176" s="55"/>
      <c r="DG176" s="55"/>
      <c r="DH176" s="55"/>
      <c r="DI176" s="55"/>
      <c r="DJ176" s="55"/>
      <c r="DK176" s="55"/>
      <c r="DL176" s="55"/>
      <c r="DM176" s="55"/>
      <c r="DN176" s="55"/>
      <c r="DO176" s="55"/>
      <c r="DP176" s="55"/>
      <c r="DQ176" s="55"/>
      <c r="DR176" s="55"/>
      <c r="DS176" s="55"/>
      <c r="DT176" s="55"/>
      <c r="DU176" s="55"/>
      <c r="DV176" s="55"/>
      <c r="DW176" s="55"/>
      <c r="DX176" s="55"/>
      <c r="DY176" s="55"/>
      <c r="DZ176" s="55"/>
      <c r="EA176" s="55"/>
      <c r="EB176" s="55"/>
      <c r="EC176" s="55"/>
      <c r="ED176" s="55"/>
      <c r="EE176" s="55"/>
      <c r="EF176" s="55"/>
      <c r="EG176" s="55"/>
      <c r="EH176" s="55"/>
      <c r="EI176" s="55"/>
      <c r="EJ176" s="55"/>
      <c r="EK176" s="55"/>
      <c r="EL176" s="55"/>
      <c r="EM176" s="55"/>
      <c r="EN176" s="55"/>
      <c r="EO176" s="55"/>
      <c r="EP176" s="55"/>
      <c r="EQ176" s="55"/>
      <c r="ER176" s="55"/>
      <c r="ES176" s="55"/>
      <c r="ET176" s="55"/>
      <c r="EU176" s="55"/>
      <c r="EV176" s="55"/>
      <c r="EW176" s="55"/>
      <c r="EX176" s="55"/>
      <c r="EY176" s="55"/>
      <c r="EZ176" s="55"/>
      <c r="FA176" s="55"/>
      <c r="FB176" s="55"/>
      <c r="FC176" s="55"/>
      <c r="FD176" s="55"/>
      <c r="FE176" s="55"/>
      <c r="FF176" s="55"/>
      <c r="FG176" s="55"/>
      <c r="FH176" s="55"/>
      <c r="FI176" s="55"/>
      <c r="FJ176" s="55"/>
      <c r="FK176" s="55"/>
      <c r="FL176" s="55"/>
      <c r="FM176" s="55"/>
      <c r="FN176" s="55"/>
      <c r="FO176" s="55"/>
      <c r="FP176" s="55"/>
      <c r="FQ176" s="55"/>
      <c r="FR176" s="55"/>
      <c r="FS176" s="55"/>
      <c r="FT176" s="55"/>
      <c r="FU176" s="55"/>
      <c r="FV176" s="55"/>
      <c r="FW176" s="55"/>
      <c r="FX176" s="55"/>
      <c r="FY176" s="55"/>
      <c r="FZ176" s="55"/>
      <c r="GA176" s="55"/>
      <c r="GB176" s="55"/>
      <c r="GC176" s="55"/>
      <c r="GD176" s="55"/>
      <c r="GE176" s="55"/>
      <c r="GF176" s="55"/>
      <c r="GG176" s="55"/>
      <c r="GH176" s="55"/>
      <c r="GI176" s="55"/>
      <c r="GJ176" s="55"/>
      <c r="GK176" s="55"/>
      <c r="GL176" s="55"/>
      <c r="GM176" s="55"/>
      <c r="GN176" s="55"/>
      <c r="GO176" s="55"/>
      <c r="GP176" s="55"/>
      <c r="GQ176" s="55"/>
      <c r="GR176" s="55"/>
      <c r="GS176" s="55"/>
      <c r="GT176" s="55"/>
      <c r="GU176" s="55"/>
    </row>
    <row r="177" spans="1:203" s="60" customFormat="1" ht="20.100000000000001" customHeight="1" x14ac:dyDescent="0.2">
      <c r="A177" s="57"/>
      <c r="B177" s="50" t="s">
        <v>110</v>
      </c>
      <c r="C177" s="59"/>
      <c r="D177" s="61">
        <v>1</v>
      </c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  <c r="CD177" s="55"/>
      <c r="CE177" s="55"/>
      <c r="CF177" s="55"/>
      <c r="CG177" s="55"/>
      <c r="CH177" s="55"/>
      <c r="CI177" s="55"/>
      <c r="CJ177" s="55"/>
      <c r="CK177" s="55"/>
      <c r="CL177" s="55"/>
      <c r="CM177" s="55"/>
      <c r="CN177" s="55"/>
      <c r="CO177" s="55"/>
      <c r="CP177" s="55"/>
      <c r="CQ177" s="55"/>
      <c r="CR177" s="55"/>
      <c r="CS177" s="55"/>
      <c r="CT177" s="55"/>
      <c r="CU177" s="55"/>
      <c r="CV177" s="55"/>
      <c r="CW177" s="55"/>
      <c r="CX177" s="55"/>
      <c r="CY177" s="55"/>
      <c r="CZ177" s="55"/>
      <c r="DA177" s="55"/>
      <c r="DB177" s="55"/>
      <c r="DC177" s="55"/>
      <c r="DD177" s="55"/>
      <c r="DE177" s="55"/>
      <c r="DF177" s="55"/>
      <c r="DG177" s="55"/>
      <c r="DH177" s="55"/>
      <c r="DI177" s="55"/>
      <c r="DJ177" s="55"/>
      <c r="DK177" s="55"/>
      <c r="DL177" s="55"/>
      <c r="DM177" s="55"/>
      <c r="DN177" s="55"/>
      <c r="DO177" s="55"/>
      <c r="DP177" s="55"/>
      <c r="DQ177" s="55"/>
      <c r="DR177" s="55"/>
      <c r="DS177" s="55"/>
      <c r="DT177" s="55"/>
      <c r="DU177" s="55"/>
      <c r="DV177" s="55"/>
      <c r="DW177" s="55"/>
      <c r="DX177" s="55"/>
      <c r="DY177" s="55"/>
      <c r="DZ177" s="55"/>
      <c r="EA177" s="55"/>
      <c r="EB177" s="55"/>
      <c r="EC177" s="55"/>
      <c r="ED177" s="55"/>
      <c r="EE177" s="55"/>
      <c r="EF177" s="55"/>
      <c r="EG177" s="55"/>
      <c r="EH177" s="55"/>
      <c r="EI177" s="55"/>
      <c r="EJ177" s="55"/>
      <c r="EK177" s="55"/>
      <c r="EL177" s="55"/>
      <c r="EM177" s="55"/>
      <c r="EN177" s="55"/>
      <c r="EO177" s="55"/>
      <c r="EP177" s="55"/>
      <c r="EQ177" s="55"/>
      <c r="ER177" s="55"/>
      <c r="ES177" s="55"/>
      <c r="ET177" s="55"/>
      <c r="EU177" s="55"/>
      <c r="EV177" s="55"/>
      <c r="EW177" s="55"/>
      <c r="EX177" s="55"/>
      <c r="EY177" s="55"/>
      <c r="EZ177" s="55"/>
      <c r="FA177" s="55"/>
      <c r="FB177" s="55"/>
      <c r="FC177" s="55"/>
      <c r="FD177" s="55"/>
      <c r="FE177" s="55"/>
      <c r="FF177" s="55"/>
      <c r="FG177" s="55"/>
      <c r="FH177" s="55"/>
      <c r="FI177" s="55"/>
      <c r="FJ177" s="55"/>
      <c r="FK177" s="55"/>
      <c r="FL177" s="55"/>
      <c r="FM177" s="55"/>
      <c r="FN177" s="55"/>
      <c r="FO177" s="55"/>
      <c r="FP177" s="55"/>
      <c r="FQ177" s="55"/>
      <c r="FR177" s="55"/>
      <c r="FS177" s="55"/>
      <c r="FT177" s="55"/>
      <c r="FU177" s="55"/>
      <c r="FV177" s="55"/>
      <c r="FW177" s="55"/>
      <c r="FX177" s="55"/>
      <c r="FY177" s="55"/>
      <c r="FZ177" s="55"/>
      <c r="GA177" s="55"/>
      <c r="GB177" s="55"/>
      <c r="GC177" s="55"/>
      <c r="GD177" s="55"/>
      <c r="GE177" s="55"/>
      <c r="GF177" s="55"/>
      <c r="GG177" s="55"/>
      <c r="GH177" s="55"/>
      <c r="GI177" s="55"/>
      <c r="GJ177" s="55"/>
      <c r="GK177" s="55"/>
      <c r="GL177" s="55"/>
      <c r="GM177" s="55"/>
      <c r="GN177" s="55"/>
      <c r="GO177" s="55"/>
      <c r="GP177" s="55"/>
      <c r="GQ177" s="55"/>
      <c r="GR177" s="55"/>
      <c r="GS177" s="55"/>
      <c r="GT177" s="55"/>
      <c r="GU177" s="55"/>
    </row>
    <row r="178" spans="1:203" s="60" customFormat="1" ht="20.100000000000001" customHeight="1" x14ac:dyDescent="0.2">
      <c r="A178" s="57"/>
      <c r="B178" s="50" t="s">
        <v>359</v>
      </c>
      <c r="C178" s="59"/>
      <c r="D178" s="61">
        <v>1</v>
      </c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55"/>
      <c r="CO178" s="55"/>
      <c r="CP178" s="55"/>
      <c r="CQ178" s="55"/>
      <c r="CR178" s="55"/>
      <c r="CS178" s="55"/>
      <c r="CT178" s="55"/>
      <c r="CU178" s="55"/>
      <c r="CV178" s="55"/>
      <c r="CW178" s="55"/>
      <c r="CX178" s="55"/>
      <c r="CY178" s="55"/>
      <c r="CZ178" s="55"/>
      <c r="DA178" s="55"/>
      <c r="DB178" s="55"/>
      <c r="DC178" s="55"/>
      <c r="DD178" s="55"/>
      <c r="DE178" s="55"/>
      <c r="DF178" s="55"/>
      <c r="DG178" s="55"/>
      <c r="DH178" s="55"/>
      <c r="DI178" s="55"/>
      <c r="DJ178" s="55"/>
      <c r="DK178" s="55"/>
      <c r="DL178" s="55"/>
      <c r="DM178" s="55"/>
      <c r="DN178" s="55"/>
      <c r="DO178" s="55"/>
      <c r="DP178" s="55"/>
      <c r="DQ178" s="55"/>
      <c r="DR178" s="55"/>
      <c r="DS178" s="55"/>
      <c r="DT178" s="55"/>
      <c r="DU178" s="55"/>
      <c r="DV178" s="55"/>
      <c r="DW178" s="55"/>
      <c r="DX178" s="55"/>
      <c r="DY178" s="55"/>
      <c r="DZ178" s="55"/>
      <c r="EA178" s="55"/>
      <c r="EB178" s="55"/>
      <c r="EC178" s="55"/>
      <c r="ED178" s="55"/>
      <c r="EE178" s="55"/>
      <c r="EF178" s="55"/>
      <c r="EG178" s="55"/>
      <c r="EH178" s="55"/>
      <c r="EI178" s="55"/>
      <c r="EJ178" s="55"/>
      <c r="EK178" s="55"/>
      <c r="EL178" s="55"/>
      <c r="EM178" s="55"/>
      <c r="EN178" s="55"/>
      <c r="EO178" s="55"/>
      <c r="EP178" s="55"/>
      <c r="EQ178" s="55"/>
      <c r="ER178" s="55"/>
      <c r="ES178" s="55"/>
      <c r="ET178" s="55"/>
      <c r="EU178" s="55"/>
      <c r="EV178" s="55"/>
      <c r="EW178" s="55"/>
      <c r="EX178" s="55"/>
      <c r="EY178" s="55"/>
      <c r="EZ178" s="55"/>
      <c r="FA178" s="55"/>
      <c r="FB178" s="55"/>
      <c r="FC178" s="55"/>
      <c r="FD178" s="55"/>
      <c r="FE178" s="55"/>
      <c r="FF178" s="55"/>
      <c r="FG178" s="55"/>
      <c r="FH178" s="55"/>
      <c r="FI178" s="55"/>
      <c r="FJ178" s="55"/>
      <c r="FK178" s="55"/>
      <c r="FL178" s="55"/>
      <c r="FM178" s="55"/>
      <c r="FN178" s="55"/>
      <c r="FO178" s="55"/>
      <c r="FP178" s="55"/>
      <c r="FQ178" s="55"/>
      <c r="FR178" s="55"/>
      <c r="FS178" s="55"/>
      <c r="FT178" s="55"/>
      <c r="FU178" s="55"/>
      <c r="FV178" s="55"/>
      <c r="FW178" s="55"/>
      <c r="FX178" s="55"/>
      <c r="FY178" s="55"/>
      <c r="FZ178" s="55"/>
      <c r="GA178" s="55"/>
      <c r="GB178" s="55"/>
      <c r="GC178" s="55"/>
      <c r="GD178" s="55"/>
      <c r="GE178" s="55"/>
      <c r="GF178" s="55"/>
      <c r="GG178" s="55"/>
      <c r="GH178" s="55"/>
      <c r="GI178" s="55"/>
      <c r="GJ178" s="55"/>
      <c r="GK178" s="55"/>
      <c r="GL178" s="55"/>
      <c r="GM178" s="55"/>
      <c r="GN178" s="55"/>
      <c r="GO178" s="55"/>
      <c r="GP178" s="55"/>
      <c r="GQ178" s="55"/>
      <c r="GR178" s="55"/>
      <c r="GS178" s="55"/>
      <c r="GT178" s="55"/>
      <c r="GU178" s="55"/>
    </row>
    <row r="179" spans="1:203" s="60" customFormat="1" ht="20.100000000000001" customHeight="1" x14ac:dyDescent="0.2">
      <c r="A179" s="57"/>
      <c r="B179" s="50" t="s">
        <v>488</v>
      </c>
      <c r="C179" s="59"/>
      <c r="D179" s="61">
        <v>1</v>
      </c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55"/>
      <c r="CE179" s="55"/>
      <c r="CF179" s="55"/>
      <c r="CG179" s="55"/>
      <c r="CH179" s="55"/>
      <c r="CI179" s="55"/>
      <c r="CJ179" s="55"/>
      <c r="CK179" s="55"/>
      <c r="CL179" s="55"/>
      <c r="CM179" s="55"/>
      <c r="CN179" s="55"/>
      <c r="CO179" s="55"/>
      <c r="CP179" s="55"/>
      <c r="CQ179" s="55"/>
      <c r="CR179" s="55"/>
      <c r="CS179" s="55"/>
      <c r="CT179" s="55"/>
      <c r="CU179" s="55"/>
      <c r="CV179" s="55"/>
      <c r="CW179" s="55"/>
      <c r="CX179" s="55"/>
      <c r="CY179" s="55"/>
      <c r="CZ179" s="55"/>
      <c r="DA179" s="55"/>
      <c r="DB179" s="55"/>
      <c r="DC179" s="55"/>
      <c r="DD179" s="55"/>
      <c r="DE179" s="55"/>
      <c r="DF179" s="55"/>
      <c r="DG179" s="55"/>
      <c r="DH179" s="55"/>
      <c r="DI179" s="55"/>
      <c r="DJ179" s="55"/>
      <c r="DK179" s="55"/>
      <c r="DL179" s="55"/>
      <c r="DM179" s="55"/>
      <c r="DN179" s="55"/>
      <c r="DO179" s="55"/>
      <c r="DP179" s="55"/>
      <c r="DQ179" s="55"/>
      <c r="DR179" s="55"/>
      <c r="DS179" s="55"/>
      <c r="DT179" s="55"/>
      <c r="DU179" s="55"/>
      <c r="DV179" s="55"/>
      <c r="DW179" s="55"/>
      <c r="DX179" s="55"/>
      <c r="DY179" s="55"/>
      <c r="DZ179" s="55"/>
      <c r="EA179" s="55"/>
      <c r="EB179" s="55"/>
      <c r="EC179" s="55"/>
      <c r="ED179" s="55"/>
      <c r="EE179" s="55"/>
      <c r="EF179" s="55"/>
      <c r="EG179" s="55"/>
      <c r="EH179" s="55"/>
      <c r="EI179" s="55"/>
      <c r="EJ179" s="55"/>
      <c r="EK179" s="55"/>
      <c r="EL179" s="55"/>
      <c r="EM179" s="55"/>
      <c r="EN179" s="55"/>
      <c r="EO179" s="55"/>
      <c r="EP179" s="55"/>
      <c r="EQ179" s="55"/>
      <c r="ER179" s="55"/>
      <c r="ES179" s="55"/>
      <c r="ET179" s="55"/>
      <c r="EU179" s="55"/>
      <c r="EV179" s="55"/>
      <c r="EW179" s="55"/>
      <c r="EX179" s="55"/>
      <c r="EY179" s="55"/>
      <c r="EZ179" s="55"/>
      <c r="FA179" s="55"/>
      <c r="FB179" s="55"/>
      <c r="FC179" s="55"/>
      <c r="FD179" s="55"/>
      <c r="FE179" s="55"/>
      <c r="FF179" s="55"/>
      <c r="FG179" s="55"/>
      <c r="FH179" s="55"/>
      <c r="FI179" s="55"/>
      <c r="FJ179" s="55"/>
      <c r="FK179" s="55"/>
      <c r="FL179" s="55"/>
      <c r="FM179" s="55"/>
      <c r="FN179" s="55"/>
      <c r="FO179" s="55"/>
      <c r="FP179" s="55"/>
      <c r="FQ179" s="55"/>
      <c r="FR179" s="55"/>
      <c r="FS179" s="55"/>
      <c r="FT179" s="55"/>
      <c r="FU179" s="55"/>
      <c r="FV179" s="55"/>
      <c r="FW179" s="55"/>
      <c r="FX179" s="55"/>
      <c r="FY179" s="55"/>
      <c r="FZ179" s="55"/>
      <c r="GA179" s="55"/>
      <c r="GB179" s="55"/>
      <c r="GC179" s="55"/>
      <c r="GD179" s="55"/>
      <c r="GE179" s="55"/>
      <c r="GF179" s="55"/>
      <c r="GG179" s="55"/>
      <c r="GH179" s="55"/>
      <c r="GI179" s="55"/>
      <c r="GJ179" s="55"/>
      <c r="GK179" s="55"/>
      <c r="GL179" s="55"/>
      <c r="GM179" s="55"/>
      <c r="GN179" s="55"/>
      <c r="GO179" s="55"/>
      <c r="GP179" s="55"/>
      <c r="GQ179" s="55"/>
      <c r="GR179" s="55"/>
      <c r="GS179" s="55"/>
      <c r="GT179" s="55"/>
      <c r="GU179" s="55"/>
    </row>
    <row r="180" spans="1:203" s="60" customFormat="1" ht="20.100000000000001" customHeight="1" x14ac:dyDescent="0.2">
      <c r="A180" s="57"/>
      <c r="B180" s="50" t="s">
        <v>341</v>
      </c>
      <c r="C180" s="59"/>
      <c r="D180" s="61">
        <v>35</v>
      </c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55"/>
      <c r="CE180" s="55"/>
      <c r="CF180" s="55"/>
      <c r="CG180" s="55"/>
      <c r="CH180" s="55"/>
      <c r="CI180" s="55"/>
      <c r="CJ180" s="55"/>
      <c r="CK180" s="55"/>
      <c r="CL180" s="55"/>
      <c r="CM180" s="55"/>
      <c r="CN180" s="55"/>
      <c r="CO180" s="55"/>
      <c r="CP180" s="55"/>
      <c r="CQ180" s="55"/>
      <c r="CR180" s="55"/>
      <c r="CS180" s="55"/>
      <c r="CT180" s="55"/>
      <c r="CU180" s="55"/>
      <c r="CV180" s="55"/>
      <c r="CW180" s="55"/>
      <c r="CX180" s="55"/>
      <c r="CY180" s="55"/>
      <c r="CZ180" s="55"/>
      <c r="DA180" s="55"/>
      <c r="DB180" s="55"/>
      <c r="DC180" s="55"/>
      <c r="DD180" s="55"/>
      <c r="DE180" s="55"/>
      <c r="DF180" s="55"/>
      <c r="DG180" s="55"/>
      <c r="DH180" s="55"/>
      <c r="DI180" s="55"/>
      <c r="DJ180" s="55"/>
      <c r="DK180" s="55"/>
      <c r="DL180" s="55"/>
      <c r="DM180" s="55"/>
      <c r="DN180" s="55"/>
      <c r="DO180" s="55"/>
      <c r="DP180" s="55"/>
      <c r="DQ180" s="55"/>
      <c r="DR180" s="55"/>
      <c r="DS180" s="55"/>
      <c r="DT180" s="55"/>
      <c r="DU180" s="55"/>
      <c r="DV180" s="55"/>
      <c r="DW180" s="55"/>
      <c r="DX180" s="55"/>
      <c r="DY180" s="55"/>
      <c r="DZ180" s="55"/>
      <c r="EA180" s="55"/>
      <c r="EB180" s="55"/>
      <c r="EC180" s="55"/>
      <c r="ED180" s="55"/>
      <c r="EE180" s="55"/>
      <c r="EF180" s="55"/>
      <c r="EG180" s="55"/>
      <c r="EH180" s="55"/>
      <c r="EI180" s="55"/>
      <c r="EJ180" s="55"/>
      <c r="EK180" s="55"/>
      <c r="EL180" s="55"/>
      <c r="EM180" s="55"/>
      <c r="EN180" s="55"/>
      <c r="EO180" s="55"/>
      <c r="EP180" s="55"/>
      <c r="EQ180" s="55"/>
      <c r="ER180" s="55"/>
      <c r="ES180" s="55"/>
      <c r="ET180" s="55"/>
      <c r="EU180" s="55"/>
      <c r="EV180" s="55"/>
      <c r="EW180" s="55"/>
      <c r="EX180" s="55"/>
      <c r="EY180" s="55"/>
      <c r="EZ180" s="55"/>
      <c r="FA180" s="55"/>
      <c r="FB180" s="55"/>
      <c r="FC180" s="55"/>
      <c r="FD180" s="55"/>
      <c r="FE180" s="55"/>
      <c r="FF180" s="55"/>
      <c r="FG180" s="55"/>
      <c r="FH180" s="55"/>
      <c r="FI180" s="55"/>
      <c r="FJ180" s="55"/>
      <c r="FK180" s="55"/>
      <c r="FL180" s="55"/>
      <c r="FM180" s="55"/>
      <c r="FN180" s="55"/>
      <c r="FO180" s="55"/>
      <c r="FP180" s="55"/>
      <c r="FQ180" s="55"/>
      <c r="FR180" s="55"/>
      <c r="FS180" s="55"/>
      <c r="FT180" s="55"/>
      <c r="FU180" s="55"/>
      <c r="FV180" s="55"/>
      <c r="FW180" s="55"/>
      <c r="FX180" s="55"/>
      <c r="FY180" s="55"/>
      <c r="FZ180" s="55"/>
      <c r="GA180" s="55"/>
      <c r="GB180" s="55"/>
      <c r="GC180" s="55"/>
      <c r="GD180" s="55"/>
      <c r="GE180" s="55"/>
      <c r="GF180" s="55"/>
      <c r="GG180" s="55"/>
      <c r="GH180" s="55"/>
      <c r="GI180" s="55"/>
      <c r="GJ180" s="55"/>
      <c r="GK180" s="55"/>
      <c r="GL180" s="55"/>
      <c r="GM180" s="55"/>
      <c r="GN180" s="55"/>
      <c r="GO180" s="55"/>
      <c r="GP180" s="55"/>
      <c r="GQ180" s="55"/>
      <c r="GR180" s="55"/>
      <c r="GS180" s="55"/>
      <c r="GT180" s="55"/>
      <c r="GU180" s="55"/>
    </row>
    <row r="181" spans="1:203" s="60" customFormat="1" ht="20.100000000000001" customHeight="1" x14ac:dyDescent="0.2">
      <c r="A181" s="57"/>
      <c r="B181" s="50" t="s">
        <v>133</v>
      </c>
      <c r="C181" s="59"/>
      <c r="D181" s="61">
        <v>1</v>
      </c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55"/>
      <c r="CG181" s="55"/>
      <c r="CH181" s="55"/>
      <c r="CI181" s="55"/>
      <c r="CJ181" s="55"/>
      <c r="CK181" s="55"/>
      <c r="CL181" s="55"/>
      <c r="CM181" s="55"/>
      <c r="CN181" s="55"/>
      <c r="CO181" s="55"/>
      <c r="CP181" s="55"/>
      <c r="CQ181" s="55"/>
      <c r="CR181" s="55"/>
      <c r="CS181" s="55"/>
      <c r="CT181" s="55"/>
      <c r="CU181" s="55"/>
      <c r="CV181" s="55"/>
      <c r="CW181" s="55"/>
      <c r="CX181" s="55"/>
      <c r="CY181" s="55"/>
      <c r="CZ181" s="55"/>
      <c r="DA181" s="55"/>
      <c r="DB181" s="55"/>
      <c r="DC181" s="55"/>
      <c r="DD181" s="55"/>
      <c r="DE181" s="55"/>
      <c r="DF181" s="55"/>
      <c r="DG181" s="55"/>
      <c r="DH181" s="55"/>
      <c r="DI181" s="55"/>
      <c r="DJ181" s="55"/>
      <c r="DK181" s="55"/>
      <c r="DL181" s="55"/>
      <c r="DM181" s="55"/>
      <c r="DN181" s="55"/>
      <c r="DO181" s="55"/>
      <c r="DP181" s="55"/>
      <c r="DQ181" s="55"/>
      <c r="DR181" s="55"/>
      <c r="DS181" s="55"/>
      <c r="DT181" s="55"/>
      <c r="DU181" s="55"/>
      <c r="DV181" s="55"/>
      <c r="DW181" s="55"/>
      <c r="DX181" s="55"/>
      <c r="DY181" s="55"/>
      <c r="DZ181" s="55"/>
      <c r="EA181" s="55"/>
      <c r="EB181" s="55"/>
      <c r="EC181" s="55"/>
      <c r="ED181" s="55"/>
      <c r="EE181" s="55"/>
      <c r="EF181" s="55"/>
      <c r="EG181" s="55"/>
      <c r="EH181" s="55"/>
      <c r="EI181" s="55"/>
      <c r="EJ181" s="55"/>
      <c r="EK181" s="55"/>
      <c r="EL181" s="55"/>
      <c r="EM181" s="55"/>
      <c r="EN181" s="55"/>
      <c r="EO181" s="55"/>
      <c r="EP181" s="55"/>
      <c r="EQ181" s="55"/>
      <c r="ER181" s="55"/>
      <c r="ES181" s="55"/>
      <c r="ET181" s="55"/>
      <c r="EU181" s="55"/>
      <c r="EV181" s="55"/>
      <c r="EW181" s="55"/>
      <c r="EX181" s="55"/>
      <c r="EY181" s="55"/>
      <c r="EZ181" s="55"/>
      <c r="FA181" s="55"/>
      <c r="FB181" s="55"/>
      <c r="FC181" s="55"/>
      <c r="FD181" s="55"/>
      <c r="FE181" s="55"/>
      <c r="FF181" s="55"/>
      <c r="FG181" s="55"/>
      <c r="FH181" s="55"/>
      <c r="FI181" s="55"/>
      <c r="FJ181" s="55"/>
      <c r="FK181" s="55"/>
      <c r="FL181" s="55"/>
      <c r="FM181" s="55"/>
      <c r="FN181" s="55"/>
      <c r="FO181" s="55"/>
      <c r="FP181" s="55"/>
      <c r="FQ181" s="55"/>
      <c r="FR181" s="55"/>
      <c r="FS181" s="55"/>
      <c r="FT181" s="55"/>
      <c r="FU181" s="55"/>
      <c r="FV181" s="55"/>
      <c r="FW181" s="55"/>
      <c r="FX181" s="55"/>
      <c r="FY181" s="55"/>
      <c r="FZ181" s="55"/>
      <c r="GA181" s="55"/>
      <c r="GB181" s="55"/>
      <c r="GC181" s="55"/>
      <c r="GD181" s="55"/>
      <c r="GE181" s="55"/>
      <c r="GF181" s="55"/>
      <c r="GG181" s="55"/>
      <c r="GH181" s="55"/>
      <c r="GI181" s="55"/>
      <c r="GJ181" s="55"/>
      <c r="GK181" s="55"/>
      <c r="GL181" s="55"/>
      <c r="GM181" s="55"/>
      <c r="GN181" s="55"/>
      <c r="GO181" s="55"/>
      <c r="GP181" s="55"/>
      <c r="GQ181" s="55"/>
      <c r="GR181" s="55"/>
      <c r="GS181" s="55"/>
      <c r="GT181" s="55"/>
      <c r="GU181" s="55"/>
    </row>
    <row r="182" spans="1:203" s="60" customFormat="1" ht="20.100000000000001" customHeight="1" x14ac:dyDescent="0.2">
      <c r="A182" s="57"/>
      <c r="B182" s="50" t="s">
        <v>412</v>
      </c>
      <c r="C182" s="59"/>
      <c r="D182" s="61">
        <v>12</v>
      </c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55"/>
      <c r="CK182" s="55"/>
      <c r="CL182" s="55"/>
      <c r="CM182" s="55"/>
      <c r="CN182" s="55"/>
      <c r="CO182" s="55"/>
      <c r="CP182" s="55"/>
      <c r="CQ182" s="55"/>
      <c r="CR182" s="55"/>
      <c r="CS182" s="55"/>
      <c r="CT182" s="55"/>
      <c r="CU182" s="55"/>
      <c r="CV182" s="55"/>
      <c r="CW182" s="55"/>
      <c r="CX182" s="55"/>
      <c r="CY182" s="55"/>
      <c r="CZ182" s="55"/>
      <c r="DA182" s="55"/>
      <c r="DB182" s="55"/>
      <c r="DC182" s="55"/>
      <c r="DD182" s="55"/>
      <c r="DE182" s="55"/>
      <c r="DF182" s="55"/>
      <c r="DG182" s="55"/>
      <c r="DH182" s="55"/>
      <c r="DI182" s="55"/>
      <c r="DJ182" s="55"/>
      <c r="DK182" s="55"/>
      <c r="DL182" s="55"/>
      <c r="DM182" s="55"/>
      <c r="DN182" s="55"/>
      <c r="DO182" s="55"/>
      <c r="DP182" s="55"/>
      <c r="DQ182" s="55"/>
      <c r="DR182" s="55"/>
      <c r="DS182" s="55"/>
      <c r="DT182" s="55"/>
      <c r="DU182" s="55"/>
      <c r="DV182" s="55"/>
      <c r="DW182" s="55"/>
      <c r="DX182" s="55"/>
      <c r="DY182" s="55"/>
      <c r="DZ182" s="55"/>
      <c r="EA182" s="55"/>
      <c r="EB182" s="55"/>
      <c r="EC182" s="55"/>
      <c r="ED182" s="55"/>
      <c r="EE182" s="55"/>
      <c r="EF182" s="55"/>
      <c r="EG182" s="55"/>
      <c r="EH182" s="55"/>
      <c r="EI182" s="55"/>
      <c r="EJ182" s="55"/>
      <c r="EK182" s="55"/>
      <c r="EL182" s="55"/>
      <c r="EM182" s="55"/>
      <c r="EN182" s="55"/>
      <c r="EO182" s="55"/>
      <c r="EP182" s="55"/>
      <c r="EQ182" s="55"/>
      <c r="ER182" s="55"/>
      <c r="ES182" s="55"/>
      <c r="ET182" s="55"/>
      <c r="EU182" s="55"/>
      <c r="EV182" s="55"/>
      <c r="EW182" s="55"/>
      <c r="EX182" s="55"/>
      <c r="EY182" s="55"/>
      <c r="EZ182" s="55"/>
      <c r="FA182" s="55"/>
      <c r="FB182" s="55"/>
      <c r="FC182" s="55"/>
      <c r="FD182" s="55"/>
      <c r="FE182" s="55"/>
      <c r="FF182" s="55"/>
      <c r="FG182" s="55"/>
      <c r="FH182" s="55"/>
      <c r="FI182" s="55"/>
      <c r="FJ182" s="55"/>
      <c r="FK182" s="55"/>
      <c r="FL182" s="55"/>
      <c r="FM182" s="55"/>
      <c r="FN182" s="55"/>
      <c r="FO182" s="55"/>
      <c r="FP182" s="55"/>
      <c r="FQ182" s="55"/>
      <c r="FR182" s="55"/>
      <c r="FS182" s="55"/>
      <c r="FT182" s="55"/>
      <c r="FU182" s="55"/>
      <c r="FV182" s="55"/>
      <c r="FW182" s="55"/>
      <c r="FX182" s="55"/>
      <c r="FY182" s="55"/>
      <c r="FZ182" s="55"/>
      <c r="GA182" s="55"/>
      <c r="GB182" s="55"/>
      <c r="GC182" s="55"/>
      <c r="GD182" s="55"/>
      <c r="GE182" s="55"/>
      <c r="GF182" s="55"/>
      <c r="GG182" s="55"/>
      <c r="GH182" s="55"/>
      <c r="GI182" s="55"/>
      <c r="GJ182" s="55"/>
      <c r="GK182" s="55"/>
      <c r="GL182" s="55"/>
      <c r="GM182" s="55"/>
      <c r="GN182" s="55"/>
      <c r="GO182" s="55"/>
      <c r="GP182" s="55"/>
      <c r="GQ182" s="55"/>
      <c r="GR182" s="55"/>
      <c r="GS182" s="55"/>
      <c r="GT182" s="55"/>
      <c r="GU182" s="55"/>
    </row>
    <row r="183" spans="1:203" s="60" customFormat="1" ht="20.100000000000001" customHeight="1" x14ac:dyDescent="0.2">
      <c r="A183" s="57"/>
      <c r="B183" s="50" t="s">
        <v>18</v>
      </c>
      <c r="C183" s="59"/>
      <c r="D183" s="61">
        <v>17</v>
      </c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55"/>
      <c r="BF183" s="55"/>
      <c r="BG183" s="55"/>
      <c r="BH183" s="55"/>
      <c r="BI183" s="55"/>
      <c r="BJ183" s="55"/>
      <c r="BK183" s="55"/>
      <c r="BL183" s="55"/>
      <c r="BM183" s="55"/>
      <c r="BN183" s="55"/>
      <c r="BO183" s="55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55"/>
      <c r="CA183" s="55"/>
      <c r="CB183" s="55"/>
      <c r="CC183" s="55"/>
      <c r="CD183" s="55"/>
      <c r="CE183" s="55"/>
      <c r="CF183" s="55"/>
      <c r="CG183" s="55"/>
      <c r="CH183" s="55"/>
      <c r="CI183" s="55"/>
      <c r="CJ183" s="55"/>
      <c r="CK183" s="55"/>
      <c r="CL183" s="55"/>
      <c r="CM183" s="55"/>
      <c r="CN183" s="55"/>
      <c r="CO183" s="55"/>
      <c r="CP183" s="55"/>
      <c r="CQ183" s="55"/>
      <c r="CR183" s="55"/>
      <c r="CS183" s="55"/>
      <c r="CT183" s="55"/>
      <c r="CU183" s="55"/>
      <c r="CV183" s="55"/>
      <c r="CW183" s="55"/>
      <c r="CX183" s="55"/>
      <c r="CY183" s="55"/>
      <c r="CZ183" s="55"/>
      <c r="DA183" s="55"/>
      <c r="DB183" s="55"/>
      <c r="DC183" s="55"/>
      <c r="DD183" s="55"/>
      <c r="DE183" s="55"/>
      <c r="DF183" s="55"/>
      <c r="DG183" s="55"/>
      <c r="DH183" s="55"/>
      <c r="DI183" s="55"/>
      <c r="DJ183" s="55"/>
      <c r="DK183" s="55"/>
      <c r="DL183" s="55"/>
      <c r="DM183" s="55"/>
      <c r="DN183" s="55"/>
      <c r="DO183" s="55"/>
      <c r="DP183" s="55"/>
      <c r="DQ183" s="55"/>
      <c r="DR183" s="55"/>
      <c r="DS183" s="55"/>
      <c r="DT183" s="55"/>
      <c r="DU183" s="55"/>
      <c r="DV183" s="55"/>
      <c r="DW183" s="55"/>
      <c r="DX183" s="55"/>
      <c r="DY183" s="55"/>
      <c r="DZ183" s="55"/>
      <c r="EA183" s="55"/>
      <c r="EB183" s="55"/>
      <c r="EC183" s="55"/>
      <c r="ED183" s="55"/>
      <c r="EE183" s="55"/>
      <c r="EF183" s="55"/>
      <c r="EG183" s="55"/>
      <c r="EH183" s="55"/>
      <c r="EI183" s="55"/>
      <c r="EJ183" s="55"/>
      <c r="EK183" s="55"/>
      <c r="EL183" s="55"/>
      <c r="EM183" s="55"/>
      <c r="EN183" s="55"/>
      <c r="EO183" s="55"/>
      <c r="EP183" s="55"/>
      <c r="EQ183" s="55"/>
      <c r="ER183" s="55"/>
      <c r="ES183" s="55"/>
      <c r="ET183" s="55"/>
      <c r="EU183" s="55"/>
      <c r="EV183" s="55"/>
      <c r="EW183" s="55"/>
      <c r="EX183" s="55"/>
      <c r="EY183" s="55"/>
      <c r="EZ183" s="55"/>
      <c r="FA183" s="55"/>
      <c r="FB183" s="55"/>
      <c r="FC183" s="55"/>
      <c r="FD183" s="55"/>
      <c r="FE183" s="55"/>
      <c r="FF183" s="55"/>
      <c r="FG183" s="55"/>
      <c r="FH183" s="55"/>
      <c r="FI183" s="55"/>
      <c r="FJ183" s="55"/>
      <c r="FK183" s="55"/>
      <c r="FL183" s="55"/>
      <c r="FM183" s="55"/>
      <c r="FN183" s="55"/>
      <c r="FO183" s="55"/>
      <c r="FP183" s="55"/>
      <c r="FQ183" s="55"/>
      <c r="FR183" s="55"/>
      <c r="FS183" s="55"/>
      <c r="FT183" s="55"/>
      <c r="FU183" s="55"/>
      <c r="FV183" s="55"/>
      <c r="FW183" s="55"/>
      <c r="FX183" s="55"/>
      <c r="FY183" s="55"/>
      <c r="FZ183" s="55"/>
      <c r="GA183" s="55"/>
      <c r="GB183" s="55"/>
      <c r="GC183" s="55"/>
      <c r="GD183" s="55"/>
      <c r="GE183" s="55"/>
      <c r="GF183" s="55"/>
      <c r="GG183" s="55"/>
      <c r="GH183" s="55"/>
      <c r="GI183" s="55"/>
      <c r="GJ183" s="55"/>
      <c r="GK183" s="55"/>
      <c r="GL183" s="55"/>
      <c r="GM183" s="55"/>
      <c r="GN183" s="55"/>
      <c r="GO183" s="55"/>
      <c r="GP183" s="55"/>
      <c r="GQ183" s="55"/>
      <c r="GR183" s="55"/>
      <c r="GS183" s="55"/>
      <c r="GT183" s="55"/>
      <c r="GU183" s="55"/>
    </row>
    <row r="184" spans="1:203" s="60" customFormat="1" ht="20.100000000000001" customHeight="1" x14ac:dyDescent="0.2">
      <c r="A184" s="57"/>
      <c r="B184" s="58"/>
      <c r="C184" s="59"/>
      <c r="D184" s="61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55"/>
      <c r="BF184" s="55"/>
      <c r="BG184" s="55"/>
      <c r="BH184" s="55"/>
      <c r="BI184" s="55"/>
      <c r="BJ184" s="55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55"/>
      <c r="BV184" s="55"/>
      <c r="BW184" s="55"/>
      <c r="BX184" s="55"/>
      <c r="BY184" s="55"/>
      <c r="BZ184" s="55"/>
      <c r="CA184" s="55"/>
      <c r="CB184" s="55"/>
      <c r="CC184" s="55"/>
      <c r="CD184" s="55"/>
      <c r="CE184" s="55"/>
      <c r="CF184" s="55"/>
      <c r="CG184" s="55"/>
      <c r="CH184" s="55"/>
      <c r="CI184" s="55"/>
      <c r="CJ184" s="55"/>
      <c r="CK184" s="55"/>
      <c r="CL184" s="55"/>
      <c r="CM184" s="55"/>
      <c r="CN184" s="55"/>
      <c r="CO184" s="55"/>
      <c r="CP184" s="55"/>
      <c r="CQ184" s="55"/>
      <c r="CR184" s="55"/>
      <c r="CS184" s="55"/>
      <c r="CT184" s="55"/>
      <c r="CU184" s="55"/>
      <c r="CV184" s="55"/>
      <c r="CW184" s="55"/>
      <c r="CX184" s="55"/>
      <c r="CY184" s="55"/>
      <c r="CZ184" s="55"/>
      <c r="DA184" s="55"/>
      <c r="DB184" s="55"/>
      <c r="DC184" s="55"/>
      <c r="DD184" s="55"/>
      <c r="DE184" s="55"/>
      <c r="DF184" s="55"/>
      <c r="DG184" s="55"/>
      <c r="DH184" s="55"/>
      <c r="DI184" s="55"/>
      <c r="DJ184" s="55"/>
      <c r="DK184" s="55"/>
      <c r="DL184" s="55"/>
      <c r="DM184" s="55"/>
      <c r="DN184" s="55"/>
      <c r="DO184" s="55"/>
      <c r="DP184" s="55"/>
      <c r="DQ184" s="55"/>
      <c r="DR184" s="55"/>
      <c r="DS184" s="55"/>
      <c r="DT184" s="55"/>
      <c r="DU184" s="55"/>
      <c r="DV184" s="55"/>
      <c r="DW184" s="55"/>
      <c r="DX184" s="55"/>
      <c r="DY184" s="55"/>
      <c r="DZ184" s="55"/>
      <c r="EA184" s="55"/>
      <c r="EB184" s="55"/>
      <c r="EC184" s="55"/>
      <c r="ED184" s="55"/>
      <c r="EE184" s="55"/>
      <c r="EF184" s="55"/>
      <c r="EG184" s="55"/>
      <c r="EH184" s="55"/>
      <c r="EI184" s="55"/>
      <c r="EJ184" s="55"/>
      <c r="EK184" s="55"/>
      <c r="EL184" s="55"/>
      <c r="EM184" s="55"/>
      <c r="EN184" s="55"/>
      <c r="EO184" s="55"/>
      <c r="EP184" s="55"/>
      <c r="EQ184" s="55"/>
      <c r="ER184" s="55"/>
      <c r="ES184" s="55"/>
      <c r="ET184" s="55"/>
      <c r="EU184" s="55"/>
      <c r="EV184" s="55"/>
      <c r="EW184" s="55"/>
      <c r="EX184" s="55"/>
      <c r="EY184" s="55"/>
      <c r="EZ184" s="55"/>
      <c r="FA184" s="55"/>
      <c r="FB184" s="55"/>
      <c r="FC184" s="55"/>
      <c r="FD184" s="55"/>
      <c r="FE184" s="55"/>
      <c r="FF184" s="55"/>
      <c r="FG184" s="55"/>
      <c r="FH184" s="55"/>
      <c r="FI184" s="55"/>
      <c r="FJ184" s="55"/>
      <c r="FK184" s="55"/>
      <c r="FL184" s="55"/>
      <c r="FM184" s="55"/>
      <c r="FN184" s="55"/>
      <c r="FO184" s="55"/>
      <c r="FP184" s="55"/>
      <c r="FQ184" s="55"/>
      <c r="FR184" s="55"/>
      <c r="FS184" s="55"/>
      <c r="FT184" s="55"/>
      <c r="FU184" s="55"/>
      <c r="FV184" s="55"/>
      <c r="FW184" s="55"/>
      <c r="FX184" s="55"/>
      <c r="FY184" s="55"/>
      <c r="FZ184" s="55"/>
      <c r="GA184" s="55"/>
      <c r="GB184" s="55"/>
      <c r="GC184" s="55"/>
      <c r="GD184" s="55"/>
      <c r="GE184" s="55"/>
      <c r="GF184" s="55"/>
      <c r="GG184" s="55"/>
      <c r="GH184" s="55"/>
      <c r="GI184" s="55"/>
      <c r="GJ184" s="55"/>
      <c r="GK184" s="55"/>
      <c r="GL184" s="55"/>
      <c r="GM184" s="55"/>
      <c r="GN184" s="55"/>
      <c r="GO184" s="55"/>
      <c r="GP184" s="55"/>
      <c r="GQ184" s="55"/>
      <c r="GR184" s="55"/>
      <c r="GS184" s="55"/>
      <c r="GT184" s="55"/>
      <c r="GU184" s="55"/>
    </row>
    <row r="185" spans="1:203" s="56" customFormat="1" ht="20.100000000000001" customHeight="1" x14ac:dyDescent="0.2">
      <c r="A185" s="120" t="s">
        <v>259</v>
      </c>
      <c r="B185" s="120"/>
      <c r="C185" s="49"/>
      <c r="D185" s="46">
        <f>SUM(D187:D194)</f>
        <v>1525</v>
      </c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55"/>
      <c r="CO185" s="55"/>
      <c r="CP185" s="55"/>
      <c r="CQ185" s="55"/>
      <c r="CR185" s="55"/>
      <c r="CS185" s="55"/>
      <c r="CT185" s="55"/>
      <c r="CU185" s="55"/>
      <c r="CV185" s="55"/>
      <c r="CW185" s="55"/>
      <c r="CX185" s="55"/>
      <c r="CY185" s="55"/>
      <c r="CZ185" s="55"/>
      <c r="DA185" s="55"/>
      <c r="DB185" s="55"/>
      <c r="DC185" s="55"/>
      <c r="DD185" s="55"/>
      <c r="DE185" s="55"/>
      <c r="DF185" s="55"/>
      <c r="DG185" s="55"/>
      <c r="DH185" s="55"/>
      <c r="DI185" s="55"/>
      <c r="DJ185" s="55"/>
      <c r="DK185" s="55"/>
      <c r="DL185" s="55"/>
      <c r="DM185" s="55"/>
      <c r="DN185" s="55"/>
      <c r="DO185" s="55"/>
      <c r="DP185" s="55"/>
      <c r="DQ185" s="55"/>
      <c r="DR185" s="55"/>
      <c r="DS185" s="55"/>
      <c r="DT185" s="55"/>
      <c r="DU185" s="55"/>
      <c r="DV185" s="55"/>
      <c r="DW185" s="55"/>
      <c r="DX185" s="55"/>
      <c r="DY185" s="55"/>
      <c r="DZ185" s="55"/>
      <c r="EA185" s="55"/>
      <c r="EB185" s="55"/>
      <c r="EC185" s="55"/>
      <c r="ED185" s="55"/>
      <c r="EE185" s="55"/>
      <c r="EF185" s="55"/>
      <c r="EG185" s="55"/>
      <c r="EH185" s="55"/>
      <c r="EI185" s="55"/>
      <c r="EJ185" s="55"/>
      <c r="EK185" s="55"/>
      <c r="EL185" s="55"/>
      <c r="EM185" s="55"/>
      <c r="EN185" s="55"/>
      <c r="EO185" s="55"/>
      <c r="EP185" s="55"/>
      <c r="EQ185" s="55"/>
      <c r="ER185" s="55"/>
      <c r="ES185" s="55"/>
      <c r="ET185" s="55"/>
      <c r="EU185" s="55"/>
      <c r="EV185" s="55"/>
      <c r="EW185" s="55"/>
      <c r="EX185" s="55"/>
      <c r="EY185" s="55"/>
      <c r="EZ185" s="55"/>
      <c r="FA185" s="55"/>
      <c r="FB185" s="55"/>
      <c r="FC185" s="55"/>
      <c r="FD185" s="55"/>
      <c r="FE185" s="55"/>
      <c r="FF185" s="55"/>
      <c r="FG185" s="55"/>
      <c r="FH185" s="55"/>
      <c r="FI185" s="55"/>
      <c r="FJ185" s="55"/>
      <c r="FK185" s="55"/>
      <c r="FL185" s="55"/>
      <c r="FM185" s="55"/>
      <c r="FN185" s="55"/>
      <c r="FO185" s="55"/>
      <c r="FP185" s="55"/>
      <c r="FQ185" s="55"/>
      <c r="FR185" s="55"/>
      <c r="FS185" s="55"/>
      <c r="FT185" s="55"/>
      <c r="FU185" s="55"/>
      <c r="FV185" s="55"/>
      <c r="FW185" s="55"/>
      <c r="FX185" s="55"/>
      <c r="FY185" s="55"/>
      <c r="FZ185" s="55"/>
      <c r="GA185" s="55"/>
      <c r="GB185" s="55"/>
      <c r="GC185" s="55"/>
      <c r="GD185" s="55"/>
      <c r="GE185" s="55"/>
      <c r="GF185" s="55"/>
      <c r="GG185" s="55"/>
      <c r="GH185" s="55"/>
      <c r="GI185" s="55"/>
      <c r="GJ185" s="55"/>
      <c r="GK185" s="55"/>
      <c r="GL185" s="55"/>
      <c r="GM185" s="55"/>
      <c r="GN185" s="55"/>
      <c r="GO185" s="55"/>
      <c r="GP185" s="55"/>
      <c r="GQ185" s="55"/>
      <c r="GR185" s="55"/>
      <c r="GS185" s="55"/>
      <c r="GT185" s="55"/>
      <c r="GU185" s="55"/>
    </row>
    <row r="186" spans="1:203" s="60" customFormat="1" ht="20.100000000000001" customHeight="1" x14ac:dyDescent="0.2">
      <c r="A186" s="57"/>
      <c r="B186" s="58"/>
      <c r="C186" s="59"/>
      <c r="D186" s="61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55"/>
      <c r="BF186" s="55"/>
      <c r="BG186" s="55"/>
      <c r="BH186" s="55"/>
      <c r="BI186" s="55"/>
      <c r="BJ186" s="55"/>
      <c r="BK186" s="55"/>
      <c r="BL186" s="55"/>
      <c r="BM186" s="55"/>
      <c r="BN186" s="55"/>
      <c r="BO186" s="55"/>
      <c r="BP186" s="55"/>
      <c r="BQ186" s="55"/>
      <c r="BR186" s="55"/>
      <c r="BS186" s="55"/>
      <c r="BT186" s="55"/>
      <c r="BU186" s="55"/>
      <c r="BV186" s="55"/>
      <c r="BW186" s="55"/>
      <c r="BX186" s="55"/>
      <c r="BY186" s="55"/>
      <c r="BZ186" s="55"/>
      <c r="CA186" s="55"/>
      <c r="CB186" s="55"/>
      <c r="CC186" s="55"/>
      <c r="CD186" s="55"/>
      <c r="CE186" s="55"/>
      <c r="CF186" s="55"/>
      <c r="CG186" s="55"/>
      <c r="CH186" s="55"/>
      <c r="CI186" s="55"/>
      <c r="CJ186" s="55"/>
      <c r="CK186" s="55"/>
      <c r="CL186" s="55"/>
      <c r="CM186" s="55"/>
      <c r="CN186" s="55"/>
      <c r="CO186" s="55"/>
      <c r="CP186" s="55"/>
      <c r="CQ186" s="55"/>
      <c r="CR186" s="55"/>
      <c r="CS186" s="55"/>
      <c r="CT186" s="55"/>
      <c r="CU186" s="55"/>
      <c r="CV186" s="55"/>
      <c r="CW186" s="55"/>
      <c r="CX186" s="55"/>
      <c r="CY186" s="55"/>
      <c r="CZ186" s="55"/>
      <c r="DA186" s="55"/>
      <c r="DB186" s="55"/>
      <c r="DC186" s="55"/>
      <c r="DD186" s="55"/>
      <c r="DE186" s="55"/>
      <c r="DF186" s="55"/>
      <c r="DG186" s="55"/>
      <c r="DH186" s="55"/>
      <c r="DI186" s="55"/>
      <c r="DJ186" s="55"/>
      <c r="DK186" s="55"/>
      <c r="DL186" s="55"/>
      <c r="DM186" s="55"/>
      <c r="DN186" s="55"/>
      <c r="DO186" s="55"/>
      <c r="DP186" s="55"/>
      <c r="DQ186" s="55"/>
      <c r="DR186" s="55"/>
      <c r="DS186" s="55"/>
      <c r="DT186" s="55"/>
      <c r="DU186" s="55"/>
      <c r="DV186" s="55"/>
      <c r="DW186" s="55"/>
      <c r="DX186" s="55"/>
      <c r="DY186" s="55"/>
      <c r="DZ186" s="55"/>
      <c r="EA186" s="55"/>
      <c r="EB186" s="55"/>
      <c r="EC186" s="55"/>
      <c r="ED186" s="55"/>
      <c r="EE186" s="55"/>
      <c r="EF186" s="55"/>
      <c r="EG186" s="55"/>
      <c r="EH186" s="55"/>
      <c r="EI186" s="55"/>
      <c r="EJ186" s="55"/>
      <c r="EK186" s="55"/>
      <c r="EL186" s="55"/>
      <c r="EM186" s="55"/>
      <c r="EN186" s="55"/>
      <c r="EO186" s="55"/>
      <c r="EP186" s="55"/>
      <c r="EQ186" s="55"/>
      <c r="ER186" s="55"/>
      <c r="ES186" s="55"/>
      <c r="ET186" s="55"/>
      <c r="EU186" s="55"/>
      <c r="EV186" s="55"/>
      <c r="EW186" s="55"/>
      <c r="EX186" s="55"/>
      <c r="EY186" s="55"/>
      <c r="EZ186" s="55"/>
      <c r="FA186" s="55"/>
      <c r="FB186" s="55"/>
      <c r="FC186" s="55"/>
      <c r="FD186" s="55"/>
      <c r="FE186" s="55"/>
      <c r="FF186" s="55"/>
      <c r="FG186" s="55"/>
      <c r="FH186" s="55"/>
      <c r="FI186" s="55"/>
      <c r="FJ186" s="55"/>
      <c r="FK186" s="55"/>
      <c r="FL186" s="55"/>
      <c r="FM186" s="55"/>
      <c r="FN186" s="55"/>
      <c r="FO186" s="55"/>
      <c r="FP186" s="55"/>
      <c r="FQ186" s="55"/>
      <c r="FR186" s="55"/>
      <c r="FS186" s="55"/>
      <c r="FT186" s="55"/>
      <c r="FU186" s="55"/>
      <c r="FV186" s="55"/>
      <c r="FW186" s="55"/>
      <c r="FX186" s="55"/>
      <c r="FY186" s="55"/>
      <c r="FZ186" s="55"/>
      <c r="GA186" s="55"/>
      <c r="GB186" s="55"/>
      <c r="GC186" s="55"/>
      <c r="GD186" s="55"/>
      <c r="GE186" s="55"/>
      <c r="GF186" s="55"/>
      <c r="GG186" s="55"/>
      <c r="GH186" s="55"/>
      <c r="GI186" s="55"/>
      <c r="GJ186" s="55"/>
      <c r="GK186" s="55"/>
      <c r="GL186" s="55"/>
      <c r="GM186" s="55"/>
      <c r="GN186" s="55"/>
      <c r="GO186" s="55"/>
      <c r="GP186" s="55"/>
      <c r="GQ186" s="55"/>
      <c r="GR186" s="55"/>
      <c r="GS186" s="55"/>
      <c r="GT186" s="55"/>
      <c r="GU186" s="55"/>
    </row>
    <row r="187" spans="1:203" s="60" customFormat="1" ht="20.100000000000001" customHeight="1" x14ac:dyDescent="0.2">
      <c r="A187" s="57"/>
      <c r="B187" s="63" t="s">
        <v>252</v>
      </c>
      <c r="C187" s="59"/>
      <c r="D187" s="61">
        <v>1421</v>
      </c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55"/>
      <c r="CN187" s="55"/>
      <c r="CO187" s="55"/>
      <c r="CP187" s="55"/>
      <c r="CQ187" s="55"/>
      <c r="CR187" s="55"/>
      <c r="CS187" s="55"/>
      <c r="CT187" s="55"/>
      <c r="CU187" s="55"/>
      <c r="CV187" s="55"/>
      <c r="CW187" s="55"/>
      <c r="CX187" s="55"/>
      <c r="CY187" s="55"/>
      <c r="CZ187" s="55"/>
      <c r="DA187" s="55"/>
      <c r="DB187" s="55"/>
      <c r="DC187" s="55"/>
      <c r="DD187" s="55"/>
      <c r="DE187" s="55"/>
      <c r="DF187" s="55"/>
      <c r="DG187" s="55"/>
      <c r="DH187" s="55"/>
      <c r="DI187" s="55"/>
      <c r="DJ187" s="55"/>
      <c r="DK187" s="55"/>
      <c r="DL187" s="55"/>
      <c r="DM187" s="55"/>
      <c r="DN187" s="55"/>
      <c r="DO187" s="55"/>
      <c r="DP187" s="55"/>
      <c r="DQ187" s="55"/>
      <c r="DR187" s="55"/>
      <c r="DS187" s="55"/>
      <c r="DT187" s="55"/>
      <c r="DU187" s="55"/>
      <c r="DV187" s="55"/>
      <c r="DW187" s="55"/>
      <c r="DX187" s="55"/>
      <c r="DY187" s="55"/>
      <c r="DZ187" s="55"/>
      <c r="EA187" s="55"/>
      <c r="EB187" s="55"/>
      <c r="EC187" s="55"/>
      <c r="ED187" s="55"/>
      <c r="EE187" s="55"/>
      <c r="EF187" s="55"/>
      <c r="EG187" s="55"/>
      <c r="EH187" s="55"/>
      <c r="EI187" s="55"/>
      <c r="EJ187" s="55"/>
      <c r="EK187" s="55"/>
      <c r="EL187" s="55"/>
      <c r="EM187" s="55"/>
      <c r="EN187" s="55"/>
      <c r="EO187" s="55"/>
      <c r="EP187" s="55"/>
      <c r="EQ187" s="55"/>
      <c r="ER187" s="55"/>
      <c r="ES187" s="55"/>
      <c r="ET187" s="55"/>
      <c r="EU187" s="55"/>
      <c r="EV187" s="55"/>
      <c r="EW187" s="55"/>
      <c r="EX187" s="55"/>
      <c r="EY187" s="55"/>
      <c r="EZ187" s="55"/>
      <c r="FA187" s="55"/>
      <c r="FB187" s="55"/>
      <c r="FC187" s="55"/>
      <c r="FD187" s="55"/>
      <c r="FE187" s="55"/>
      <c r="FF187" s="55"/>
      <c r="FG187" s="55"/>
      <c r="FH187" s="55"/>
      <c r="FI187" s="55"/>
      <c r="FJ187" s="55"/>
      <c r="FK187" s="55"/>
      <c r="FL187" s="55"/>
      <c r="FM187" s="55"/>
      <c r="FN187" s="55"/>
      <c r="FO187" s="55"/>
      <c r="FP187" s="55"/>
      <c r="FQ187" s="55"/>
      <c r="FR187" s="55"/>
      <c r="FS187" s="55"/>
      <c r="FT187" s="55"/>
      <c r="FU187" s="55"/>
      <c r="FV187" s="55"/>
      <c r="FW187" s="55"/>
      <c r="FX187" s="55"/>
      <c r="FY187" s="55"/>
      <c r="FZ187" s="55"/>
      <c r="GA187" s="55"/>
      <c r="GB187" s="55"/>
      <c r="GC187" s="55"/>
      <c r="GD187" s="55"/>
      <c r="GE187" s="55"/>
      <c r="GF187" s="55"/>
      <c r="GG187" s="55"/>
      <c r="GH187" s="55"/>
      <c r="GI187" s="55"/>
      <c r="GJ187" s="55"/>
      <c r="GK187" s="55"/>
      <c r="GL187" s="55"/>
      <c r="GM187" s="55"/>
      <c r="GN187" s="55"/>
      <c r="GO187" s="55"/>
      <c r="GP187" s="55"/>
      <c r="GQ187" s="55"/>
      <c r="GR187" s="55"/>
      <c r="GS187" s="55"/>
      <c r="GT187" s="55"/>
      <c r="GU187" s="55"/>
    </row>
    <row r="188" spans="1:203" s="60" customFormat="1" ht="20.100000000000001" customHeight="1" x14ac:dyDescent="0.2">
      <c r="A188" s="57"/>
      <c r="B188" s="63" t="s">
        <v>321</v>
      </c>
      <c r="C188" s="59"/>
      <c r="D188" s="61">
        <v>7</v>
      </c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5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55"/>
      <c r="CE188" s="55"/>
      <c r="CF188" s="55"/>
      <c r="CG188" s="55"/>
      <c r="CH188" s="55"/>
      <c r="CI188" s="55"/>
      <c r="CJ188" s="55"/>
      <c r="CK188" s="55"/>
      <c r="CL188" s="55"/>
      <c r="CM188" s="55"/>
      <c r="CN188" s="55"/>
      <c r="CO188" s="55"/>
      <c r="CP188" s="55"/>
      <c r="CQ188" s="55"/>
      <c r="CR188" s="55"/>
      <c r="CS188" s="55"/>
      <c r="CT188" s="55"/>
      <c r="CU188" s="55"/>
      <c r="CV188" s="55"/>
      <c r="CW188" s="55"/>
      <c r="CX188" s="55"/>
      <c r="CY188" s="55"/>
      <c r="CZ188" s="55"/>
      <c r="DA188" s="55"/>
      <c r="DB188" s="55"/>
      <c r="DC188" s="55"/>
      <c r="DD188" s="55"/>
      <c r="DE188" s="55"/>
      <c r="DF188" s="55"/>
      <c r="DG188" s="55"/>
      <c r="DH188" s="55"/>
      <c r="DI188" s="55"/>
      <c r="DJ188" s="55"/>
      <c r="DK188" s="55"/>
      <c r="DL188" s="55"/>
      <c r="DM188" s="55"/>
      <c r="DN188" s="55"/>
      <c r="DO188" s="55"/>
      <c r="DP188" s="55"/>
      <c r="DQ188" s="55"/>
      <c r="DR188" s="55"/>
      <c r="DS188" s="55"/>
      <c r="DT188" s="55"/>
      <c r="DU188" s="55"/>
      <c r="DV188" s="55"/>
      <c r="DW188" s="55"/>
      <c r="DX188" s="55"/>
      <c r="DY188" s="55"/>
      <c r="DZ188" s="55"/>
      <c r="EA188" s="55"/>
      <c r="EB188" s="55"/>
      <c r="EC188" s="55"/>
      <c r="ED188" s="55"/>
      <c r="EE188" s="55"/>
      <c r="EF188" s="55"/>
      <c r="EG188" s="55"/>
      <c r="EH188" s="55"/>
      <c r="EI188" s="55"/>
      <c r="EJ188" s="55"/>
      <c r="EK188" s="55"/>
      <c r="EL188" s="55"/>
      <c r="EM188" s="55"/>
      <c r="EN188" s="55"/>
      <c r="EO188" s="55"/>
      <c r="EP188" s="55"/>
      <c r="EQ188" s="55"/>
      <c r="ER188" s="55"/>
      <c r="ES188" s="55"/>
      <c r="ET188" s="55"/>
      <c r="EU188" s="55"/>
      <c r="EV188" s="55"/>
      <c r="EW188" s="55"/>
      <c r="EX188" s="55"/>
      <c r="EY188" s="55"/>
      <c r="EZ188" s="55"/>
      <c r="FA188" s="55"/>
      <c r="FB188" s="55"/>
      <c r="FC188" s="55"/>
      <c r="FD188" s="55"/>
      <c r="FE188" s="55"/>
      <c r="FF188" s="55"/>
      <c r="FG188" s="55"/>
      <c r="FH188" s="55"/>
      <c r="FI188" s="55"/>
      <c r="FJ188" s="55"/>
      <c r="FK188" s="55"/>
      <c r="FL188" s="55"/>
      <c r="FM188" s="55"/>
      <c r="FN188" s="55"/>
      <c r="FO188" s="55"/>
      <c r="FP188" s="55"/>
      <c r="FQ188" s="55"/>
      <c r="FR188" s="55"/>
      <c r="FS188" s="55"/>
      <c r="FT188" s="55"/>
      <c r="FU188" s="55"/>
      <c r="FV188" s="55"/>
      <c r="FW188" s="55"/>
      <c r="FX188" s="55"/>
      <c r="FY188" s="55"/>
      <c r="FZ188" s="55"/>
      <c r="GA188" s="55"/>
      <c r="GB188" s="55"/>
      <c r="GC188" s="55"/>
      <c r="GD188" s="55"/>
      <c r="GE188" s="55"/>
      <c r="GF188" s="55"/>
      <c r="GG188" s="55"/>
      <c r="GH188" s="55"/>
      <c r="GI188" s="55"/>
      <c r="GJ188" s="55"/>
      <c r="GK188" s="55"/>
      <c r="GL188" s="55"/>
      <c r="GM188" s="55"/>
      <c r="GN188" s="55"/>
      <c r="GO188" s="55"/>
      <c r="GP188" s="55"/>
      <c r="GQ188" s="55"/>
      <c r="GR188" s="55"/>
      <c r="GS188" s="55"/>
      <c r="GT188" s="55"/>
      <c r="GU188" s="55"/>
    </row>
    <row r="189" spans="1:203" s="60" customFormat="1" ht="20.100000000000001" customHeight="1" x14ac:dyDescent="0.2">
      <c r="A189" s="57"/>
      <c r="B189" s="50" t="s">
        <v>205</v>
      </c>
      <c r="C189" s="59"/>
      <c r="D189" s="61">
        <v>9</v>
      </c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  <c r="BF189" s="55"/>
      <c r="BG189" s="55"/>
      <c r="BH189" s="55"/>
      <c r="BI189" s="55"/>
      <c r="BJ189" s="55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55"/>
      <c r="CK189" s="55"/>
      <c r="CL189" s="55"/>
      <c r="CM189" s="55"/>
      <c r="CN189" s="55"/>
      <c r="CO189" s="55"/>
      <c r="CP189" s="55"/>
      <c r="CQ189" s="55"/>
      <c r="CR189" s="55"/>
      <c r="CS189" s="55"/>
      <c r="CT189" s="55"/>
      <c r="CU189" s="55"/>
      <c r="CV189" s="55"/>
      <c r="CW189" s="55"/>
      <c r="CX189" s="55"/>
      <c r="CY189" s="55"/>
      <c r="CZ189" s="55"/>
      <c r="DA189" s="55"/>
      <c r="DB189" s="55"/>
      <c r="DC189" s="55"/>
      <c r="DD189" s="55"/>
      <c r="DE189" s="55"/>
      <c r="DF189" s="55"/>
      <c r="DG189" s="55"/>
      <c r="DH189" s="55"/>
      <c r="DI189" s="55"/>
      <c r="DJ189" s="55"/>
      <c r="DK189" s="55"/>
      <c r="DL189" s="55"/>
      <c r="DM189" s="55"/>
      <c r="DN189" s="55"/>
      <c r="DO189" s="55"/>
      <c r="DP189" s="55"/>
      <c r="DQ189" s="55"/>
      <c r="DR189" s="55"/>
      <c r="DS189" s="55"/>
      <c r="DT189" s="55"/>
      <c r="DU189" s="55"/>
      <c r="DV189" s="55"/>
      <c r="DW189" s="55"/>
      <c r="DX189" s="55"/>
      <c r="DY189" s="55"/>
      <c r="DZ189" s="55"/>
      <c r="EA189" s="55"/>
      <c r="EB189" s="55"/>
      <c r="EC189" s="55"/>
      <c r="ED189" s="55"/>
      <c r="EE189" s="55"/>
      <c r="EF189" s="55"/>
      <c r="EG189" s="55"/>
      <c r="EH189" s="55"/>
      <c r="EI189" s="55"/>
      <c r="EJ189" s="55"/>
      <c r="EK189" s="55"/>
      <c r="EL189" s="55"/>
      <c r="EM189" s="55"/>
      <c r="EN189" s="55"/>
      <c r="EO189" s="55"/>
      <c r="EP189" s="55"/>
      <c r="EQ189" s="55"/>
      <c r="ER189" s="55"/>
      <c r="ES189" s="55"/>
      <c r="ET189" s="55"/>
      <c r="EU189" s="55"/>
      <c r="EV189" s="55"/>
      <c r="EW189" s="55"/>
      <c r="EX189" s="55"/>
      <c r="EY189" s="55"/>
      <c r="EZ189" s="55"/>
      <c r="FA189" s="55"/>
      <c r="FB189" s="55"/>
      <c r="FC189" s="55"/>
      <c r="FD189" s="55"/>
      <c r="FE189" s="55"/>
      <c r="FF189" s="55"/>
      <c r="FG189" s="55"/>
      <c r="FH189" s="55"/>
      <c r="FI189" s="55"/>
      <c r="FJ189" s="55"/>
      <c r="FK189" s="55"/>
      <c r="FL189" s="55"/>
      <c r="FM189" s="55"/>
      <c r="FN189" s="55"/>
      <c r="FO189" s="55"/>
      <c r="FP189" s="55"/>
      <c r="FQ189" s="55"/>
      <c r="FR189" s="55"/>
      <c r="FS189" s="55"/>
      <c r="FT189" s="55"/>
      <c r="FU189" s="55"/>
      <c r="FV189" s="55"/>
      <c r="FW189" s="55"/>
      <c r="FX189" s="55"/>
      <c r="FY189" s="55"/>
      <c r="FZ189" s="55"/>
      <c r="GA189" s="55"/>
      <c r="GB189" s="55"/>
      <c r="GC189" s="55"/>
      <c r="GD189" s="55"/>
      <c r="GE189" s="55"/>
      <c r="GF189" s="55"/>
      <c r="GG189" s="55"/>
      <c r="GH189" s="55"/>
      <c r="GI189" s="55"/>
      <c r="GJ189" s="55"/>
      <c r="GK189" s="55"/>
      <c r="GL189" s="55"/>
      <c r="GM189" s="55"/>
      <c r="GN189" s="55"/>
      <c r="GO189" s="55"/>
      <c r="GP189" s="55"/>
      <c r="GQ189" s="55"/>
      <c r="GR189" s="55"/>
      <c r="GS189" s="55"/>
      <c r="GT189" s="55"/>
      <c r="GU189" s="55"/>
    </row>
    <row r="190" spans="1:203" s="60" customFormat="1" ht="20.100000000000001" customHeight="1" x14ac:dyDescent="0.2">
      <c r="A190" s="57"/>
      <c r="B190" s="50" t="s">
        <v>212</v>
      </c>
      <c r="C190" s="59"/>
      <c r="D190" s="61">
        <v>23</v>
      </c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55"/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55"/>
      <c r="CD190" s="55"/>
      <c r="CE190" s="55"/>
      <c r="CF190" s="55"/>
      <c r="CG190" s="55"/>
      <c r="CH190" s="55"/>
      <c r="CI190" s="55"/>
      <c r="CJ190" s="55"/>
      <c r="CK190" s="55"/>
      <c r="CL190" s="55"/>
      <c r="CM190" s="55"/>
      <c r="CN190" s="55"/>
      <c r="CO190" s="55"/>
      <c r="CP190" s="55"/>
      <c r="CQ190" s="55"/>
      <c r="CR190" s="55"/>
      <c r="CS190" s="55"/>
      <c r="CT190" s="55"/>
      <c r="CU190" s="55"/>
      <c r="CV190" s="55"/>
      <c r="CW190" s="55"/>
      <c r="CX190" s="55"/>
      <c r="CY190" s="55"/>
      <c r="CZ190" s="55"/>
      <c r="DA190" s="55"/>
      <c r="DB190" s="55"/>
      <c r="DC190" s="55"/>
      <c r="DD190" s="55"/>
      <c r="DE190" s="55"/>
      <c r="DF190" s="55"/>
      <c r="DG190" s="55"/>
      <c r="DH190" s="55"/>
      <c r="DI190" s="55"/>
      <c r="DJ190" s="55"/>
      <c r="DK190" s="55"/>
      <c r="DL190" s="55"/>
      <c r="DM190" s="55"/>
      <c r="DN190" s="55"/>
      <c r="DO190" s="55"/>
      <c r="DP190" s="55"/>
      <c r="DQ190" s="55"/>
      <c r="DR190" s="55"/>
      <c r="DS190" s="55"/>
      <c r="DT190" s="55"/>
      <c r="DU190" s="55"/>
      <c r="DV190" s="55"/>
      <c r="DW190" s="55"/>
      <c r="DX190" s="55"/>
      <c r="DY190" s="55"/>
      <c r="DZ190" s="55"/>
      <c r="EA190" s="55"/>
      <c r="EB190" s="55"/>
      <c r="EC190" s="55"/>
      <c r="ED190" s="55"/>
      <c r="EE190" s="55"/>
      <c r="EF190" s="55"/>
      <c r="EG190" s="55"/>
      <c r="EH190" s="55"/>
      <c r="EI190" s="55"/>
      <c r="EJ190" s="55"/>
      <c r="EK190" s="55"/>
      <c r="EL190" s="55"/>
      <c r="EM190" s="55"/>
      <c r="EN190" s="55"/>
      <c r="EO190" s="55"/>
      <c r="EP190" s="55"/>
      <c r="EQ190" s="55"/>
      <c r="ER190" s="55"/>
      <c r="ES190" s="55"/>
      <c r="ET190" s="55"/>
      <c r="EU190" s="55"/>
      <c r="EV190" s="55"/>
      <c r="EW190" s="55"/>
      <c r="EX190" s="55"/>
      <c r="EY190" s="55"/>
      <c r="EZ190" s="55"/>
      <c r="FA190" s="55"/>
      <c r="FB190" s="55"/>
      <c r="FC190" s="55"/>
      <c r="FD190" s="55"/>
      <c r="FE190" s="55"/>
      <c r="FF190" s="55"/>
      <c r="FG190" s="55"/>
      <c r="FH190" s="55"/>
      <c r="FI190" s="55"/>
      <c r="FJ190" s="55"/>
      <c r="FK190" s="55"/>
      <c r="FL190" s="55"/>
      <c r="FM190" s="55"/>
      <c r="FN190" s="55"/>
      <c r="FO190" s="55"/>
      <c r="FP190" s="55"/>
      <c r="FQ190" s="55"/>
      <c r="FR190" s="55"/>
      <c r="FS190" s="55"/>
      <c r="FT190" s="55"/>
      <c r="FU190" s="55"/>
      <c r="FV190" s="55"/>
      <c r="FW190" s="55"/>
      <c r="FX190" s="55"/>
      <c r="FY190" s="55"/>
      <c r="FZ190" s="55"/>
      <c r="GA190" s="55"/>
      <c r="GB190" s="55"/>
      <c r="GC190" s="55"/>
      <c r="GD190" s="55"/>
      <c r="GE190" s="55"/>
      <c r="GF190" s="55"/>
      <c r="GG190" s="55"/>
      <c r="GH190" s="55"/>
      <c r="GI190" s="55"/>
      <c r="GJ190" s="55"/>
      <c r="GK190" s="55"/>
      <c r="GL190" s="55"/>
      <c r="GM190" s="55"/>
      <c r="GN190" s="55"/>
      <c r="GO190" s="55"/>
      <c r="GP190" s="55"/>
      <c r="GQ190" s="55"/>
      <c r="GR190" s="55"/>
      <c r="GS190" s="55"/>
      <c r="GT190" s="55"/>
      <c r="GU190" s="55"/>
    </row>
    <row r="191" spans="1:203" s="60" customFormat="1" ht="20.100000000000001" customHeight="1" x14ac:dyDescent="0.2">
      <c r="A191" s="57"/>
      <c r="B191" s="50" t="s">
        <v>214</v>
      </c>
      <c r="C191" s="59"/>
      <c r="D191" s="61">
        <v>23</v>
      </c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55"/>
      <c r="CK191" s="55"/>
      <c r="CL191" s="55"/>
      <c r="CM191" s="55"/>
      <c r="CN191" s="55"/>
      <c r="CO191" s="55"/>
      <c r="CP191" s="55"/>
      <c r="CQ191" s="55"/>
      <c r="CR191" s="55"/>
      <c r="CS191" s="55"/>
      <c r="CT191" s="55"/>
      <c r="CU191" s="55"/>
      <c r="CV191" s="55"/>
      <c r="CW191" s="55"/>
      <c r="CX191" s="55"/>
      <c r="CY191" s="55"/>
      <c r="CZ191" s="55"/>
      <c r="DA191" s="55"/>
      <c r="DB191" s="55"/>
      <c r="DC191" s="55"/>
      <c r="DD191" s="55"/>
      <c r="DE191" s="55"/>
      <c r="DF191" s="55"/>
      <c r="DG191" s="55"/>
      <c r="DH191" s="55"/>
      <c r="DI191" s="55"/>
      <c r="DJ191" s="55"/>
      <c r="DK191" s="55"/>
      <c r="DL191" s="55"/>
      <c r="DM191" s="55"/>
      <c r="DN191" s="55"/>
      <c r="DO191" s="55"/>
      <c r="DP191" s="55"/>
      <c r="DQ191" s="55"/>
      <c r="DR191" s="55"/>
      <c r="DS191" s="55"/>
      <c r="DT191" s="55"/>
      <c r="DU191" s="55"/>
      <c r="DV191" s="55"/>
      <c r="DW191" s="55"/>
      <c r="DX191" s="55"/>
      <c r="DY191" s="55"/>
      <c r="DZ191" s="55"/>
      <c r="EA191" s="55"/>
      <c r="EB191" s="55"/>
      <c r="EC191" s="55"/>
      <c r="ED191" s="55"/>
      <c r="EE191" s="55"/>
      <c r="EF191" s="55"/>
      <c r="EG191" s="55"/>
      <c r="EH191" s="55"/>
      <c r="EI191" s="55"/>
      <c r="EJ191" s="55"/>
      <c r="EK191" s="55"/>
      <c r="EL191" s="55"/>
      <c r="EM191" s="55"/>
      <c r="EN191" s="55"/>
      <c r="EO191" s="55"/>
      <c r="EP191" s="55"/>
      <c r="EQ191" s="55"/>
      <c r="ER191" s="55"/>
      <c r="ES191" s="55"/>
      <c r="ET191" s="55"/>
      <c r="EU191" s="55"/>
      <c r="EV191" s="55"/>
      <c r="EW191" s="55"/>
      <c r="EX191" s="55"/>
      <c r="EY191" s="55"/>
      <c r="EZ191" s="55"/>
      <c r="FA191" s="55"/>
      <c r="FB191" s="55"/>
      <c r="FC191" s="55"/>
      <c r="FD191" s="55"/>
      <c r="FE191" s="55"/>
      <c r="FF191" s="55"/>
      <c r="FG191" s="55"/>
      <c r="FH191" s="55"/>
      <c r="FI191" s="55"/>
      <c r="FJ191" s="55"/>
      <c r="FK191" s="55"/>
      <c r="FL191" s="55"/>
      <c r="FM191" s="55"/>
      <c r="FN191" s="55"/>
      <c r="FO191" s="55"/>
      <c r="FP191" s="55"/>
      <c r="FQ191" s="55"/>
      <c r="FR191" s="55"/>
      <c r="FS191" s="55"/>
      <c r="FT191" s="55"/>
      <c r="FU191" s="55"/>
      <c r="FV191" s="55"/>
      <c r="FW191" s="55"/>
      <c r="FX191" s="55"/>
      <c r="FY191" s="55"/>
      <c r="FZ191" s="55"/>
      <c r="GA191" s="55"/>
      <c r="GB191" s="55"/>
      <c r="GC191" s="55"/>
      <c r="GD191" s="55"/>
      <c r="GE191" s="55"/>
      <c r="GF191" s="55"/>
      <c r="GG191" s="55"/>
      <c r="GH191" s="55"/>
      <c r="GI191" s="55"/>
      <c r="GJ191" s="55"/>
      <c r="GK191" s="55"/>
      <c r="GL191" s="55"/>
      <c r="GM191" s="55"/>
      <c r="GN191" s="55"/>
      <c r="GO191" s="55"/>
      <c r="GP191" s="55"/>
      <c r="GQ191" s="55"/>
      <c r="GR191" s="55"/>
      <c r="GS191" s="55"/>
      <c r="GT191" s="55"/>
      <c r="GU191" s="55"/>
    </row>
    <row r="192" spans="1:203" s="60" customFormat="1" ht="20.100000000000001" customHeight="1" x14ac:dyDescent="0.2">
      <c r="A192" s="57"/>
      <c r="B192" s="50" t="s">
        <v>220</v>
      </c>
      <c r="C192" s="59"/>
      <c r="D192" s="61">
        <v>1</v>
      </c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55"/>
      <c r="CK192" s="55"/>
      <c r="CL192" s="55"/>
      <c r="CM192" s="55"/>
      <c r="CN192" s="55"/>
      <c r="CO192" s="55"/>
      <c r="CP192" s="55"/>
      <c r="CQ192" s="55"/>
      <c r="CR192" s="55"/>
      <c r="CS192" s="55"/>
      <c r="CT192" s="55"/>
      <c r="CU192" s="55"/>
      <c r="CV192" s="55"/>
      <c r="CW192" s="55"/>
      <c r="CX192" s="55"/>
      <c r="CY192" s="55"/>
      <c r="CZ192" s="55"/>
      <c r="DA192" s="55"/>
      <c r="DB192" s="55"/>
      <c r="DC192" s="55"/>
      <c r="DD192" s="55"/>
      <c r="DE192" s="55"/>
      <c r="DF192" s="55"/>
      <c r="DG192" s="55"/>
      <c r="DH192" s="55"/>
      <c r="DI192" s="55"/>
      <c r="DJ192" s="55"/>
      <c r="DK192" s="55"/>
      <c r="DL192" s="55"/>
      <c r="DM192" s="55"/>
      <c r="DN192" s="55"/>
      <c r="DO192" s="55"/>
      <c r="DP192" s="55"/>
      <c r="DQ192" s="55"/>
      <c r="DR192" s="55"/>
      <c r="DS192" s="55"/>
      <c r="DT192" s="55"/>
      <c r="DU192" s="55"/>
      <c r="DV192" s="55"/>
      <c r="DW192" s="55"/>
      <c r="DX192" s="55"/>
      <c r="DY192" s="55"/>
      <c r="DZ192" s="55"/>
      <c r="EA192" s="55"/>
      <c r="EB192" s="55"/>
      <c r="EC192" s="55"/>
      <c r="ED192" s="55"/>
      <c r="EE192" s="55"/>
      <c r="EF192" s="55"/>
      <c r="EG192" s="55"/>
      <c r="EH192" s="55"/>
      <c r="EI192" s="55"/>
      <c r="EJ192" s="55"/>
      <c r="EK192" s="55"/>
      <c r="EL192" s="55"/>
      <c r="EM192" s="55"/>
      <c r="EN192" s="55"/>
      <c r="EO192" s="55"/>
      <c r="EP192" s="55"/>
      <c r="EQ192" s="55"/>
      <c r="ER192" s="55"/>
      <c r="ES192" s="55"/>
      <c r="ET192" s="55"/>
      <c r="EU192" s="55"/>
      <c r="EV192" s="55"/>
      <c r="EW192" s="55"/>
      <c r="EX192" s="55"/>
      <c r="EY192" s="55"/>
      <c r="EZ192" s="55"/>
      <c r="FA192" s="55"/>
      <c r="FB192" s="55"/>
      <c r="FC192" s="55"/>
      <c r="FD192" s="55"/>
      <c r="FE192" s="55"/>
      <c r="FF192" s="55"/>
      <c r="FG192" s="55"/>
      <c r="FH192" s="55"/>
      <c r="FI192" s="55"/>
      <c r="FJ192" s="55"/>
      <c r="FK192" s="55"/>
      <c r="FL192" s="55"/>
      <c r="FM192" s="55"/>
      <c r="FN192" s="55"/>
      <c r="FO192" s="55"/>
      <c r="FP192" s="55"/>
      <c r="FQ192" s="55"/>
      <c r="FR192" s="55"/>
      <c r="FS192" s="55"/>
      <c r="FT192" s="55"/>
      <c r="FU192" s="55"/>
      <c r="FV192" s="55"/>
      <c r="FW192" s="55"/>
      <c r="FX192" s="55"/>
      <c r="FY192" s="55"/>
      <c r="FZ192" s="55"/>
      <c r="GA192" s="55"/>
      <c r="GB192" s="55"/>
      <c r="GC192" s="55"/>
      <c r="GD192" s="55"/>
      <c r="GE192" s="55"/>
      <c r="GF192" s="55"/>
      <c r="GG192" s="55"/>
      <c r="GH192" s="55"/>
      <c r="GI192" s="55"/>
      <c r="GJ192" s="55"/>
      <c r="GK192" s="55"/>
      <c r="GL192" s="55"/>
      <c r="GM192" s="55"/>
      <c r="GN192" s="55"/>
      <c r="GO192" s="55"/>
      <c r="GP192" s="55"/>
      <c r="GQ192" s="55"/>
      <c r="GR192" s="55"/>
      <c r="GS192" s="55"/>
      <c r="GT192" s="55"/>
      <c r="GU192" s="55"/>
    </row>
    <row r="193" spans="1:203" s="60" customFormat="1" ht="20.100000000000001" customHeight="1" x14ac:dyDescent="0.2">
      <c r="A193" s="57"/>
      <c r="B193" s="50" t="s">
        <v>219</v>
      </c>
      <c r="C193" s="59"/>
      <c r="D193" s="61">
        <v>34</v>
      </c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5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  <c r="CC193" s="55"/>
      <c r="CD193" s="55"/>
      <c r="CE193" s="55"/>
      <c r="CF193" s="55"/>
      <c r="CG193" s="55"/>
      <c r="CH193" s="55"/>
      <c r="CI193" s="55"/>
      <c r="CJ193" s="55"/>
      <c r="CK193" s="55"/>
      <c r="CL193" s="55"/>
      <c r="CM193" s="55"/>
      <c r="CN193" s="55"/>
      <c r="CO193" s="55"/>
      <c r="CP193" s="55"/>
      <c r="CQ193" s="55"/>
      <c r="CR193" s="55"/>
      <c r="CS193" s="55"/>
      <c r="CT193" s="55"/>
      <c r="CU193" s="55"/>
      <c r="CV193" s="55"/>
      <c r="CW193" s="55"/>
      <c r="CX193" s="55"/>
      <c r="CY193" s="55"/>
      <c r="CZ193" s="55"/>
      <c r="DA193" s="55"/>
      <c r="DB193" s="55"/>
      <c r="DC193" s="55"/>
      <c r="DD193" s="55"/>
      <c r="DE193" s="55"/>
      <c r="DF193" s="55"/>
      <c r="DG193" s="55"/>
      <c r="DH193" s="55"/>
      <c r="DI193" s="55"/>
      <c r="DJ193" s="55"/>
      <c r="DK193" s="55"/>
      <c r="DL193" s="55"/>
      <c r="DM193" s="55"/>
      <c r="DN193" s="55"/>
      <c r="DO193" s="55"/>
      <c r="DP193" s="55"/>
      <c r="DQ193" s="55"/>
      <c r="DR193" s="55"/>
      <c r="DS193" s="55"/>
      <c r="DT193" s="55"/>
      <c r="DU193" s="55"/>
      <c r="DV193" s="55"/>
      <c r="DW193" s="55"/>
      <c r="DX193" s="55"/>
      <c r="DY193" s="55"/>
      <c r="DZ193" s="55"/>
      <c r="EA193" s="55"/>
      <c r="EB193" s="55"/>
      <c r="EC193" s="55"/>
      <c r="ED193" s="55"/>
      <c r="EE193" s="55"/>
      <c r="EF193" s="55"/>
      <c r="EG193" s="55"/>
      <c r="EH193" s="55"/>
      <c r="EI193" s="55"/>
      <c r="EJ193" s="55"/>
      <c r="EK193" s="55"/>
      <c r="EL193" s="55"/>
      <c r="EM193" s="55"/>
      <c r="EN193" s="55"/>
      <c r="EO193" s="55"/>
      <c r="EP193" s="55"/>
      <c r="EQ193" s="55"/>
      <c r="ER193" s="55"/>
      <c r="ES193" s="55"/>
      <c r="ET193" s="55"/>
      <c r="EU193" s="55"/>
      <c r="EV193" s="55"/>
      <c r="EW193" s="55"/>
      <c r="EX193" s="55"/>
      <c r="EY193" s="55"/>
      <c r="EZ193" s="55"/>
      <c r="FA193" s="55"/>
      <c r="FB193" s="55"/>
      <c r="FC193" s="55"/>
      <c r="FD193" s="55"/>
      <c r="FE193" s="55"/>
      <c r="FF193" s="55"/>
      <c r="FG193" s="55"/>
      <c r="FH193" s="55"/>
      <c r="FI193" s="55"/>
      <c r="FJ193" s="55"/>
      <c r="FK193" s="55"/>
      <c r="FL193" s="55"/>
      <c r="FM193" s="55"/>
      <c r="FN193" s="55"/>
      <c r="FO193" s="55"/>
      <c r="FP193" s="55"/>
      <c r="FQ193" s="55"/>
      <c r="FR193" s="55"/>
      <c r="FS193" s="55"/>
      <c r="FT193" s="55"/>
      <c r="FU193" s="55"/>
      <c r="FV193" s="55"/>
      <c r="FW193" s="55"/>
      <c r="FX193" s="55"/>
      <c r="FY193" s="55"/>
      <c r="FZ193" s="55"/>
      <c r="GA193" s="55"/>
      <c r="GB193" s="55"/>
      <c r="GC193" s="55"/>
      <c r="GD193" s="55"/>
      <c r="GE193" s="55"/>
      <c r="GF193" s="55"/>
      <c r="GG193" s="55"/>
      <c r="GH193" s="55"/>
      <c r="GI193" s="55"/>
      <c r="GJ193" s="55"/>
      <c r="GK193" s="55"/>
      <c r="GL193" s="55"/>
      <c r="GM193" s="55"/>
      <c r="GN193" s="55"/>
      <c r="GO193" s="55"/>
      <c r="GP193" s="55"/>
      <c r="GQ193" s="55"/>
      <c r="GR193" s="55"/>
      <c r="GS193" s="55"/>
      <c r="GT193" s="55"/>
      <c r="GU193" s="55"/>
    </row>
    <row r="194" spans="1:203" s="60" customFormat="1" ht="20.100000000000001" customHeight="1" x14ac:dyDescent="0.2">
      <c r="A194" s="57"/>
      <c r="B194" s="50" t="s">
        <v>322</v>
      </c>
      <c r="C194" s="59"/>
      <c r="D194" s="61">
        <v>7</v>
      </c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55"/>
      <c r="CN194" s="55"/>
      <c r="CO194" s="55"/>
      <c r="CP194" s="55"/>
      <c r="CQ194" s="55"/>
      <c r="CR194" s="55"/>
      <c r="CS194" s="55"/>
      <c r="CT194" s="55"/>
      <c r="CU194" s="55"/>
      <c r="CV194" s="55"/>
      <c r="CW194" s="55"/>
      <c r="CX194" s="55"/>
      <c r="CY194" s="55"/>
      <c r="CZ194" s="55"/>
      <c r="DA194" s="55"/>
      <c r="DB194" s="55"/>
      <c r="DC194" s="55"/>
      <c r="DD194" s="55"/>
      <c r="DE194" s="55"/>
      <c r="DF194" s="55"/>
      <c r="DG194" s="55"/>
      <c r="DH194" s="55"/>
      <c r="DI194" s="55"/>
      <c r="DJ194" s="55"/>
      <c r="DK194" s="55"/>
      <c r="DL194" s="55"/>
      <c r="DM194" s="55"/>
      <c r="DN194" s="55"/>
      <c r="DO194" s="55"/>
      <c r="DP194" s="55"/>
      <c r="DQ194" s="55"/>
      <c r="DR194" s="55"/>
      <c r="DS194" s="55"/>
      <c r="DT194" s="55"/>
      <c r="DU194" s="55"/>
      <c r="DV194" s="55"/>
      <c r="DW194" s="55"/>
      <c r="DX194" s="55"/>
      <c r="DY194" s="55"/>
      <c r="DZ194" s="55"/>
      <c r="EA194" s="55"/>
      <c r="EB194" s="55"/>
      <c r="EC194" s="55"/>
      <c r="ED194" s="55"/>
      <c r="EE194" s="55"/>
      <c r="EF194" s="55"/>
      <c r="EG194" s="55"/>
      <c r="EH194" s="55"/>
      <c r="EI194" s="55"/>
      <c r="EJ194" s="55"/>
      <c r="EK194" s="55"/>
      <c r="EL194" s="55"/>
      <c r="EM194" s="55"/>
      <c r="EN194" s="55"/>
      <c r="EO194" s="55"/>
      <c r="EP194" s="55"/>
      <c r="EQ194" s="55"/>
      <c r="ER194" s="55"/>
      <c r="ES194" s="55"/>
      <c r="ET194" s="55"/>
      <c r="EU194" s="55"/>
      <c r="EV194" s="55"/>
      <c r="EW194" s="55"/>
      <c r="EX194" s="55"/>
      <c r="EY194" s="55"/>
      <c r="EZ194" s="55"/>
      <c r="FA194" s="55"/>
      <c r="FB194" s="55"/>
      <c r="FC194" s="55"/>
      <c r="FD194" s="55"/>
      <c r="FE194" s="55"/>
      <c r="FF194" s="55"/>
      <c r="FG194" s="55"/>
      <c r="FH194" s="55"/>
      <c r="FI194" s="55"/>
      <c r="FJ194" s="55"/>
      <c r="FK194" s="55"/>
      <c r="FL194" s="55"/>
      <c r="FM194" s="55"/>
      <c r="FN194" s="55"/>
      <c r="FO194" s="55"/>
      <c r="FP194" s="55"/>
      <c r="FQ194" s="55"/>
      <c r="FR194" s="55"/>
      <c r="FS194" s="55"/>
      <c r="FT194" s="55"/>
      <c r="FU194" s="55"/>
      <c r="FV194" s="55"/>
      <c r="FW194" s="55"/>
      <c r="FX194" s="55"/>
      <c r="FY194" s="55"/>
      <c r="FZ194" s="55"/>
      <c r="GA194" s="55"/>
      <c r="GB194" s="55"/>
      <c r="GC194" s="55"/>
      <c r="GD194" s="55"/>
      <c r="GE194" s="55"/>
      <c r="GF194" s="55"/>
      <c r="GG194" s="55"/>
      <c r="GH194" s="55"/>
      <c r="GI194" s="55"/>
      <c r="GJ194" s="55"/>
      <c r="GK194" s="55"/>
      <c r="GL194" s="55"/>
      <c r="GM194" s="55"/>
      <c r="GN194" s="55"/>
      <c r="GO194" s="55"/>
      <c r="GP194" s="55"/>
      <c r="GQ194" s="55"/>
      <c r="GR194" s="55"/>
      <c r="GS194" s="55"/>
      <c r="GT194" s="55"/>
      <c r="GU194" s="55"/>
    </row>
    <row r="195" spans="1:203" s="60" customFormat="1" ht="20.100000000000001" customHeight="1" x14ac:dyDescent="0.2">
      <c r="A195" s="57"/>
      <c r="B195" s="58"/>
      <c r="C195" s="59"/>
      <c r="D195" s="61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5"/>
      <c r="BZ195" s="55"/>
      <c r="CA195" s="55"/>
      <c r="CB195" s="55"/>
      <c r="CC195" s="55"/>
      <c r="CD195" s="55"/>
      <c r="CE195" s="55"/>
      <c r="CF195" s="55"/>
      <c r="CG195" s="55"/>
      <c r="CH195" s="55"/>
      <c r="CI195" s="55"/>
      <c r="CJ195" s="55"/>
      <c r="CK195" s="55"/>
      <c r="CL195" s="55"/>
      <c r="CM195" s="55"/>
      <c r="CN195" s="55"/>
      <c r="CO195" s="55"/>
      <c r="CP195" s="55"/>
      <c r="CQ195" s="55"/>
      <c r="CR195" s="55"/>
      <c r="CS195" s="55"/>
      <c r="CT195" s="55"/>
      <c r="CU195" s="55"/>
      <c r="CV195" s="55"/>
      <c r="CW195" s="55"/>
      <c r="CX195" s="55"/>
      <c r="CY195" s="55"/>
      <c r="CZ195" s="55"/>
      <c r="DA195" s="55"/>
      <c r="DB195" s="55"/>
      <c r="DC195" s="55"/>
      <c r="DD195" s="55"/>
      <c r="DE195" s="55"/>
      <c r="DF195" s="55"/>
      <c r="DG195" s="55"/>
      <c r="DH195" s="55"/>
      <c r="DI195" s="55"/>
      <c r="DJ195" s="55"/>
      <c r="DK195" s="55"/>
      <c r="DL195" s="55"/>
      <c r="DM195" s="55"/>
      <c r="DN195" s="55"/>
      <c r="DO195" s="55"/>
      <c r="DP195" s="55"/>
      <c r="DQ195" s="55"/>
      <c r="DR195" s="55"/>
      <c r="DS195" s="55"/>
      <c r="DT195" s="55"/>
      <c r="DU195" s="55"/>
      <c r="DV195" s="55"/>
      <c r="DW195" s="55"/>
      <c r="DX195" s="55"/>
      <c r="DY195" s="55"/>
      <c r="DZ195" s="55"/>
      <c r="EA195" s="55"/>
      <c r="EB195" s="55"/>
      <c r="EC195" s="55"/>
      <c r="ED195" s="55"/>
      <c r="EE195" s="55"/>
      <c r="EF195" s="55"/>
      <c r="EG195" s="55"/>
      <c r="EH195" s="55"/>
      <c r="EI195" s="55"/>
      <c r="EJ195" s="55"/>
      <c r="EK195" s="55"/>
      <c r="EL195" s="55"/>
      <c r="EM195" s="55"/>
      <c r="EN195" s="55"/>
      <c r="EO195" s="55"/>
      <c r="EP195" s="55"/>
      <c r="EQ195" s="55"/>
      <c r="ER195" s="55"/>
      <c r="ES195" s="55"/>
      <c r="ET195" s="55"/>
      <c r="EU195" s="55"/>
      <c r="EV195" s="55"/>
      <c r="EW195" s="55"/>
      <c r="EX195" s="55"/>
      <c r="EY195" s="55"/>
      <c r="EZ195" s="55"/>
      <c r="FA195" s="55"/>
      <c r="FB195" s="55"/>
      <c r="FC195" s="55"/>
      <c r="FD195" s="55"/>
      <c r="FE195" s="55"/>
      <c r="FF195" s="55"/>
      <c r="FG195" s="55"/>
      <c r="FH195" s="55"/>
      <c r="FI195" s="55"/>
      <c r="FJ195" s="55"/>
      <c r="FK195" s="55"/>
      <c r="FL195" s="55"/>
      <c r="FM195" s="55"/>
      <c r="FN195" s="55"/>
      <c r="FO195" s="55"/>
      <c r="FP195" s="55"/>
      <c r="FQ195" s="55"/>
      <c r="FR195" s="55"/>
      <c r="FS195" s="55"/>
      <c r="FT195" s="55"/>
      <c r="FU195" s="55"/>
      <c r="FV195" s="55"/>
      <c r="FW195" s="55"/>
      <c r="FX195" s="55"/>
      <c r="FY195" s="55"/>
      <c r="FZ195" s="55"/>
      <c r="GA195" s="55"/>
      <c r="GB195" s="55"/>
      <c r="GC195" s="55"/>
      <c r="GD195" s="55"/>
      <c r="GE195" s="55"/>
      <c r="GF195" s="55"/>
      <c r="GG195" s="55"/>
      <c r="GH195" s="55"/>
      <c r="GI195" s="55"/>
      <c r="GJ195" s="55"/>
      <c r="GK195" s="55"/>
      <c r="GL195" s="55"/>
      <c r="GM195" s="55"/>
      <c r="GN195" s="55"/>
      <c r="GO195" s="55"/>
      <c r="GP195" s="55"/>
      <c r="GQ195" s="55"/>
      <c r="GR195" s="55"/>
      <c r="GS195" s="55"/>
      <c r="GT195" s="55"/>
      <c r="GU195" s="55"/>
    </row>
    <row r="196" spans="1:203" s="56" customFormat="1" ht="20.100000000000001" customHeight="1" x14ac:dyDescent="0.2">
      <c r="A196" s="120" t="s">
        <v>260</v>
      </c>
      <c r="B196" s="120"/>
      <c r="C196" s="49"/>
      <c r="D196" s="46">
        <v>0</v>
      </c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  <c r="CD196" s="55"/>
      <c r="CE196" s="55"/>
      <c r="CF196" s="55"/>
      <c r="CG196" s="55"/>
      <c r="CH196" s="55"/>
      <c r="CI196" s="55"/>
      <c r="CJ196" s="55"/>
      <c r="CK196" s="55"/>
      <c r="CL196" s="55"/>
      <c r="CM196" s="55"/>
      <c r="CN196" s="55"/>
      <c r="CO196" s="55"/>
      <c r="CP196" s="55"/>
      <c r="CQ196" s="55"/>
      <c r="CR196" s="55"/>
      <c r="CS196" s="55"/>
      <c r="CT196" s="55"/>
      <c r="CU196" s="55"/>
      <c r="CV196" s="55"/>
      <c r="CW196" s="55"/>
      <c r="CX196" s="55"/>
      <c r="CY196" s="55"/>
      <c r="CZ196" s="55"/>
      <c r="DA196" s="55"/>
      <c r="DB196" s="55"/>
      <c r="DC196" s="55"/>
      <c r="DD196" s="55"/>
      <c r="DE196" s="55"/>
      <c r="DF196" s="55"/>
      <c r="DG196" s="55"/>
      <c r="DH196" s="55"/>
      <c r="DI196" s="55"/>
      <c r="DJ196" s="55"/>
      <c r="DK196" s="55"/>
      <c r="DL196" s="55"/>
      <c r="DM196" s="55"/>
      <c r="DN196" s="55"/>
      <c r="DO196" s="55"/>
      <c r="DP196" s="55"/>
      <c r="DQ196" s="55"/>
      <c r="DR196" s="55"/>
      <c r="DS196" s="55"/>
      <c r="DT196" s="55"/>
      <c r="DU196" s="55"/>
      <c r="DV196" s="55"/>
      <c r="DW196" s="55"/>
      <c r="DX196" s="55"/>
      <c r="DY196" s="55"/>
      <c r="DZ196" s="55"/>
      <c r="EA196" s="55"/>
      <c r="EB196" s="55"/>
      <c r="EC196" s="55"/>
      <c r="ED196" s="55"/>
      <c r="EE196" s="55"/>
      <c r="EF196" s="55"/>
      <c r="EG196" s="55"/>
      <c r="EH196" s="55"/>
      <c r="EI196" s="55"/>
      <c r="EJ196" s="55"/>
      <c r="EK196" s="55"/>
      <c r="EL196" s="55"/>
      <c r="EM196" s="55"/>
      <c r="EN196" s="55"/>
      <c r="EO196" s="55"/>
      <c r="EP196" s="55"/>
      <c r="EQ196" s="55"/>
      <c r="ER196" s="55"/>
      <c r="ES196" s="55"/>
      <c r="ET196" s="55"/>
      <c r="EU196" s="55"/>
      <c r="EV196" s="55"/>
      <c r="EW196" s="55"/>
      <c r="EX196" s="55"/>
      <c r="EY196" s="55"/>
      <c r="EZ196" s="55"/>
      <c r="FA196" s="55"/>
      <c r="FB196" s="55"/>
      <c r="FC196" s="55"/>
      <c r="FD196" s="55"/>
      <c r="FE196" s="55"/>
      <c r="FF196" s="55"/>
      <c r="FG196" s="55"/>
      <c r="FH196" s="55"/>
      <c r="FI196" s="55"/>
      <c r="FJ196" s="55"/>
      <c r="FK196" s="55"/>
      <c r="FL196" s="55"/>
      <c r="FM196" s="55"/>
      <c r="FN196" s="55"/>
      <c r="FO196" s="55"/>
      <c r="FP196" s="55"/>
      <c r="FQ196" s="55"/>
      <c r="FR196" s="55"/>
      <c r="FS196" s="55"/>
      <c r="FT196" s="55"/>
      <c r="FU196" s="55"/>
      <c r="FV196" s="55"/>
      <c r="FW196" s="55"/>
      <c r="FX196" s="55"/>
      <c r="FY196" s="55"/>
      <c r="FZ196" s="55"/>
      <c r="GA196" s="55"/>
      <c r="GB196" s="55"/>
      <c r="GC196" s="55"/>
      <c r="GD196" s="55"/>
      <c r="GE196" s="55"/>
      <c r="GF196" s="55"/>
      <c r="GG196" s="55"/>
      <c r="GH196" s="55"/>
      <c r="GI196" s="55"/>
      <c r="GJ196" s="55"/>
      <c r="GK196" s="55"/>
      <c r="GL196" s="55"/>
      <c r="GM196" s="55"/>
      <c r="GN196" s="55"/>
      <c r="GO196" s="55"/>
      <c r="GP196" s="55"/>
      <c r="GQ196" s="55"/>
      <c r="GR196" s="55"/>
      <c r="GS196" s="55"/>
      <c r="GT196" s="55"/>
      <c r="GU196" s="55"/>
    </row>
    <row r="197" spans="1:203" s="60" customFormat="1" ht="20.100000000000001" customHeight="1" x14ac:dyDescent="0.2">
      <c r="A197" s="57"/>
      <c r="B197" s="58"/>
      <c r="C197" s="59"/>
      <c r="D197" s="61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55"/>
      <c r="BF197" s="55"/>
      <c r="BG197" s="55"/>
      <c r="BH197" s="55"/>
      <c r="BI197" s="55"/>
      <c r="BJ197" s="55"/>
      <c r="BK197" s="55"/>
      <c r="BL197" s="55"/>
      <c r="BM197" s="55"/>
      <c r="BN197" s="55"/>
      <c r="BO197" s="55"/>
      <c r="BP197" s="55"/>
      <c r="BQ197" s="55"/>
      <c r="BR197" s="55"/>
      <c r="BS197" s="55"/>
      <c r="BT197" s="55"/>
      <c r="BU197" s="55"/>
      <c r="BV197" s="55"/>
      <c r="BW197" s="55"/>
      <c r="BX197" s="55"/>
      <c r="BY197" s="55"/>
      <c r="BZ197" s="55"/>
      <c r="CA197" s="55"/>
      <c r="CB197" s="55"/>
      <c r="CC197" s="55"/>
      <c r="CD197" s="55"/>
      <c r="CE197" s="55"/>
      <c r="CF197" s="55"/>
      <c r="CG197" s="55"/>
      <c r="CH197" s="55"/>
      <c r="CI197" s="55"/>
      <c r="CJ197" s="55"/>
      <c r="CK197" s="55"/>
      <c r="CL197" s="55"/>
      <c r="CM197" s="55"/>
      <c r="CN197" s="55"/>
      <c r="CO197" s="55"/>
      <c r="CP197" s="55"/>
      <c r="CQ197" s="55"/>
      <c r="CR197" s="55"/>
      <c r="CS197" s="55"/>
      <c r="CT197" s="55"/>
      <c r="CU197" s="55"/>
      <c r="CV197" s="55"/>
      <c r="CW197" s="55"/>
      <c r="CX197" s="55"/>
      <c r="CY197" s="55"/>
      <c r="CZ197" s="55"/>
      <c r="DA197" s="55"/>
      <c r="DB197" s="55"/>
      <c r="DC197" s="55"/>
      <c r="DD197" s="55"/>
      <c r="DE197" s="55"/>
      <c r="DF197" s="55"/>
      <c r="DG197" s="55"/>
      <c r="DH197" s="55"/>
      <c r="DI197" s="55"/>
      <c r="DJ197" s="55"/>
      <c r="DK197" s="55"/>
      <c r="DL197" s="55"/>
      <c r="DM197" s="55"/>
      <c r="DN197" s="55"/>
      <c r="DO197" s="55"/>
      <c r="DP197" s="55"/>
      <c r="DQ197" s="55"/>
      <c r="DR197" s="55"/>
      <c r="DS197" s="55"/>
      <c r="DT197" s="55"/>
      <c r="DU197" s="55"/>
      <c r="DV197" s="55"/>
      <c r="DW197" s="55"/>
      <c r="DX197" s="55"/>
      <c r="DY197" s="55"/>
      <c r="DZ197" s="55"/>
      <c r="EA197" s="55"/>
      <c r="EB197" s="55"/>
      <c r="EC197" s="55"/>
      <c r="ED197" s="55"/>
      <c r="EE197" s="55"/>
      <c r="EF197" s="55"/>
      <c r="EG197" s="55"/>
      <c r="EH197" s="55"/>
      <c r="EI197" s="55"/>
      <c r="EJ197" s="55"/>
      <c r="EK197" s="55"/>
      <c r="EL197" s="55"/>
      <c r="EM197" s="55"/>
      <c r="EN197" s="55"/>
      <c r="EO197" s="55"/>
      <c r="EP197" s="55"/>
      <c r="EQ197" s="55"/>
      <c r="ER197" s="55"/>
      <c r="ES197" s="55"/>
      <c r="ET197" s="55"/>
      <c r="EU197" s="55"/>
      <c r="EV197" s="55"/>
      <c r="EW197" s="55"/>
      <c r="EX197" s="55"/>
      <c r="EY197" s="55"/>
      <c r="EZ197" s="55"/>
      <c r="FA197" s="55"/>
      <c r="FB197" s="55"/>
      <c r="FC197" s="55"/>
      <c r="FD197" s="55"/>
      <c r="FE197" s="55"/>
      <c r="FF197" s="55"/>
      <c r="FG197" s="55"/>
      <c r="FH197" s="55"/>
      <c r="FI197" s="55"/>
      <c r="FJ197" s="55"/>
      <c r="FK197" s="55"/>
      <c r="FL197" s="55"/>
      <c r="FM197" s="55"/>
      <c r="FN197" s="55"/>
      <c r="FO197" s="55"/>
      <c r="FP197" s="55"/>
      <c r="FQ197" s="55"/>
      <c r="FR197" s="55"/>
      <c r="FS197" s="55"/>
      <c r="FT197" s="55"/>
      <c r="FU197" s="55"/>
      <c r="FV197" s="55"/>
      <c r="FW197" s="55"/>
      <c r="FX197" s="55"/>
      <c r="FY197" s="55"/>
      <c r="FZ197" s="55"/>
      <c r="GA197" s="55"/>
      <c r="GB197" s="55"/>
      <c r="GC197" s="55"/>
      <c r="GD197" s="55"/>
      <c r="GE197" s="55"/>
      <c r="GF197" s="55"/>
      <c r="GG197" s="55"/>
      <c r="GH197" s="55"/>
      <c r="GI197" s="55"/>
      <c r="GJ197" s="55"/>
      <c r="GK197" s="55"/>
      <c r="GL197" s="55"/>
      <c r="GM197" s="55"/>
      <c r="GN197" s="55"/>
      <c r="GO197" s="55"/>
      <c r="GP197" s="55"/>
      <c r="GQ197" s="55"/>
      <c r="GR197" s="55"/>
      <c r="GS197" s="55"/>
      <c r="GT197" s="55"/>
      <c r="GU197" s="55"/>
    </row>
    <row r="198" spans="1:203" s="56" customFormat="1" ht="20.100000000000001" customHeight="1" x14ac:dyDescent="0.2">
      <c r="A198" s="121" t="s">
        <v>241</v>
      </c>
      <c r="B198" s="121"/>
      <c r="C198" s="49"/>
      <c r="D198" s="44">
        <f>+D200+D228</f>
        <v>2684</v>
      </c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  <c r="BF198" s="55"/>
      <c r="BG198" s="55"/>
      <c r="BH198" s="55"/>
      <c r="BI198" s="55"/>
      <c r="BJ198" s="55"/>
      <c r="BK198" s="55"/>
      <c r="BL198" s="55"/>
      <c r="BM198" s="55"/>
      <c r="BN198" s="55"/>
      <c r="BO198" s="55"/>
      <c r="BP198" s="55"/>
      <c r="BQ198" s="55"/>
      <c r="BR198" s="55"/>
      <c r="BS198" s="55"/>
      <c r="BT198" s="55"/>
      <c r="BU198" s="55"/>
      <c r="BV198" s="55"/>
      <c r="BW198" s="55"/>
      <c r="BX198" s="55"/>
      <c r="BY198" s="55"/>
      <c r="BZ198" s="55"/>
      <c r="CA198" s="55"/>
      <c r="CB198" s="55"/>
      <c r="CC198" s="55"/>
      <c r="CD198" s="55"/>
      <c r="CE198" s="55"/>
      <c r="CF198" s="55"/>
      <c r="CG198" s="55"/>
      <c r="CH198" s="55"/>
      <c r="CI198" s="55"/>
      <c r="CJ198" s="55"/>
      <c r="CK198" s="55"/>
      <c r="CL198" s="55"/>
      <c r="CM198" s="55"/>
      <c r="CN198" s="55"/>
      <c r="CO198" s="55"/>
      <c r="CP198" s="55"/>
      <c r="CQ198" s="55"/>
      <c r="CR198" s="55"/>
      <c r="CS198" s="55"/>
      <c r="CT198" s="55"/>
      <c r="CU198" s="55"/>
      <c r="CV198" s="55"/>
      <c r="CW198" s="55"/>
      <c r="CX198" s="55"/>
      <c r="CY198" s="55"/>
      <c r="CZ198" s="55"/>
      <c r="DA198" s="55"/>
      <c r="DB198" s="55"/>
      <c r="DC198" s="55"/>
      <c r="DD198" s="55"/>
      <c r="DE198" s="55"/>
      <c r="DF198" s="55"/>
      <c r="DG198" s="55"/>
      <c r="DH198" s="55"/>
      <c r="DI198" s="55"/>
      <c r="DJ198" s="55"/>
      <c r="DK198" s="55"/>
      <c r="DL198" s="55"/>
      <c r="DM198" s="55"/>
      <c r="DN198" s="55"/>
      <c r="DO198" s="55"/>
      <c r="DP198" s="55"/>
      <c r="DQ198" s="55"/>
      <c r="DR198" s="55"/>
      <c r="DS198" s="55"/>
      <c r="DT198" s="55"/>
      <c r="DU198" s="55"/>
      <c r="DV198" s="55"/>
      <c r="DW198" s="55"/>
      <c r="DX198" s="55"/>
      <c r="DY198" s="55"/>
      <c r="DZ198" s="55"/>
      <c r="EA198" s="55"/>
      <c r="EB198" s="55"/>
      <c r="EC198" s="55"/>
      <c r="ED198" s="55"/>
      <c r="EE198" s="55"/>
      <c r="EF198" s="55"/>
      <c r="EG198" s="55"/>
      <c r="EH198" s="55"/>
      <c r="EI198" s="55"/>
      <c r="EJ198" s="55"/>
      <c r="EK198" s="55"/>
      <c r="EL198" s="55"/>
      <c r="EM198" s="55"/>
      <c r="EN198" s="55"/>
      <c r="EO198" s="55"/>
      <c r="EP198" s="55"/>
      <c r="EQ198" s="55"/>
      <c r="ER198" s="55"/>
      <c r="ES198" s="55"/>
      <c r="ET198" s="55"/>
      <c r="EU198" s="55"/>
      <c r="EV198" s="55"/>
      <c r="EW198" s="55"/>
      <c r="EX198" s="55"/>
      <c r="EY198" s="55"/>
      <c r="EZ198" s="55"/>
      <c r="FA198" s="55"/>
      <c r="FB198" s="55"/>
      <c r="FC198" s="55"/>
      <c r="FD198" s="55"/>
      <c r="FE198" s="55"/>
      <c r="FF198" s="55"/>
      <c r="FG198" s="55"/>
      <c r="FH198" s="55"/>
      <c r="FI198" s="55"/>
      <c r="FJ198" s="55"/>
      <c r="FK198" s="55"/>
      <c r="FL198" s="55"/>
      <c r="FM198" s="55"/>
      <c r="FN198" s="55"/>
      <c r="FO198" s="55"/>
      <c r="FP198" s="55"/>
      <c r="FQ198" s="55"/>
      <c r="FR198" s="55"/>
      <c r="FS198" s="55"/>
      <c r="FT198" s="55"/>
      <c r="FU198" s="55"/>
      <c r="FV198" s="55"/>
      <c r="FW198" s="55"/>
      <c r="FX198" s="55"/>
      <c r="FY198" s="55"/>
      <c r="FZ198" s="55"/>
      <c r="GA198" s="55"/>
      <c r="GB198" s="55"/>
      <c r="GC198" s="55"/>
      <c r="GD198" s="55"/>
      <c r="GE198" s="55"/>
      <c r="GF198" s="55"/>
      <c r="GG198" s="55"/>
      <c r="GH198" s="55"/>
      <c r="GI198" s="55"/>
      <c r="GJ198" s="55"/>
      <c r="GK198" s="55"/>
      <c r="GL198" s="55"/>
      <c r="GM198" s="55"/>
      <c r="GN198" s="55"/>
      <c r="GO198" s="55"/>
      <c r="GP198" s="55"/>
      <c r="GQ198" s="55"/>
      <c r="GR198" s="55"/>
      <c r="GS198" s="55"/>
      <c r="GT198" s="55"/>
      <c r="GU198" s="55"/>
    </row>
    <row r="199" spans="1:203" s="60" customFormat="1" ht="20.100000000000001" customHeight="1" x14ac:dyDescent="0.2">
      <c r="A199" s="57"/>
      <c r="B199" s="58"/>
      <c r="C199" s="59"/>
      <c r="D199" s="61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  <c r="BM199" s="55"/>
      <c r="BN199" s="55"/>
      <c r="BO199" s="55"/>
      <c r="BP199" s="55"/>
      <c r="BQ199" s="55"/>
      <c r="BR199" s="55"/>
      <c r="BS199" s="55"/>
      <c r="BT199" s="55"/>
      <c r="BU199" s="55"/>
      <c r="BV199" s="55"/>
      <c r="BW199" s="55"/>
      <c r="BX199" s="55"/>
      <c r="BY199" s="55"/>
      <c r="BZ199" s="55"/>
      <c r="CA199" s="55"/>
      <c r="CB199" s="55"/>
      <c r="CC199" s="55"/>
      <c r="CD199" s="55"/>
      <c r="CE199" s="55"/>
      <c r="CF199" s="55"/>
      <c r="CG199" s="55"/>
      <c r="CH199" s="55"/>
      <c r="CI199" s="55"/>
      <c r="CJ199" s="55"/>
      <c r="CK199" s="55"/>
      <c r="CL199" s="55"/>
      <c r="CM199" s="55"/>
      <c r="CN199" s="55"/>
      <c r="CO199" s="55"/>
      <c r="CP199" s="55"/>
      <c r="CQ199" s="55"/>
      <c r="CR199" s="55"/>
      <c r="CS199" s="55"/>
      <c r="CT199" s="55"/>
      <c r="CU199" s="55"/>
      <c r="CV199" s="55"/>
      <c r="CW199" s="55"/>
      <c r="CX199" s="55"/>
      <c r="CY199" s="55"/>
      <c r="CZ199" s="55"/>
      <c r="DA199" s="55"/>
      <c r="DB199" s="55"/>
      <c r="DC199" s="55"/>
      <c r="DD199" s="55"/>
      <c r="DE199" s="55"/>
      <c r="DF199" s="55"/>
      <c r="DG199" s="55"/>
      <c r="DH199" s="55"/>
      <c r="DI199" s="55"/>
      <c r="DJ199" s="55"/>
      <c r="DK199" s="55"/>
      <c r="DL199" s="55"/>
      <c r="DM199" s="55"/>
      <c r="DN199" s="55"/>
      <c r="DO199" s="55"/>
      <c r="DP199" s="55"/>
      <c r="DQ199" s="55"/>
      <c r="DR199" s="55"/>
      <c r="DS199" s="55"/>
      <c r="DT199" s="55"/>
      <c r="DU199" s="55"/>
      <c r="DV199" s="55"/>
      <c r="DW199" s="55"/>
      <c r="DX199" s="55"/>
      <c r="DY199" s="55"/>
      <c r="DZ199" s="55"/>
      <c r="EA199" s="55"/>
      <c r="EB199" s="55"/>
      <c r="EC199" s="55"/>
      <c r="ED199" s="55"/>
      <c r="EE199" s="55"/>
      <c r="EF199" s="55"/>
      <c r="EG199" s="55"/>
      <c r="EH199" s="55"/>
      <c r="EI199" s="55"/>
      <c r="EJ199" s="55"/>
      <c r="EK199" s="55"/>
      <c r="EL199" s="55"/>
      <c r="EM199" s="55"/>
      <c r="EN199" s="55"/>
      <c r="EO199" s="55"/>
      <c r="EP199" s="55"/>
      <c r="EQ199" s="55"/>
      <c r="ER199" s="55"/>
      <c r="ES199" s="55"/>
      <c r="ET199" s="55"/>
      <c r="EU199" s="55"/>
      <c r="EV199" s="55"/>
      <c r="EW199" s="55"/>
      <c r="EX199" s="55"/>
      <c r="EY199" s="55"/>
      <c r="EZ199" s="55"/>
      <c r="FA199" s="55"/>
      <c r="FB199" s="55"/>
      <c r="FC199" s="55"/>
      <c r="FD199" s="55"/>
      <c r="FE199" s="55"/>
      <c r="FF199" s="55"/>
      <c r="FG199" s="55"/>
      <c r="FH199" s="55"/>
      <c r="FI199" s="55"/>
      <c r="FJ199" s="55"/>
      <c r="FK199" s="55"/>
      <c r="FL199" s="55"/>
      <c r="FM199" s="55"/>
      <c r="FN199" s="55"/>
      <c r="FO199" s="55"/>
      <c r="FP199" s="55"/>
      <c r="FQ199" s="55"/>
      <c r="FR199" s="55"/>
      <c r="FS199" s="55"/>
      <c r="FT199" s="55"/>
      <c r="FU199" s="55"/>
      <c r="FV199" s="55"/>
      <c r="FW199" s="55"/>
      <c r="FX199" s="55"/>
      <c r="FY199" s="55"/>
      <c r="FZ199" s="55"/>
      <c r="GA199" s="55"/>
      <c r="GB199" s="55"/>
      <c r="GC199" s="55"/>
      <c r="GD199" s="55"/>
      <c r="GE199" s="55"/>
      <c r="GF199" s="55"/>
      <c r="GG199" s="55"/>
      <c r="GH199" s="55"/>
      <c r="GI199" s="55"/>
      <c r="GJ199" s="55"/>
      <c r="GK199" s="55"/>
      <c r="GL199" s="55"/>
      <c r="GM199" s="55"/>
      <c r="GN199" s="55"/>
      <c r="GO199" s="55"/>
      <c r="GP199" s="55"/>
      <c r="GQ199" s="55"/>
      <c r="GR199" s="55"/>
      <c r="GS199" s="55"/>
      <c r="GT199" s="55"/>
      <c r="GU199" s="55"/>
    </row>
    <row r="200" spans="1:203" s="56" customFormat="1" ht="20.100000000000001" customHeight="1" x14ac:dyDescent="0.2">
      <c r="A200" s="120" t="s">
        <v>9</v>
      </c>
      <c r="B200" s="120"/>
      <c r="C200" s="49"/>
      <c r="D200" s="46">
        <f>+D202+D206+D220+D224</f>
        <v>132</v>
      </c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55"/>
      <c r="CK200" s="55"/>
      <c r="CL200" s="55"/>
      <c r="CM200" s="55"/>
      <c r="CN200" s="55"/>
      <c r="CO200" s="55"/>
      <c r="CP200" s="55"/>
      <c r="CQ200" s="55"/>
      <c r="CR200" s="55"/>
      <c r="CS200" s="55"/>
      <c r="CT200" s="55"/>
      <c r="CU200" s="55"/>
      <c r="CV200" s="55"/>
      <c r="CW200" s="55"/>
      <c r="CX200" s="55"/>
      <c r="CY200" s="55"/>
      <c r="CZ200" s="55"/>
      <c r="DA200" s="55"/>
      <c r="DB200" s="55"/>
      <c r="DC200" s="55"/>
      <c r="DD200" s="55"/>
      <c r="DE200" s="55"/>
      <c r="DF200" s="55"/>
      <c r="DG200" s="55"/>
      <c r="DH200" s="55"/>
      <c r="DI200" s="55"/>
      <c r="DJ200" s="55"/>
      <c r="DK200" s="55"/>
      <c r="DL200" s="55"/>
      <c r="DM200" s="55"/>
      <c r="DN200" s="55"/>
      <c r="DO200" s="55"/>
      <c r="DP200" s="55"/>
      <c r="DQ200" s="55"/>
      <c r="DR200" s="55"/>
      <c r="DS200" s="55"/>
      <c r="DT200" s="55"/>
      <c r="DU200" s="55"/>
      <c r="DV200" s="55"/>
      <c r="DW200" s="55"/>
      <c r="DX200" s="55"/>
      <c r="DY200" s="55"/>
      <c r="DZ200" s="55"/>
      <c r="EA200" s="55"/>
      <c r="EB200" s="55"/>
      <c r="EC200" s="55"/>
      <c r="ED200" s="55"/>
      <c r="EE200" s="55"/>
      <c r="EF200" s="55"/>
      <c r="EG200" s="55"/>
      <c r="EH200" s="55"/>
      <c r="EI200" s="55"/>
      <c r="EJ200" s="55"/>
      <c r="EK200" s="55"/>
      <c r="EL200" s="55"/>
      <c r="EM200" s="55"/>
      <c r="EN200" s="55"/>
      <c r="EO200" s="55"/>
      <c r="EP200" s="55"/>
      <c r="EQ200" s="55"/>
      <c r="ER200" s="55"/>
      <c r="ES200" s="55"/>
      <c r="ET200" s="55"/>
      <c r="EU200" s="55"/>
      <c r="EV200" s="55"/>
      <c r="EW200" s="55"/>
      <c r="EX200" s="55"/>
      <c r="EY200" s="55"/>
      <c r="EZ200" s="55"/>
      <c r="FA200" s="55"/>
      <c r="FB200" s="55"/>
      <c r="FC200" s="55"/>
      <c r="FD200" s="55"/>
      <c r="FE200" s="55"/>
      <c r="FF200" s="55"/>
      <c r="FG200" s="55"/>
      <c r="FH200" s="55"/>
      <c r="FI200" s="55"/>
      <c r="FJ200" s="55"/>
      <c r="FK200" s="55"/>
      <c r="FL200" s="55"/>
      <c r="FM200" s="55"/>
      <c r="FN200" s="55"/>
      <c r="FO200" s="55"/>
      <c r="FP200" s="55"/>
      <c r="FQ200" s="55"/>
      <c r="FR200" s="55"/>
      <c r="FS200" s="55"/>
      <c r="FT200" s="55"/>
      <c r="FU200" s="55"/>
      <c r="FV200" s="55"/>
      <c r="FW200" s="55"/>
      <c r="FX200" s="55"/>
      <c r="FY200" s="55"/>
      <c r="FZ200" s="55"/>
      <c r="GA200" s="55"/>
      <c r="GB200" s="55"/>
      <c r="GC200" s="55"/>
      <c r="GD200" s="55"/>
      <c r="GE200" s="55"/>
      <c r="GF200" s="55"/>
      <c r="GG200" s="55"/>
      <c r="GH200" s="55"/>
      <c r="GI200" s="55"/>
      <c r="GJ200" s="55"/>
      <c r="GK200" s="55"/>
      <c r="GL200" s="55"/>
      <c r="GM200" s="55"/>
      <c r="GN200" s="55"/>
      <c r="GO200" s="55"/>
      <c r="GP200" s="55"/>
      <c r="GQ200" s="55"/>
      <c r="GR200" s="55"/>
      <c r="GS200" s="55"/>
      <c r="GT200" s="55"/>
      <c r="GU200" s="55"/>
    </row>
    <row r="201" spans="1:203" s="60" customFormat="1" ht="20.100000000000001" customHeight="1" x14ac:dyDescent="0.2">
      <c r="A201" s="57"/>
      <c r="B201" s="59"/>
      <c r="C201" s="59"/>
      <c r="D201" s="61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  <c r="BK201" s="55"/>
      <c r="BL201" s="55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  <c r="CD201" s="55"/>
      <c r="CE201" s="55"/>
      <c r="CF201" s="55"/>
      <c r="CG201" s="55"/>
      <c r="CH201" s="55"/>
      <c r="CI201" s="55"/>
      <c r="CJ201" s="55"/>
      <c r="CK201" s="55"/>
      <c r="CL201" s="55"/>
      <c r="CM201" s="55"/>
      <c r="CN201" s="55"/>
      <c r="CO201" s="55"/>
      <c r="CP201" s="55"/>
      <c r="CQ201" s="55"/>
      <c r="CR201" s="55"/>
      <c r="CS201" s="55"/>
      <c r="CT201" s="55"/>
      <c r="CU201" s="55"/>
      <c r="CV201" s="55"/>
      <c r="CW201" s="55"/>
      <c r="CX201" s="55"/>
      <c r="CY201" s="55"/>
      <c r="CZ201" s="55"/>
      <c r="DA201" s="55"/>
      <c r="DB201" s="55"/>
      <c r="DC201" s="55"/>
      <c r="DD201" s="55"/>
      <c r="DE201" s="55"/>
      <c r="DF201" s="55"/>
      <c r="DG201" s="55"/>
      <c r="DH201" s="55"/>
      <c r="DI201" s="55"/>
      <c r="DJ201" s="55"/>
      <c r="DK201" s="55"/>
      <c r="DL201" s="55"/>
      <c r="DM201" s="55"/>
      <c r="DN201" s="55"/>
      <c r="DO201" s="55"/>
      <c r="DP201" s="55"/>
      <c r="DQ201" s="55"/>
      <c r="DR201" s="55"/>
      <c r="DS201" s="55"/>
      <c r="DT201" s="55"/>
      <c r="DU201" s="55"/>
      <c r="DV201" s="55"/>
      <c r="DW201" s="55"/>
      <c r="DX201" s="55"/>
      <c r="DY201" s="55"/>
      <c r="DZ201" s="55"/>
      <c r="EA201" s="55"/>
      <c r="EB201" s="55"/>
      <c r="EC201" s="55"/>
      <c r="ED201" s="55"/>
      <c r="EE201" s="55"/>
      <c r="EF201" s="55"/>
      <c r="EG201" s="55"/>
      <c r="EH201" s="55"/>
      <c r="EI201" s="55"/>
      <c r="EJ201" s="55"/>
      <c r="EK201" s="55"/>
      <c r="EL201" s="55"/>
      <c r="EM201" s="55"/>
      <c r="EN201" s="55"/>
      <c r="EO201" s="55"/>
      <c r="EP201" s="55"/>
      <c r="EQ201" s="55"/>
      <c r="ER201" s="55"/>
      <c r="ES201" s="55"/>
      <c r="ET201" s="55"/>
      <c r="EU201" s="55"/>
      <c r="EV201" s="55"/>
      <c r="EW201" s="55"/>
      <c r="EX201" s="55"/>
      <c r="EY201" s="55"/>
      <c r="EZ201" s="55"/>
      <c r="FA201" s="55"/>
      <c r="FB201" s="55"/>
      <c r="FC201" s="55"/>
      <c r="FD201" s="55"/>
      <c r="FE201" s="55"/>
      <c r="FF201" s="55"/>
      <c r="FG201" s="55"/>
      <c r="FH201" s="55"/>
      <c r="FI201" s="55"/>
      <c r="FJ201" s="55"/>
      <c r="FK201" s="55"/>
      <c r="FL201" s="55"/>
      <c r="FM201" s="55"/>
      <c r="FN201" s="55"/>
      <c r="FO201" s="55"/>
      <c r="FP201" s="55"/>
      <c r="FQ201" s="55"/>
      <c r="FR201" s="55"/>
      <c r="FS201" s="55"/>
      <c r="FT201" s="55"/>
      <c r="FU201" s="55"/>
      <c r="FV201" s="55"/>
      <c r="FW201" s="55"/>
      <c r="FX201" s="55"/>
      <c r="FY201" s="55"/>
      <c r="FZ201" s="55"/>
      <c r="GA201" s="55"/>
      <c r="GB201" s="55"/>
      <c r="GC201" s="55"/>
      <c r="GD201" s="55"/>
      <c r="GE201" s="55"/>
      <c r="GF201" s="55"/>
      <c r="GG201" s="55"/>
      <c r="GH201" s="55"/>
      <c r="GI201" s="55"/>
      <c r="GJ201" s="55"/>
      <c r="GK201" s="55"/>
      <c r="GL201" s="55"/>
      <c r="GM201" s="55"/>
      <c r="GN201" s="55"/>
      <c r="GO201" s="55"/>
      <c r="GP201" s="55"/>
      <c r="GQ201" s="55"/>
      <c r="GR201" s="55"/>
      <c r="GS201" s="55"/>
      <c r="GT201" s="55"/>
      <c r="GU201" s="55"/>
    </row>
    <row r="202" spans="1:203" s="56" customFormat="1" ht="20.100000000000001" customHeight="1" x14ac:dyDescent="0.2">
      <c r="A202" s="126" t="s">
        <v>10</v>
      </c>
      <c r="B202" s="126"/>
      <c r="C202" s="49"/>
      <c r="D202" s="46">
        <f>SUM(D204:D204)</f>
        <v>9</v>
      </c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55"/>
      <c r="CG202" s="55"/>
      <c r="CH202" s="55"/>
      <c r="CI202" s="55"/>
      <c r="CJ202" s="55"/>
      <c r="CK202" s="55"/>
      <c r="CL202" s="55"/>
      <c r="CM202" s="55"/>
      <c r="CN202" s="55"/>
      <c r="CO202" s="55"/>
      <c r="CP202" s="55"/>
      <c r="CQ202" s="55"/>
      <c r="CR202" s="55"/>
      <c r="CS202" s="55"/>
      <c r="CT202" s="55"/>
      <c r="CU202" s="55"/>
      <c r="CV202" s="55"/>
      <c r="CW202" s="55"/>
      <c r="CX202" s="55"/>
      <c r="CY202" s="55"/>
      <c r="CZ202" s="55"/>
      <c r="DA202" s="55"/>
      <c r="DB202" s="55"/>
      <c r="DC202" s="55"/>
      <c r="DD202" s="55"/>
      <c r="DE202" s="55"/>
      <c r="DF202" s="55"/>
      <c r="DG202" s="55"/>
      <c r="DH202" s="55"/>
      <c r="DI202" s="55"/>
      <c r="DJ202" s="55"/>
      <c r="DK202" s="55"/>
      <c r="DL202" s="55"/>
      <c r="DM202" s="55"/>
      <c r="DN202" s="55"/>
      <c r="DO202" s="55"/>
      <c r="DP202" s="55"/>
      <c r="DQ202" s="55"/>
      <c r="DR202" s="55"/>
      <c r="DS202" s="55"/>
      <c r="DT202" s="55"/>
      <c r="DU202" s="55"/>
      <c r="DV202" s="55"/>
      <c r="DW202" s="55"/>
      <c r="DX202" s="55"/>
      <c r="DY202" s="55"/>
      <c r="DZ202" s="55"/>
      <c r="EA202" s="55"/>
      <c r="EB202" s="55"/>
      <c r="EC202" s="55"/>
      <c r="ED202" s="55"/>
      <c r="EE202" s="55"/>
      <c r="EF202" s="55"/>
      <c r="EG202" s="55"/>
      <c r="EH202" s="55"/>
      <c r="EI202" s="55"/>
      <c r="EJ202" s="55"/>
      <c r="EK202" s="55"/>
      <c r="EL202" s="55"/>
      <c r="EM202" s="55"/>
      <c r="EN202" s="55"/>
      <c r="EO202" s="55"/>
      <c r="EP202" s="55"/>
      <c r="EQ202" s="55"/>
      <c r="ER202" s="55"/>
      <c r="ES202" s="55"/>
      <c r="ET202" s="55"/>
      <c r="EU202" s="55"/>
      <c r="EV202" s="55"/>
      <c r="EW202" s="55"/>
      <c r="EX202" s="55"/>
      <c r="EY202" s="55"/>
      <c r="EZ202" s="55"/>
      <c r="FA202" s="55"/>
      <c r="FB202" s="55"/>
      <c r="FC202" s="55"/>
      <c r="FD202" s="55"/>
      <c r="FE202" s="55"/>
      <c r="FF202" s="55"/>
      <c r="FG202" s="55"/>
      <c r="FH202" s="55"/>
      <c r="FI202" s="55"/>
      <c r="FJ202" s="55"/>
      <c r="FK202" s="55"/>
      <c r="FL202" s="55"/>
      <c r="FM202" s="55"/>
      <c r="FN202" s="55"/>
      <c r="FO202" s="55"/>
      <c r="FP202" s="55"/>
      <c r="FQ202" s="55"/>
      <c r="FR202" s="55"/>
      <c r="FS202" s="55"/>
      <c r="FT202" s="55"/>
      <c r="FU202" s="55"/>
      <c r="FV202" s="55"/>
      <c r="FW202" s="55"/>
      <c r="FX202" s="55"/>
      <c r="FY202" s="55"/>
      <c r="FZ202" s="55"/>
      <c r="GA202" s="55"/>
      <c r="GB202" s="55"/>
      <c r="GC202" s="55"/>
      <c r="GD202" s="55"/>
      <c r="GE202" s="55"/>
      <c r="GF202" s="55"/>
      <c r="GG202" s="55"/>
      <c r="GH202" s="55"/>
      <c r="GI202" s="55"/>
      <c r="GJ202" s="55"/>
      <c r="GK202" s="55"/>
      <c r="GL202" s="55"/>
      <c r="GM202" s="55"/>
      <c r="GN202" s="55"/>
      <c r="GO202" s="55"/>
      <c r="GP202" s="55"/>
      <c r="GQ202" s="55"/>
      <c r="GR202" s="55"/>
      <c r="GS202" s="55"/>
      <c r="GT202" s="55"/>
      <c r="GU202" s="55"/>
    </row>
    <row r="203" spans="1:203" s="60" customFormat="1" ht="20.100000000000001" customHeight="1" x14ac:dyDescent="0.2">
      <c r="A203" s="57"/>
      <c r="B203" s="59"/>
      <c r="C203" s="59"/>
      <c r="D203" s="61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5"/>
      <c r="BK203" s="55"/>
      <c r="BL203" s="55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5"/>
      <c r="BY203" s="55"/>
      <c r="BZ203" s="55"/>
      <c r="CA203" s="55"/>
      <c r="CB203" s="55"/>
      <c r="CC203" s="55"/>
      <c r="CD203" s="55"/>
      <c r="CE203" s="55"/>
      <c r="CF203" s="55"/>
      <c r="CG203" s="55"/>
      <c r="CH203" s="55"/>
      <c r="CI203" s="55"/>
      <c r="CJ203" s="55"/>
      <c r="CK203" s="55"/>
      <c r="CL203" s="55"/>
      <c r="CM203" s="55"/>
      <c r="CN203" s="55"/>
      <c r="CO203" s="55"/>
      <c r="CP203" s="55"/>
      <c r="CQ203" s="55"/>
      <c r="CR203" s="55"/>
      <c r="CS203" s="55"/>
      <c r="CT203" s="55"/>
      <c r="CU203" s="55"/>
      <c r="CV203" s="55"/>
      <c r="CW203" s="55"/>
      <c r="CX203" s="55"/>
      <c r="CY203" s="55"/>
      <c r="CZ203" s="55"/>
      <c r="DA203" s="55"/>
      <c r="DB203" s="55"/>
      <c r="DC203" s="55"/>
      <c r="DD203" s="55"/>
      <c r="DE203" s="55"/>
      <c r="DF203" s="55"/>
      <c r="DG203" s="55"/>
      <c r="DH203" s="55"/>
      <c r="DI203" s="55"/>
      <c r="DJ203" s="55"/>
      <c r="DK203" s="55"/>
      <c r="DL203" s="55"/>
      <c r="DM203" s="55"/>
      <c r="DN203" s="55"/>
      <c r="DO203" s="55"/>
      <c r="DP203" s="55"/>
      <c r="DQ203" s="55"/>
      <c r="DR203" s="55"/>
      <c r="DS203" s="55"/>
      <c r="DT203" s="55"/>
      <c r="DU203" s="55"/>
      <c r="DV203" s="55"/>
      <c r="DW203" s="55"/>
      <c r="DX203" s="55"/>
      <c r="DY203" s="55"/>
      <c r="DZ203" s="55"/>
      <c r="EA203" s="55"/>
      <c r="EB203" s="55"/>
      <c r="EC203" s="55"/>
      <c r="ED203" s="55"/>
      <c r="EE203" s="55"/>
      <c r="EF203" s="55"/>
      <c r="EG203" s="55"/>
      <c r="EH203" s="55"/>
      <c r="EI203" s="55"/>
      <c r="EJ203" s="55"/>
      <c r="EK203" s="55"/>
      <c r="EL203" s="55"/>
      <c r="EM203" s="55"/>
      <c r="EN203" s="55"/>
      <c r="EO203" s="55"/>
      <c r="EP203" s="55"/>
      <c r="EQ203" s="55"/>
      <c r="ER203" s="55"/>
      <c r="ES203" s="55"/>
      <c r="ET203" s="55"/>
      <c r="EU203" s="55"/>
      <c r="EV203" s="55"/>
      <c r="EW203" s="55"/>
      <c r="EX203" s="55"/>
      <c r="EY203" s="55"/>
      <c r="EZ203" s="55"/>
      <c r="FA203" s="55"/>
      <c r="FB203" s="55"/>
      <c r="FC203" s="55"/>
      <c r="FD203" s="55"/>
      <c r="FE203" s="55"/>
      <c r="FF203" s="55"/>
      <c r="FG203" s="55"/>
      <c r="FH203" s="55"/>
      <c r="FI203" s="55"/>
      <c r="FJ203" s="55"/>
      <c r="FK203" s="55"/>
      <c r="FL203" s="55"/>
      <c r="FM203" s="55"/>
      <c r="FN203" s="55"/>
      <c r="FO203" s="55"/>
      <c r="FP203" s="55"/>
      <c r="FQ203" s="55"/>
      <c r="FR203" s="55"/>
      <c r="FS203" s="55"/>
      <c r="FT203" s="55"/>
      <c r="FU203" s="55"/>
      <c r="FV203" s="55"/>
      <c r="FW203" s="55"/>
      <c r="FX203" s="55"/>
      <c r="FY203" s="55"/>
      <c r="FZ203" s="55"/>
      <c r="GA203" s="55"/>
      <c r="GB203" s="55"/>
      <c r="GC203" s="55"/>
      <c r="GD203" s="55"/>
      <c r="GE203" s="55"/>
      <c r="GF203" s="55"/>
      <c r="GG203" s="55"/>
      <c r="GH203" s="55"/>
      <c r="GI203" s="55"/>
      <c r="GJ203" s="55"/>
      <c r="GK203" s="55"/>
      <c r="GL203" s="55"/>
      <c r="GM203" s="55"/>
      <c r="GN203" s="55"/>
      <c r="GO203" s="55"/>
      <c r="GP203" s="55"/>
      <c r="GQ203" s="55"/>
      <c r="GR203" s="55"/>
      <c r="GS203" s="55"/>
      <c r="GT203" s="55"/>
      <c r="GU203" s="55"/>
    </row>
    <row r="204" spans="1:203" s="60" customFormat="1" ht="20.100000000000001" customHeight="1" x14ac:dyDescent="0.2">
      <c r="A204" s="57"/>
      <c r="B204" s="50" t="s">
        <v>11</v>
      </c>
      <c r="C204" s="59"/>
      <c r="D204" s="61">
        <v>9</v>
      </c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  <c r="BM204" s="55"/>
      <c r="BN204" s="55"/>
      <c r="BO204" s="55"/>
      <c r="BP204" s="55"/>
      <c r="BQ204" s="55"/>
      <c r="BR204" s="55"/>
      <c r="BS204" s="55"/>
      <c r="BT204" s="55"/>
      <c r="BU204" s="55"/>
      <c r="BV204" s="55"/>
      <c r="BW204" s="55"/>
      <c r="BX204" s="55"/>
      <c r="BY204" s="55"/>
      <c r="BZ204" s="55"/>
      <c r="CA204" s="55"/>
      <c r="CB204" s="55"/>
      <c r="CC204" s="55"/>
      <c r="CD204" s="55"/>
      <c r="CE204" s="55"/>
      <c r="CF204" s="55"/>
      <c r="CG204" s="55"/>
      <c r="CH204" s="55"/>
      <c r="CI204" s="55"/>
      <c r="CJ204" s="55"/>
      <c r="CK204" s="55"/>
      <c r="CL204" s="55"/>
      <c r="CM204" s="55"/>
      <c r="CN204" s="55"/>
      <c r="CO204" s="55"/>
      <c r="CP204" s="55"/>
      <c r="CQ204" s="55"/>
      <c r="CR204" s="55"/>
      <c r="CS204" s="55"/>
      <c r="CT204" s="55"/>
      <c r="CU204" s="55"/>
      <c r="CV204" s="55"/>
      <c r="CW204" s="55"/>
      <c r="CX204" s="55"/>
      <c r="CY204" s="55"/>
      <c r="CZ204" s="55"/>
      <c r="DA204" s="55"/>
      <c r="DB204" s="55"/>
      <c r="DC204" s="55"/>
      <c r="DD204" s="55"/>
      <c r="DE204" s="55"/>
      <c r="DF204" s="55"/>
      <c r="DG204" s="55"/>
      <c r="DH204" s="55"/>
      <c r="DI204" s="55"/>
      <c r="DJ204" s="55"/>
      <c r="DK204" s="55"/>
      <c r="DL204" s="55"/>
      <c r="DM204" s="55"/>
      <c r="DN204" s="55"/>
      <c r="DO204" s="55"/>
      <c r="DP204" s="55"/>
      <c r="DQ204" s="55"/>
      <c r="DR204" s="55"/>
      <c r="DS204" s="55"/>
      <c r="DT204" s="55"/>
      <c r="DU204" s="55"/>
      <c r="DV204" s="55"/>
      <c r="DW204" s="55"/>
      <c r="DX204" s="55"/>
      <c r="DY204" s="55"/>
      <c r="DZ204" s="55"/>
      <c r="EA204" s="55"/>
      <c r="EB204" s="55"/>
      <c r="EC204" s="55"/>
      <c r="ED204" s="55"/>
      <c r="EE204" s="55"/>
      <c r="EF204" s="55"/>
      <c r="EG204" s="55"/>
      <c r="EH204" s="55"/>
      <c r="EI204" s="55"/>
      <c r="EJ204" s="55"/>
      <c r="EK204" s="55"/>
      <c r="EL204" s="55"/>
      <c r="EM204" s="55"/>
      <c r="EN204" s="55"/>
      <c r="EO204" s="55"/>
      <c r="EP204" s="55"/>
      <c r="EQ204" s="55"/>
      <c r="ER204" s="55"/>
      <c r="ES204" s="55"/>
      <c r="ET204" s="55"/>
      <c r="EU204" s="55"/>
      <c r="EV204" s="55"/>
      <c r="EW204" s="55"/>
      <c r="EX204" s="55"/>
      <c r="EY204" s="55"/>
      <c r="EZ204" s="55"/>
      <c r="FA204" s="55"/>
      <c r="FB204" s="55"/>
      <c r="FC204" s="55"/>
      <c r="FD204" s="55"/>
      <c r="FE204" s="55"/>
      <c r="FF204" s="55"/>
      <c r="FG204" s="55"/>
      <c r="FH204" s="55"/>
      <c r="FI204" s="55"/>
      <c r="FJ204" s="55"/>
      <c r="FK204" s="55"/>
      <c r="FL204" s="55"/>
      <c r="FM204" s="55"/>
      <c r="FN204" s="55"/>
      <c r="FO204" s="55"/>
      <c r="FP204" s="55"/>
      <c r="FQ204" s="55"/>
      <c r="FR204" s="55"/>
      <c r="FS204" s="55"/>
      <c r="FT204" s="55"/>
      <c r="FU204" s="55"/>
      <c r="FV204" s="55"/>
      <c r="FW204" s="55"/>
      <c r="FX204" s="55"/>
      <c r="FY204" s="55"/>
      <c r="FZ204" s="55"/>
      <c r="GA204" s="55"/>
      <c r="GB204" s="55"/>
      <c r="GC204" s="55"/>
      <c r="GD204" s="55"/>
      <c r="GE204" s="55"/>
      <c r="GF204" s="55"/>
      <c r="GG204" s="55"/>
      <c r="GH204" s="55"/>
      <c r="GI204" s="55"/>
      <c r="GJ204" s="55"/>
      <c r="GK204" s="55"/>
      <c r="GL204" s="55"/>
      <c r="GM204" s="55"/>
      <c r="GN204" s="55"/>
      <c r="GO204" s="55"/>
      <c r="GP204" s="55"/>
      <c r="GQ204" s="55"/>
      <c r="GR204" s="55"/>
      <c r="GS204" s="55"/>
      <c r="GT204" s="55"/>
      <c r="GU204" s="55"/>
    </row>
    <row r="205" spans="1:203" s="60" customFormat="1" ht="20.100000000000001" customHeight="1" x14ac:dyDescent="0.2">
      <c r="A205" s="57"/>
      <c r="B205" s="59"/>
      <c r="C205" s="59"/>
      <c r="D205" s="61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5"/>
      <c r="BY205" s="55"/>
      <c r="BZ205" s="55"/>
      <c r="CA205" s="55"/>
      <c r="CB205" s="55"/>
      <c r="CC205" s="55"/>
      <c r="CD205" s="55"/>
      <c r="CE205" s="55"/>
      <c r="CF205" s="55"/>
      <c r="CG205" s="55"/>
      <c r="CH205" s="55"/>
      <c r="CI205" s="55"/>
      <c r="CJ205" s="55"/>
      <c r="CK205" s="55"/>
      <c r="CL205" s="55"/>
      <c r="CM205" s="55"/>
      <c r="CN205" s="55"/>
      <c r="CO205" s="55"/>
      <c r="CP205" s="55"/>
      <c r="CQ205" s="55"/>
      <c r="CR205" s="55"/>
      <c r="CS205" s="55"/>
      <c r="CT205" s="55"/>
      <c r="CU205" s="55"/>
      <c r="CV205" s="55"/>
      <c r="CW205" s="55"/>
      <c r="CX205" s="55"/>
      <c r="CY205" s="55"/>
      <c r="CZ205" s="55"/>
      <c r="DA205" s="55"/>
      <c r="DB205" s="55"/>
      <c r="DC205" s="55"/>
      <c r="DD205" s="55"/>
      <c r="DE205" s="55"/>
      <c r="DF205" s="55"/>
      <c r="DG205" s="55"/>
      <c r="DH205" s="55"/>
      <c r="DI205" s="55"/>
      <c r="DJ205" s="55"/>
      <c r="DK205" s="55"/>
      <c r="DL205" s="55"/>
      <c r="DM205" s="55"/>
      <c r="DN205" s="55"/>
      <c r="DO205" s="55"/>
      <c r="DP205" s="55"/>
      <c r="DQ205" s="55"/>
      <c r="DR205" s="55"/>
      <c r="DS205" s="55"/>
      <c r="DT205" s="55"/>
      <c r="DU205" s="55"/>
      <c r="DV205" s="55"/>
      <c r="DW205" s="55"/>
      <c r="DX205" s="55"/>
      <c r="DY205" s="55"/>
      <c r="DZ205" s="55"/>
      <c r="EA205" s="55"/>
      <c r="EB205" s="55"/>
      <c r="EC205" s="55"/>
      <c r="ED205" s="55"/>
      <c r="EE205" s="55"/>
      <c r="EF205" s="55"/>
      <c r="EG205" s="55"/>
      <c r="EH205" s="55"/>
      <c r="EI205" s="55"/>
      <c r="EJ205" s="55"/>
      <c r="EK205" s="55"/>
      <c r="EL205" s="55"/>
      <c r="EM205" s="55"/>
      <c r="EN205" s="55"/>
      <c r="EO205" s="55"/>
      <c r="EP205" s="55"/>
      <c r="EQ205" s="55"/>
      <c r="ER205" s="55"/>
      <c r="ES205" s="55"/>
      <c r="ET205" s="55"/>
      <c r="EU205" s="55"/>
      <c r="EV205" s="55"/>
      <c r="EW205" s="55"/>
      <c r="EX205" s="55"/>
      <c r="EY205" s="55"/>
      <c r="EZ205" s="55"/>
      <c r="FA205" s="55"/>
      <c r="FB205" s="55"/>
      <c r="FC205" s="55"/>
      <c r="FD205" s="55"/>
      <c r="FE205" s="55"/>
      <c r="FF205" s="55"/>
      <c r="FG205" s="55"/>
      <c r="FH205" s="55"/>
      <c r="FI205" s="55"/>
      <c r="FJ205" s="55"/>
      <c r="FK205" s="55"/>
      <c r="FL205" s="55"/>
      <c r="FM205" s="55"/>
      <c r="FN205" s="55"/>
      <c r="FO205" s="55"/>
      <c r="FP205" s="55"/>
      <c r="FQ205" s="55"/>
      <c r="FR205" s="55"/>
      <c r="FS205" s="55"/>
      <c r="FT205" s="55"/>
      <c r="FU205" s="55"/>
      <c r="FV205" s="55"/>
      <c r="FW205" s="55"/>
      <c r="FX205" s="55"/>
      <c r="FY205" s="55"/>
      <c r="FZ205" s="55"/>
      <c r="GA205" s="55"/>
      <c r="GB205" s="55"/>
      <c r="GC205" s="55"/>
      <c r="GD205" s="55"/>
      <c r="GE205" s="55"/>
      <c r="GF205" s="55"/>
      <c r="GG205" s="55"/>
      <c r="GH205" s="55"/>
      <c r="GI205" s="55"/>
      <c r="GJ205" s="55"/>
      <c r="GK205" s="55"/>
      <c r="GL205" s="55"/>
      <c r="GM205" s="55"/>
      <c r="GN205" s="55"/>
      <c r="GO205" s="55"/>
      <c r="GP205" s="55"/>
      <c r="GQ205" s="55"/>
      <c r="GR205" s="55"/>
      <c r="GS205" s="55"/>
      <c r="GT205" s="55"/>
      <c r="GU205" s="55"/>
    </row>
    <row r="206" spans="1:203" s="56" customFormat="1" ht="20.100000000000001" customHeight="1" x14ac:dyDescent="0.2">
      <c r="A206" s="126" t="s">
        <v>12</v>
      </c>
      <c r="B206" s="126"/>
      <c r="C206" s="49"/>
      <c r="D206" s="46">
        <f>SUM(D208:D218)</f>
        <v>113</v>
      </c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5"/>
      <c r="BY206" s="55"/>
      <c r="BZ206" s="55"/>
      <c r="CA206" s="55"/>
      <c r="CB206" s="55"/>
      <c r="CC206" s="55"/>
      <c r="CD206" s="55"/>
      <c r="CE206" s="55"/>
      <c r="CF206" s="55"/>
      <c r="CG206" s="55"/>
      <c r="CH206" s="55"/>
      <c r="CI206" s="55"/>
      <c r="CJ206" s="55"/>
      <c r="CK206" s="55"/>
      <c r="CL206" s="55"/>
      <c r="CM206" s="55"/>
      <c r="CN206" s="55"/>
      <c r="CO206" s="55"/>
      <c r="CP206" s="55"/>
      <c r="CQ206" s="55"/>
      <c r="CR206" s="55"/>
      <c r="CS206" s="55"/>
      <c r="CT206" s="55"/>
      <c r="CU206" s="55"/>
      <c r="CV206" s="55"/>
      <c r="CW206" s="55"/>
      <c r="CX206" s="55"/>
      <c r="CY206" s="55"/>
      <c r="CZ206" s="55"/>
      <c r="DA206" s="55"/>
      <c r="DB206" s="55"/>
      <c r="DC206" s="55"/>
      <c r="DD206" s="55"/>
      <c r="DE206" s="55"/>
      <c r="DF206" s="55"/>
      <c r="DG206" s="55"/>
      <c r="DH206" s="55"/>
      <c r="DI206" s="55"/>
      <c r="DJ206" s="55"/>
      <c r="DK206" s="55"/>
      <c r="DL206" s="55"/>
      <c r="DM206" s="55"/>
      <c r="DN206" s="55"/>
      <c r="DO206" s="55"/>
      <c r="DP206" s="55"/>
      <c r="DQ206" s="55"/>
      <c r="DR206" s="55"/>
      <c r="DS206" s="55"/>
      <c r="DT206" s="55"/>
      <c r="DU206" s="55"/>
      <c r="DV206" s="55"/>
      <c r="DW206" s="55"/>
      <c r="DX206" s="55"/>
      <c r="DY206" s="55"/>
      <c r="DZ206" s="55"/>
      <c r="EA206" s="55"/>
      <c r="EB206" s="55"/>
      <c r="EC206" s="55"/>
      <c r="ED206" s="55"/>
      <c r="EE206" s="55"/>
      <c r="EF206" s="55"/>
      <c r="EG206" s="55"/>
      <c r="EH206" s="55"/>
      <c r="EI206" s="55"/>
      <c r="EJ206" s="55"/>
      <c r="EK206" s="55"/>
      <c r="EL206" s="55"/>
      <c r="EM206" s="55"/>
      <c r="EN206" s="55"/>
      <c r="EO206" s="55"/>
      <c r="EP206" s="55"/>
      <c r="EQ206" s="55"/>
      <c r="ER206" s="55"/>
      <c r="ES206" s="55"/>
      <c r="ET206" s="55"/>
      <c r="EU206" s="55"/>
      <c r="EV206" s="55"/>
      <c r="EW206" s="55"/>
      <c r="EX206" s="55"/>
      <c r="EY206" s="55"/>
      <c r="EZ206" s="55"/>
      <c r="FA206" s="55"/>
      <c r="FB206" s="55"/>
      <c r="FC206" s="55"/>
      <c r="FD206" s="55"/>
      <c r="FE206" s="55"/>
      <c r="FF206" s="55"/>
      <c r="FG206" s="55"/>
      <c r="FH206" s="55"/>
      <c r="FI206" s="55"/>
      <c r="FJ206" s="55"/>
      <c r="FK206" s="55"/>
      <c r="FL206" s="55"/>
      <c r="FM206" s="55"/>
      <c r="FN206" s="55"/>
      <c r="FO206" s="55"/>
      <c r="FP206" s="55"/>
      <c r="FQ206" s="55"/>
      <c r="FR206" s="55"/>
      <c r="FS206" s="55"/>
      <c r="FT206" s="55"/>
      <c r="FU206" s="55"/>
      <c r="FV206" s="55"/>
      <c r="FW206" s="55"/>
      <c r="FX206" s="55"/>
      <c r="FY206" s="55"/>
      <c r="FZ206" s="55"/>
      <c r="GA206" s="55"/>
      <c r="GB206" s="55"/>
      <c r="GC206" s="55"/>
      <c r="GD206" s="55"/>
      <c r="GE206" s="55"/>
      <c r="GF206" s="55"/>
      <c r="GG206" s="55"/>
      <c r="GH206" s="55"/>
      <c r="GI206" s="55"/>
      <c r="GJ206" s="55"/>
      <c r="GK206" s="55"/>
      <c r="GL206" s="55"/>
      <c r="GM206" s="55"/>
      <c r="GN206" s="55"/>
      <c r="GO206" s="55"/>
      <c r="GP206" s="55"/>
      <c r="GQ206" s="55"/>
      <c r="GR206" s="55"/>
      <c r="GS206" s="55"/>
      <c r="GT206" s="55"/>
      <c r="GU206" s="55"/>
    </row>
    <row r="207" spans="1:203" s="60" customFormat="1" ht="20.100000000000001" customHeight="1" x14ac:dyDescent="0.2">
      <c r="A207" s="57"/>
      <c r="B207" s="59"/>
      <c r="C207" s="59"/>
      <c r="D207" s="61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  <c r="BM207" s="55"/>
      <c r="BN207" s="55"/>
      <c r="BO207" s="55"/>
      <c r="BP207" s="55"/>
      <c r="BQ207" s="55"/>
      <c r="BR207" s="55"/>
      <c r="BS207" s="55"/>
      <c r="BT207" s="55"/>
      <c r="BU207" s="55"/>
      <c r="BV207" s="55"/>
      <c r="BW207" s="55"/>
      <c r="BX207" s="55"/>
      <c r="BY207" s="55"/>
      <c r="BZ207" s="55"/>
      <c r="CA207" s="55"/>
      <c r="CB207" s="55"/>
      <c r="CC207" s="55"/>
      <c r="CD207" s="55"/>
      <c r="CE207" s="55"/>
      <c r="CF207" s="55"/>
      <c r="CG207" s="55"/>
      <c r="CH207" s="55"/>
      <c r="CI207" s="55"/>
      <c r="CJ207" s="55"/>
      <c r="CK207" s="55"/>
      <c r="CL207" s="55"/>
      <c r="CM207" s="55"/>
      <c r="CN207" s="55"/>
      <c r="CO207" s="55"/>
      <c r="CP207" s="55"/>
      <c r="CQ207" s="55"/>
      <c r="CR207" s="55"/>
      <c r="CS207" s="55"/>
      <c r="CT207" s="55"/>
      <c r="CU207" s="55"/>
      <c r="CV207" s="55"/>
      <c r="CW207" s="55"/>
      <c r="CX207" s="55"/>
      <c r="CY207" s="55"/>
      <c r="CZ207" s="55"/>
      <c r="DA207" s="55"/>
      <c r="DB207" s="55"/>
      <c r="DC207" s="55"/>
      <c r="DD207" s="55"/>
      <c r="DE207" s="55"/>
      <c r="DF207" s="55"/>
      <c r="DG207" s="55"/>
      <c r="DH207" s="55"/>
      <c r="DI207" s="55"/>
      <c r="DJ207" s="55"/>
      <c r="DK207" s="55"/>
      <c r="DL207" s="55"/>
      <c r="DM207" s="55"/>
      <c r="DN207" s="55"/>
      <c r="DO207" s="55"/>
      <c r="DP207" s="55"/>
      <c r="DQ207" s="55"/>
      <c r="DR207" s="55"/>
      <c r="DS207" s="55"/>
      <c r="DT207" s="55"/>
      <c r="DU207" s="55"/>
      <c r="DV207" s="55"/>
      <c r="DW207" s="55"/>
      <c r="DX207" s="55"/>
      <c r="DY207" s="55"/>
      <c r="DZ207" s="55"/>
      <c r="EA207" s="55"/>
      <c r="EB207" s="55"/>
      <c r="EC207" s="55"/>
      <c r="ED207" s="55"/>
      <c r="EE207" s="55"/>
      <c r="EF207" s="55"/>
      <c r="EG207" s="55"/>
      <c r="EH207" s="55"/>
      <c r="EI207" s="55"/>
      <c r="EJ207" s="55"/>
      <c r="EK207" s="55"/>
      <c r="EL207" s="55"/>
      <c r="EM207" s="55"/>
      <c r="EN207" s="55"/>
      <c r="EO207" s="55"/>
      <c r="EP207" s="55"/>
      <c r="EQ207" s="55"/>
      <c r="ER207" s="55"/>
      <c r="ES207" s="55"/>
      <c r="ET207" s="55"/>
      <c r="EU207" s="55"/>
      <c r="EV207" s="55"/>
      <c r="EW207" s="55"/>
      <c r="EX207" s="55"/>
      <c r="EY207" s="55"/>
      <c r="EZ207" s="55"/>
      <c r="FA207" s="55"/>
      <c r="FB207" s="55"/>
      <c r="FC207" s="55"/>
      <c r="FD207" s="55"/>
      <c r="FE207" s="55"/>
      <c r="FF207" s="55"/>
      <c r="FG207" s="55"/>
      <c r="FH207" s="55"/>
      <c r="FI207" s="55"/>
      <c r="FJ207" s="55"/>
      <c r="FK207" s="55"/>
      <c r="FL207" s="55"/>
      <c r="FM207" s="55"/>
      <c r="FN207" s="55"/>
      <c r="FO207" s="55"/>
      <c r="FP207" s="55"/>
      <c r="FQ207" s="55"/>
      <c r="FR207" s="55"/>
      <c r="FS207" s="55"/>
      <c r="FT207" s="55"/>
      <c r="FU207" s="55"/>
      <c r="FV207" s="55"/>
      <c r="FW207" s="55"/>
      <c r="FX207" s="55"/>
      <c r="FY207" s="55"/>
      <c r="FZ207" s="55"/>
      <c r="GA207" s="55"/>
      <c r="GB207" s="55"/>
      <c r="GC207" s="55"/>
      <c r="GD207" s="55"/>
      <c r="GE207" s="55"/>
      <c r="GF207" s="55"/>
      <c r="GG207" s="55"/>
      <c r="GH207" s="55"/>
      <c r="GI207" s="55"/>
      <c r="GJ207" s="55"/>
      <c r="GK207" s="55"/>
      <c r="GL207" s="55"/>
      <c r="GM207" s="55"/>
      <c r="GN207" s="55"/>
      <c r="GO207" s="55"/>
      <c r="GP207" s="55"/>
      <c r="GQ207" s="55"/>
      <c r="GR207" s="55"/>
      <c r="GS207" s="55"/>
      <c r="GT207" s="55"/>
      <c r="GU207" s="55"/>
    </row>
    <row r="208" spans="1:203" s="60" customFormat="1" ht="20.100000000000001" customHeight="1" x14ac:dyDescent="0.2">
      <c r="A208" s="57"/>
      <c r="B208" s="50" t="s">
        <v>490</v>
      </c>
      <c r="C208" s="59"/>
      <c r="D208" s="61">
        <v>7</v>
      </c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5"/>
      <c r="BK208" s="55"/>
      <c r="BL208" s="55"/>
      <c r="BM208" s="55"/>
      <c r="BN208" s="55"/>
      <c r="BO208" s="55"/>
      <c r="BP208" s="55"/>
      <c r="BQ208" s="55"/>
      <c r="BR208" s="55"/>
      <c r="BS208" s="55"/>
      <c r="BT208" s="55"/>
      <c r="BU208" s="55"/>
      <c r="BV208" s="55"/>
      <c r="BW208" s="55"/>
      <c r="BX208" s="55"/>
      <c r="BY208" s="55"/>
      <c r="BZ208" s="55"/>
      <c r="CA208" s="55"/>
      <c r="CB208" s="55"/>
      <c r="CC208" s="55"/>
      <c r="CD208" s="55"/>
      <c r="CE208" s="55"/>
      <c r="CF208" s="55"/>
      <c r="CG208" s="55"/>
      <c r="CH208" s="55"/>
      <c r="CI208" s="55"/>
      <c r="CJ208" s="55"/>
      <c r="CK208" s="55"/>
      <c r="CL208" s="55"/>
      <c r="CM208" s="55"/>
      <c r="CN208" s="55"/>
      <c r="CO208" s="55"/>
      <c r="CP208" s="55"/>
      <c r="CQ208" s="55"/>
      <c r="CR208" s="55"/>
      <c r="CS208" s="55"/>
      <c r="CT208" s="55"/>
      <c r="CU208" s="55"/>
      <c r="CV208" s="55"/>
      <c r="CW208" s="55"/>
      <c r="CX208" s="55"/>
      <c r="CY208" s="55"/>
      <c r="CZ208" s="55"/>
      <c r="DA208" s="55"/>
      <c r="DB208" s="55"/>
      <c r="DC208" s="55"/>
      <c r="DD208" s="55"/>
      <c r="DE208" s="55"/>
      <c r="DF208" s="55"/>
      <c r="DG208" s="55"/>
      <c r="DH208" s="55"/>
      <c r="DI208" s="55"/>
      <c r="DJ208" s="55"/>
      <c r="DK208" s="55"/>
      <c r="DL208" s="55"/>
      <c r="DM208" s="55"/>
      <c r="DN208" s="55"/>
      <c r="DO208" s="55"/>
      <c r="DP208" s="55"/>
      <c r="DQ208" s="55"/>
      <c r="DR208" s="55"/>
      <c r="DS208" s="55"/>
      <c r="DT208" s="55"/>
      <c r="DU208" s="55"/>
      <c r="DV208" s="55"/>
      <c r="DW208" s="55"/>
      <c r="DX208" s="55"/>
      <c r="DY208" s="55"/>
      <c r="DZ208" s="55"/>
      <c r="EA208" s="55"/>
      <c r="EB208" s="55"/>
      <c r="EC208" s="55"/>
      <c r="ED208" s="55"/>
      <c r="EE208" s="55"/>
      <c r="EF208" s="55"/>
      <c r="EG208" s="55"/>
      <c r="EH208" s="55"/>
      <c r="EI208" s="55"/>
      <c r="EJ208" s="55"/>
      <c r="EK208" s="55"/>
      <c r="EL208" s="55"/>
      <c r="EM208" s="55"/>
      <c r="EN208" s="55"/>
      <c r="EO208" s="55"/>
      <c r="EP208" s="55"/>
      <c r="EQ208" s="55"/>
      <c r="ER208" s="55"/>
      <c r="ES208" s="55"/>
      <c r="ET208" s="55"/>
      <c r="EU208" s="55"/>
      <c r="EV208" s="55"/>
      <c r="EW208" s="55"/>
      <c r="EX208" s="55"/>
      <c r="EY208" s="55"/>
      <c r="EZ208" s="55"/>
      <c r="FA208" s="55"/>
      <c r="FB208" s="55"/>
      <c r="FC208" s="55"/>
      <c r="FD208" s="55"/>
      <c r="FE208" s="55"/>
      <c r="FF208" s="55"/>
      <c r="FG208" s="55"/>
      <c r="FH208" s="55"/>
      <c r="FI208" s="55"/>
      <c r="FJ208" s="55"/>
      <c r="FK208" s="55"/>
      <c r="FL208" s="55"/>
      <c r="FM208" s="55"/>
      <c r="FN208" s="55"/>
      <c r="FO208" s="55"/>
      <c r="FP208" s="55"/>
      <c r="FQ208" s="55"/>
      <c r="FR208" s="55"/>
      <c r="FS208" s="55"/>
      <c r="FT208" s="55"/>
      <c r="FU208" s="55"/>
      <c r="FV208" s="55"/>
      <c r="FW208" s="55"/>
      <c r="FX208" s="55"/>
      <c r="FY208" s="55"/>
      <c r="FZ208" s="55"/>
      <c r="GA208" s="55"/>
      <c r="GB208" s="55"/>
      <c r="GC208" s="55"/>
      <c r="GD208" s="55"/>
      <c r="GE208" s="55"/>
      <c r="GF208" s="55"/>
      <c r="GG208" s="55"/>
      <c r="GH208" s="55"/>
      <c r="GI208" s="55"/>
      <c r="GJ208" s="55"/>
      <c r="GK208" s="55"/>
      <c r="GL208" s="55"/>
      <c r="GM208" s="55"/>
      <c r="GN208" s="55"/>
      <c r="GO208" s="55"/>
      <c r="GP208" s="55"/>
      <c r="GQ208" s="55"/>
      <c r="GR208" s="55"/>
      <c r="GS208" s="55"/>
      <c r="GT208" s="55"/>
      <c r="GU208" s="55"/>
    </row>
    <row r="209" spans="1:203" s="60" customFormat="1" ht="20.100000000000001" customHeight="1" x14ac:dyDescent="0.2">
      <c r="A209" s="57"/>
      <c r="B209" s="50" t="s">
        <v>492</v>
      </c>
      <c r="C209" s="59"/>
      <c r="D209" s="61">
        <v>1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  <c r="BM209" s="55"/>
      <c r="BN209" s="55"/>
      <c r="BO209" s="55"/>
      <c r="BP209" s="55"/>
      <c r="BQ209" s="55"/>
      <c r="BR209" s="55"/>
      <c r="BS209" s="55"/>
      <c r="BT209" s="55"/>
      <c r="BU209" s="55"/>
      <c r="BV209" s="55"/>
      <c r="BW209" s="55"/>
      <c r="BX209" s="55"/>
      <c r="BY209" s="55"/>
      <c r="BZ209" s="55"/>
      <c r="CA209" s="55"/>
      <c r="CB209" s="55"/>
      <c r="CC209" s="55"/>
      <c r="CD209" s="55"/>
      <c r="CE209" s="55"/>
      <c r="CF209" s="55"/>
      <c r="CG209" s="55"/>
      <c r="CH209" s="55"/>
      <c r="CI209" s="55"/>
      <c r="CJ209" s="55"/>
      <c r="CK209" s="55"/>
      <c r="CL209" s="55"/>
      <c r="CM209" s="55"/>
      <c r="CN209" s="55"/>
      <c r="CO209" s="55"/>
      <c r="CP209" s="55"/>
      <c r="CQ209" s="55"/>
      <c r="CR209" s="55"/>
      <c r="CS209" s="55"/>
      <c r="CT209" s="55"/>
      <c r="CU209" s="55"/>
      <c r="CV209" s="55"/>
      <c r="CW209" s="55"/>
      <c r="CX209" s="55"/>
      <c r="CY209" s="55"/>
      <c r="CZ209" s="55"/>
      <c r="DA209" s="55"/>
      <c r="DB209" s="55"/>
      <c r="DC209" s="55"/>
      <c r="DD209" s="55"/>
      <c r="DE209" s="55"/>
      <c r="DF209" s="55"/>
      <c r="DG209" s="55"/>
      <c r="DH209" s="55"/>
      <c r="DI209" s="55"/>
      <c r="DJ209" s="55"/>
      <c r="DK209" s="55"/>
      <c r="DL209" s="55"/>
      <c r="DM209" s="55"/>
      <c r="DN209" s="55"/>
      <c r="DO209" s="55"/>
      <c r="DP209" s="55"/>
      <c r="DQ209" s="55"/>
      <c r="DR209" s="55"/>
      <c r="DS209" s="55"/>
      <c r="DT209" s="55"/>
      <c r="DU209" s="55"/>
      <c r="DV209" s="55"/>
      <c r="DW209" s="55"/>
      <c r="DX209" s="55"/>
      <c r="DY209" s="55"/>
      <c r="DZ209" s="55"/>
      <c r="EA209" s="55"/>
      <c r="EB209" s="55"/>
      <c r="EC209" s="55"/>
      <c r="ED209" s="55"/>
      <c r="EE209" s="55"/>
      <c r="EF209" s="55"/>
      <c r="EG209" s="55"/>
      <c r="EH209" s="55"/>
      <c r="EI209" s="55"/>
      <c r="EJ209" s="55"/>
      <c r="EK209" s="55"/>
      <c r="EL209" s="55"/>
      <c r="EM209" s="55"/>
      <c r="EN209" s="55"/>
      <c r="EO209" s="55"/>
      <c r="EP209" s="55"/>
      <c r="EQ209" s="55"/>
      <c r="ER209" s="55"/>
      <c r="ES209" s="55"/>
      <c r="ET209" s="55"/>
      <c r="EU209" s="55"/>
      <c r="EV209" s="55"/>
      <c r="EW209" s="55"/>
      <c r="EX209" s="55"/>
      <c r="EY209" s="55"/>
      <c r="EZ209" s="55"/>
      <c r="FA209" s="55"/>
      <c r="FB209" s="55"/>
      <c r="FC209" s="55"/>
      <c r="FD209" s="55"/>
      <c r="FE209" s="55"/>
      <c r="FF209" s="55"/>
      <c r="FG209" s="55"/>
      <c r="FH209" s="55"/>
      <c r="FI209" s="55"/>
      <c r="FJ209" s="55"/>
      <c r="FK209" s="55"/>
      <c r="FL209" s="55"/>
      <c r="FM209" s="55"/>
      <c r="FN209" s="55"/>
      <c r="FO209" s="55"/>
      <c r="FP209" s="55"/>
      <c r="FQ209" s="55"/>
      <c r="FR209" s="55"/>
      <c r="FS209" s="55"/>
      <c r="FT209" s="55"/>
      <c r="FU209" s="55"/>
      <c r="FV209" s="55"/>
      <c r="FW209" s="55"/>
      <c r="FX209" s="55"/>
      <c r="FY209" s="55"/>
      <c r="FZ209" s="55"/>
      <c r="GA209" s="55"/>
      <c r="GB209" s="55"/>
      <c r="GC209" s="55"/>
      <c r="GD209" s="55"/>
      <c r="GE209" s="55"/>
      <c r="GF209" s="55"/>
      <c r="GG209" s="55"/>
      <c r="GH209" s="55"/>
      <c r="GI209" s="55"/>
      <c r="GJ209" s="55"/>
      <c r="GK209" s="55"/>
      <c r="GL209" s="55"/>
      <c r="GM209" s="55"/>
      <c r="GN209" s="55"/>
      <c r="GO209" s="55"/>
      <c r="GP209" s="55"/>
      <c r="GQ209" s="55"/>
      <c r="GR209" s="55"/>
      <c r="GS209" s="55"/>
      <c r="GT209" s="55"/>
      <c r="GU209" s="55"/>
    </row>
    <row r="210" spans="1:203" s="60" customFormat="1" ht="20.100000000000001" customHeight="1" x14ac:dyDescent="0.2">
      <c r="A210" s="57"/>
      <c r="B210" s="50" t="s">
        <v>363</v>
      </c>
      <c r="C210" s="59"/>
      <c r="D210" s="61">
        <v>34</v>
      </c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55"/>
      <c r="CN210" s="55"/>
      <c r="CO210" s="55"/>
      <c r="CP210" s="55"/>
      <c r="CQ210" s="55"/>
      <c r="CR210" s="55"/>
      <c r="CS210" s="55"/>
      <c r="CT210" s="55"/>
      <c r="CU210" s="55"/>
      <c r="CV210" s="55"/>
      <c r="CW210" s="55"/>
      <c r="CX210" s="55"/>
      <c r="CY210" s="55"/>
      <c r="CZ210" s="55"/>
      <c r="DA210" s="55"/>
      <c r="DB210" s="55"/>
      <c r="DC210" s="55"/>
      <c r="DD210" s="55"/>
      <c r="DE210" s="55"/>
      <c r="DF210" s="55"/>
      <c r="DG210" s="55"/>
      <c r="DH210" s="55"/>
      <c r="DI210" s="55"/>
      <c r="DJ210" s="55"/>
      <c r="DK210" s="55"/>
      <c r="DL210" s="55"/>
      <c r="DM210" s="55"/>
      <c r="DN210" s="55"/>
      <c r="DO210" s="55"/>
      <c r="DP210" s="55"/>
      <c r="DQ210" s="55"/>
      <c r="DR210" s="55"/>
      <c r="DS210" s="55"/>
      <c r="DT210" s="55"/>
      <c r="DU210" s="55"/>
      <c r="DV210" s="55"/>
      <c r="DW210" s="55"/>
      <c r="DX210" s="55"/>
      <c r="DY210" s="55"/>
      <c r="DZ210" s="55"/>
      <c r="EA210" s="55"/>
      <c r="EB210" s="55"/>
      <c r="EC210" s="55"/>
      <c r="ED210" s="55"/>
      <c r="EE210" s="55"/>
      <c r="EF210" s="55"/>
      <c r="EG210" s="55"/>
      <c r="EH210" s="55"/>
      <c r="EI210" s="55"/>
      <c r="EJ210" s="55"/>
      <c r="EK210" s="55"/>
      <c r="EL210" s="55"/>
      <c r="EM210" s="55"/>
      <c r="EN210" s="55"/>
      <c r="EO210" s="55"/>
      <c r="EP210" s="55"/>
      <c r="EQ210" s="55"/>
      <c r="ER210" s="55"/>
      <c r="ES210" s="55"/>
      <c r="ET210" s="55"/>
      <c r="EU210" s="55"/>
      <c r="EV210" s="55"/>
      <c r="EW210" s="55"/>
      <c r="EX210" s="55"/>
      <c r="EY210" s="55"/>
      <c r="EZ210" s="55"/>
      <c r="FA210" s="55"/>
      <c r="FB210" s="55"/>
      <c r="FC210" s="55"/>
      <c r="FD210" s="55"/>
      <c r="FE210" s="55"/>
      <c r="FF210" s="55"/>
      <c r="FG210" s="55"/>
      <c r="FH210" s="55"/>
      <c r="FI210" s="55"/>
      <c r="FJ210" s="55"/>
      <c r="FK210" s="55"/>
      <c r="FL210" s="55"/>
      <c r="FM210" s="55"/>
      <c r="FN210" s="55"/>
      <c r="FO210" s="55"/>
      <c r="FP210" s="55"/>
      <c r="FQ210" s="55"/>
      <c r="FR210" s="55"/>
      <c r="FS210" s="55"/>
      <c r="FT210" s="55"/>
      <c r="FU210" s="55"/>
      <c r="FV210" s="55"/>
      <c r="FW210" s="55"/>
      <c r="FX210" s="55"/>
      <c r="FY210" s="55"/>
      <c r="FZ210" s="55"/>
      <c r="GA210" s="55"/>
      <c r="GB210" s="55"/>
      <c r="GC210" s="55"/>
      <c r="GD210" s="55"/>
      <c r="GE210" s="55"/>
      <c r="GF210" s="55"/>
      <c r="GG210" s="55"/>
      <c r="GH210" s="55"/>
      <c r="GI210" s="55"/>
      <c r="GJ210" s="55"/>
      <c r="GK210" s="55"/>
      <c r="GL210" s="55"/>
      <c r="GM210" s="55"/>
      <c r="GN210" s="55"/>
      <c r="GO210" s="55"/>
      <c r="GP210" s="55"/>
      <c r="GQ210" s="55"/>
      <c r="GR210" s="55"/>
      <c r="GS210" s="55"/>
      <c r="GT210" s="55"/>
      <c r="GU210" s="55"/>
    </row>
    <row r="211" spans="1:203" s="60" customFormat="1" ht="20.100000000000001" customHeight="1" x14ac:dyDescent="0.2">
      <c r="A211" s="57"/>
      <c r="B211" s="50" t="s">
        <v>14</v>
      </c>
      <c r="C211" s="59"/>
      <c r="D211" s="61">
        <v>1</v>
      </c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5"/>
      <c r="BZ211" s="55"/>
      <c r="CA211" s="55"/>
      <c r="CB211" s="55"/>
      <c r="CC211" s="55"/>
      <c r="CD211" s="55"/>
      <c r="CE211" s="55"/>
      <c r="CF211" s="55"/>
      <c r="CG211" s="55"/>
      <c r="CH211" s="55"/>
      <c r="CI211" s="55"/>
      <c r="CJ211" s="55"/>
      <c r="CK211" s="55"/>
      <c r="CL211" s="55"/>
      <c r="CM211" s="55"/>
      <c r="CN211" s="55"/>
      <c r="CO211" s="55"/>
      <c r="CP211" s="55"/>
      <c r="CQ211" s="55"/>
      <c r="CR211" s="55"/>
      <c r="CS211" s="55"/>
      <c r="CT211" s="55"/>
      <c r="CU211" s="55"/>
      <c r="CV211" s="55"/>
      <c r="CW211" s="55"/>
      <c r="CX211" s="55"/>
      <c r="CY211" s="55"/>
      <c r="CZ211" s="55"/>
      <c r="DA211" s="55"/>
      <c r="DB211" s="55"/>
      <c r="DC211" s="55"/>
      <c r="DD211" s="55"/>
      <c r="DE211" s="55"/>
      <c r="DF211" s="55"/>
      <c r="DG211" s="55"/>
      <c r="DH211" s="55"/>
      <c r="DI211" s="55"/>
      <c r="DJ211" s="55"/>
      <c r="DK211" s="55"/>
      <c r="DL211" s="55"/>
      <c r="DM211" s="55"/>
      <c r="DN211" s="55"/>
      <c r="DO211" s="55"/>
      <c r="DP211" s="55"/>
      <c r="DQ211" s="55"/>
      <c r="DR211" s="55"/>
      <c r="DS211" s="55"/>
      <c r="DT211" s="55"/>
      <c r="DU211" s="55"/>
      <c r="DV211" s="55"/>
      <c r="DW211" s="55"/>
      <c r="DX211" s="55"/>
      <c r="DY211" s="55"/>
      <c r="DZ211" s="55"/>
      <c r="EA211" s="55"/>
      <c r="EB211" s="55"/>
      <c r="EC211" s="55"/>
      <c r="ED211" s="55"/>
      <c r="EE211" s="55"/>
      <c r="EF211" s="55"/>
      <c r="EG211" s="55"/>
      <c r="EH211" s="55"/>
      <c r="EI211" s="55"/>
      <c r="EJ211" s="55"/>
      <c r="EK211" s="55"/>
      <c r="EL211" s="55"/>
      <c r="EM211" s="55"/>
      <c r="EN211" s="55"/>
      <c r="EO211" s="55"/>
      <c r="EP211" s="55"/>
      <c r="EQ211" s="55"/>
      <c r="ER211" s="55"/>
      <c r="ES211" s="55"/>
      <c r="ET211" s="55"/>
      <c r="EU211" s="55"/>
      <c r="EV211" s="55"/>
      <c r="EW211" s="55"/>
      <c r="EX211" s="55"/>
      <c r="EY211" s="55"/>
      <c r="EZ211" s="55"/>
      <c r="FA211" s="55"/>
      <c r="FB211" s="55"/>
      <c r="FC211" s="55"/>
      <c r="FD211" s="55"/>
      <c r="FE211" s="55"/>
      <c r="FF211" s="55"/>
      <c r="FG211" s="55"/>
      <c r="FH211" s="55"/>
      <c r="FI211" s="55"/>
      <c r="FJ211" s="55"/>
      <c r="FK211" s="55"/>
      <c r="FL211" s="55"/>
      <c r="FM211" s="55"/>
      <c r="FN211" s="55"/>
      <c r="FO211" s="55"/>
      <c r="FP211" s="55"/>
      <c r="FQ211" s="55"/>
      <c r="FR211" s="55"/>
      <c r="FS211" s="55"/>
      <c r="FT211" s="55"/>
      <c r="FU211" s="55"/>
      <c r="FV211" s="55"/>
      <c r="FW211" s="55"/>
      <c r="FX211" s="55"/>
      <c r="FY211" s="55"/>
      <c r="FZ211" s="55"/>
      <c r="GA211" s="55"/>
      <c r="GB211" s="55"/>
      <c r="GC211" s="55"/>
      <c r="GD211" s="55"/>
      <c r="GE211" s="55"/>
      <c r="GF211" s="55"/>
      <c r="GG211" s="55"/>
      <c r="GH211" s="55"/>
      <c r="GI211" s="55"/>
      <c r="GJ211" s="55"/>
      <c r="GK211" s="55"/>
      <c r="GL211" s="55"/>
      <c r="GM211" s="55"/>
      <c r="GN211" s="55"/>
      <c r="GO211" s="55"/>
      <c r="GP211" s="55"/>
      <c r="GQ211" s="55"/>
      <c r="GR211" s="55"/>
      <c r="GS211" s="55"/>
      <c r="GT211" s="55"/>
      <c r="GU211" s="55"/>
    </row>
    <row r="212" spans="1:203" s="60" customFormat="1" ht="20.100000000000001" customHeight="1" x14ac:dyDescent="0.2">
      <c r="A212" s="57"/>
      <c r="B212" s="50" t="s">
        <v>291</v>
      </c>
      <c r="C212" s="59"/>
      <c r="D212" s="61">
        <v>5</v>
      </c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55"/>
      <c r="CN212" s="55"/>
      <c r="CO212" s="55"/>
      <c r="CP212" s="55"/>
      <c r="CQ212" s="55"/>
      <c r="CR212" s="55"/>
      <c r="CS212" s="55"/>
      <c r="CT212" s="55"/>
      <c r="CU212" s="55"/>
      <c r="CV212" s="55"/>
      <c r="CW212" s="55"/>
      <c r="CX212" s="55"/>
      <c r="CY212" s="55"/>
      <c r="CZ212" s="55"/>
      <c r="DA212" s="55"/>
      <c r="DB212" s="55"/>
      <c r="DC212" s="55"/>
      <c r="DD212" s="55"/>
      <c r="DE212" s="55"/>
      <c r="DF212" s="55"/>
      <c r="DG212" s="55"/>
      <c r="DH212" s="55"/>
      <c r="DI212" s="55"/>
      <c r="DJ212" s="55"/>
      <c r="DK212" s="55"/>
      <c r="DL212" s="55"/>
      <c r="DM212" s="55"/>
      <c r="DN212" s="55"/>
      <c r="DO212" s="55"/>
      <c r="DP212" s="55"/>
      <c r="DQ212" s="55"/>
      <c r="DR212" s="55"/>
      <c r="DS212" s="55"/>
      <c r="DT212" s="55"/>
      <c r="DU212" s="55"/>
      <c r="DV212" s="55"/>
      <c r="DW212" s="55"/>
      <c r="DX212" s="55"/>
      <c r="DY212" s="55"/>
      <c r="DZ212" s="55"/>
      <c r="EA212" s="55"/>
      <c r="EB212" s="55"/>
      <c r="EC212" s="55"/>
      <c r="ED212" s="55"/>
      <c r="EE212" s="55"/>
      <c r="EF212" s="55"/>
      <c r="EG212" s="55"/>
      <c r="EH212" s="55"/>
      <c r="EI212" s="55"/>
      <c r="EJ212" s="55"/>
      <c r="EK212" s="55"/>
      <c r="EL212" s="55"/>
      <c r="EM212" s="55"/>
      <c r="EN212" s="55"/>
      <c r="EO212" s="55"/>
      <c r="EP212" s="55"/>
      <c r="EQ212" s="55"/>
      <c r="ER212" s="55"/>
      <c r="ES212" s="55"/>
      <c r="ET212" s="55"/>
      <c r="EU212" s="55"/>
      <c r="EV212" s="55"/>
      <c r="EW212" s="55"/>
      <c r="EX212" s="55"/>
      <c r="EY212" s="55"/>
      <c r="EZ212" s="55"/>
      <c r="FA212" s="55"/>
      <c r="FB212" s="55"/>
      <c r="FC212" s="55"/>
      <c r="FD212" s="55"/>
      <c r="FE212" s="55"/>
      <c r="FF212" s="55"/>
      <c r="FG212" s="55"/>
      <c r="FH212" s="55"/>
      <c r="FI212" s="55"/>
      <c r="FJ212" s="55"/>
      <c r="FK212" s="55"/>
      <c r="FL212" s="55"/>
      <c r="FM212" s="55"/>
      <c r="FN212" s="55"/>
      <c r="FO212" s="55"/>
      <c r="FP212" s="55"/>
      <c r="FQ212" s="55"/>
      <c r="FR212" s="55"/>
      <c r="FS212" s="55"/>
      <c r="FT212" s="55"/>
      <c r="FU212" s="55"/>
      <c r="FV212" s="55"/>
      <c r="FW212" s="55"/>
      <c r="FX212" s="55"/>
      <c r="FY212" s="55"/>
      <c r="FZ212" s="55"/>
      <c r="GA212" s="55"/>
      <c r="GB212" s="55"/>
      <c r="GC212" s="55"/>
      <c r="GD212" s="55"/>
      <c r="GE212" s="55"/>
      <c r="GF212" s="55"/>
      <c r="GG212" s="55"/>
      <c r="GH212" s="55"/>
      <c r="GI212" s="55"/>
      <c r="GJ212" s="55"/>
      <c r="GK212" s="55"/>
      <c r="GL212" s="55"/>
      <c r="GM212" s="55"/>
      <c r="GN212" s="55"/>
      <c r="GO212" s="55"/>
      <c r="GP212" s="55"/>
      <c r="GQ212" s="55"/>
      <c r="GR212" s="55"/>
      <c r="GS212" s="55"/>
      <c r="GT212" s="55"/>
      <c r="GU212" s="55"/>
    </row>
    <row r="213" spans="1:203" s="60" customFormat="1" ht="20.100000000000001" customHeight="1" x14ac:dyDescent="0.2">
      <c r="A213" s="57"/>
      <c r="B213" s="50" t="s">
        <v>480</v>
      </c>
      <c r="C213" s="59"/>
      <c r="D213" s="61">
        <v>3</v>
      </c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5"/>
      <c r="BC213" s="55"/>
      <c r="BD213" s="55"/>
      <c r="BE213" s="55"/>
      <c r="BF213" s="55"/>
      <c r="BG213" s="55"/>
      <c r="BH213" s="55"/>
      <c r="BI213" s="55"/>
      <c r="BJ213" s="55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5"/>
      <c r="BY213" s="55"/>
      <c r="BZ213" s="55"/>
      <c r="CA213" s="55"/>
      <c r="CB213" s="55"/>
      <c r="CC213" s="55"/>
      <c r="CD213" s="55"/>
      <c r="CE213" s="55"/>
      <c r="CF213" s="55"/>
      <c r="CG213" s="55"/>
      <c r="CH213" s="55"/>
      <c r="CI213" s="55"/>
      <c r="CJ213" s="55"/>
      <c r="CK213" s="55"/>
      <c r="CL213" s="55"/>
      <c r="CM213" s="55"/>
      <c r="CN213" s="55"/>
      <c r="CO213" s="55"/>
      <c r="CP213" s="55"/>
      <c r="CQ213" s="55"/>
      <c r="CR213" s="55"/>
      <c r="CS213" s="55"/>
      <c r="CT213" s="55"/>
      <c r="CU213" s="55"/>
      <c r="CV213" s="55"/>
      <c r="CW213" s="55"/>
      <c r="CX213" s="55"/>
      <c r="CY213" s="55"/>
      <c r="CZ213" s="55"/>
      <c r="DA213" s="55"/>
      <c r="DB213" s="55"/>
      <c r="DC213" s="55"/>
      <c r="DD213" s="55"/>
      <c r="DE213" s="55"/>
      <c r="DF213" s="55"/>
      <c r="DG213" s="55"/>
      <c r="DH213" s="55"/>
      <c r="DI213" s="55"/>
      <c r="DJ213" s="55"/>
      <c r="DK213" s="55"/>
      <c r="DL213" s="55"/>
      <c r="DM213" s="55"/>
      <c r="DN213" s="55"/>
      <c r="DO213" s="55"/>
      <c r="DP213" s="55"/>
      <c r="DQ213" s="55"/>
      <c r="DR213" s="55"/>
      <c r="DS213" s="55"/>
      <c r="DT213" s="55"/>
      <c r="DU213" s="55"/>
      <c r="DV213" s="55"/>
      <c r="DW213" s="55"/>
      <c r="DX213" s="55"/>
      <c r="DY213" s="55"/>
      <c r="DZ213" s="55"/>
      <c r="EA213" s="55"/>
      <c r="EB213" s="55"/>
      <c r="EC213" s="55"/>
      <c r="ED213" s="55"/>
      <c r="EE213" s="55"/>
      <c r="EF213" s="55"/>
      <c r="EG213" s="55"/>
      <c r="EH213" s="55"/>
      <c r="EI213" s="55"/>
      <c r="EJ213" s="55"/>
      <c r="EK213" s="55"/>
      <c r="EL213" s="55"/>
      <c r="EM213" s="55"/>
      <c r="EN213" s="55"/>
      <c r="EO213" s="55"/>
      <c r="EP213" s="55"/>
      <c r="EQ213" s="55"/>
      <c r="ER213" s="55"/>
      <c r="ES213" s="55"/>
      <c r="ET213" s="55"/>
      <c r="EU213" s="55"/>
      <c r="EV213" s="55"/>
      <c r="EW213" s="55"/>
      <c r="EX213" s="55"/>
      <c r="EY213" s="55"/>
      <c r="EZ213" s="55"/>
      <c r="FA213" s="55"/>
      <c r="FB213" s="55"/>
      <c r="FC213" s="55"/>
      <c r="FD213" s="55"/>
      <c r="FE213" s="55"/>
      <c r="FF213" s="55"/>
      <c r="FG213" s="55"/>
      <c r="FH213" s="55"/>
      <c r="FI213" s="55"/>
      <c r="FJ213" s="55"/>
      <c r="FK213" s="55"/>
      <c r="FL213" s="55"/>
      <c r="FM213" s="55"/>
      <c r="FN213" s="55"/>
      <c r="FO213" s="55"/>
      <c r="FP213" s="55"/>
      <c r="FQ213" s="55"/>
      <c r="FR213" s="55"/>
      <c r="FS213" s="55"/>
      <c r="FT213" s="55"/>
      <c r="FU213" s="55"/>
      <c r="FV213" s="55"/>
      <c r="FW213" s="55"/>
      <c r="FX213" s="55"/>
      <c r="FY213" s="55"/>
      <c r="FZ213" s="55"/>
      <c r="GA213" s="55"/>
      <c r="GB213" s="55"/>
      <c r="GC213" s="55"/>
      <c r="GD213" s="55"/>
      <c r="GE213" s="55"/>
      <c r="GF213" s="55"/>
      <c r="GG213" s="55"/>
      <c r="GH213" s="55"/>
      <c r="GI213" s="55"/>
      <c r="GJ213" s="55"/>
      <c r="GK213" s="55"/>
      <c r="GL213" s="55"/>
      <c r="GM213" s="55"/>
      <c r="GN213" s="55"/>
      <c r="GO213" s="55"/>
      <c r="GP213" s="55"/>
      <c r="GQ213" s="55"/>
      <c r="GR213" s="55"/>
      <c r="GS213" s="55"/>
      <c r="GT213" s="55"/>
      <c r="GU213" s="55"/>
    </row>
    <row r="214" spans="1:203" s="60" customFormat="1" ht="20.100000000000001" customHeight="1" x14ac:dyDescent="0.2">
      <c r="A214" s="57"/>
      <c r="B214" s="50" t="s">
        <v>290</v>
      </c>
      <c r="C214" s="59"/>
      <c r="D214" s="61">
        <v>6</v>
      </c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  <c r="CN214" s="55"/>
      <c r="CO214" s="55"/>
      <c r="CP214" s="55"/>
      <c r="CQ214" s="55"/>
      <c r="CR214" s="55"/>
      <c r="CS214" s="55"/>
      <c r="CT214" s="55"/>
      <c r="CU214" s="55"/>
      <c r="CV214" s="55"/>
      <c r="CW214" s="55"/>
      <c r="CX214" s="55"/>
      <c r="CY214" s="55"/>
      <c r="CZ214" s="55"/>
      <c r="DA214" s="55"/>
      <c r="DB214" s="55"/>
      <c r="DC214" s="55"/>
      <c r="DD214" s="55"/>
      <c r="DE214" s="55"/>
      <c r="DF214" s="55"/>
      <c r="DG214" s="55"/>
      <c r="DH214" s="55"/>
      <c r="DI214" s="55"/>
      <c r="DJ214" s="55"/>
      <c r="DK214" s="55"/>
      <c r="DL214" s="55"/>
      <c r="DM214" s="55"/>
      <c r="DN214" s="55"/>
      <c r="DO214" s="55"/>
      <c r="DP214" s="55"/>
      <c r="DQ214" s="55"/>
      <c r="DR214" s="55"/>
      <c r="DS214" s="55"/>
      <c r="DT214" s="55"/>
      <c r="DU214" s="55"/>
      <c r="DV214" s="55"/>
      <c r="DW214" s="55"/>
      <c r="DX214" s="55"/>
      <c r="DY214" s="55"/>
      <c r="DZ214" s="55"/>
      <c r="EA214" s="55"/>
      <c r="EB214" s="55"/>
      <c r="EC214" s="55"/>
      <c r="ED214" s="55"/>
      <c r="EE214" s="55"/>
      <c r="EF214" s="55"/>
      <c r="EG214" s="55"/>
      <c r="EH214" s="55"/>
      <c r="EI214" s="55"/>
      <c r="EJ214" s="55"/>
      <c r="EK214" s="55"/>
      <c r="EL214" s="55"/>
      <c r="EM214" s="55"/>
      <c r="EN214" s="55"/>
      <c r="EO214" s="55"/>
      <c r="EP214" s="55"/>
      <c r="EQ214" s="55"/>
      <c r="ER214" s="55"/>
      <c r="ES214" s="55"/>
      <c r="ET214" s="55"/>
      <c r="EU214" s="55"/>
      <c r="EV214" s="55"/>
      <c r="EW214" s="55"/>
      <c r="EX214" s="55"/>
      <c r="EY214" s="55"/>
      <c r="EZ214" s="55"/>
      <c r="FA214" s="55"/>
      <c r="FB214" s="55"/>
      <c r="FC214" s="55"/>
      <c r="FD214" s="55"/>
      <c r="FE214" s="55"/>
      <c r="FF214" s="55"/>
      <c r="FG214" s="55"/>
      <c r="FH214" s="55"/>
      <c r="FI214" s="55"/>
      <c r="FJ214" s="55"/>
      <c r="FK214" s="55"/>
      <c r="FL214" s="55"/>
      <c r="FM214" s="55"/>
      <c r="FN214" s="55"/>
      <c r="FO214" s="55"/>
      <c r="FP214" s="55"/>
      <c r="FQ214" s="55"/>
      <c r="FR214" s="55"/>
      <c r="FS214" s="55"/>
      <c r="FT214" s="55"/>
      <c r="FU214" s="55"/>
      <c r="FV214" s="55"/>
      <c r="FW214" s="55"/>
      <c r="FX214" s="55"/>
      <c r="FY214" s="55"/>
      <c r="FZ214" s="55"/>
      <c r="GA214" s="55"/>
      <c r="GB214" s="55"/>
      <c r="GC214" s="55"/>
      <c r="GD214" s="55"/>
      <c r="GE214" s="55"/>
      <c r="GF214" s="55"/>
      <c r="GG214" s="55"/>
      <c r="GH214" s="55"/>
      <c r="GI214" s="55"/>
      <c r="GJ214" s="55"/>
      <c r="GK214" s="55"/>
      <c r="GL214" s="55"/>
      <c r="GM214" s="55"/>
      <c r="GN214" s="55"/>
      <c r="GO214" s="55"/>
      <c r="GP214" s="55"/>
      <c r="GQ214" s="55"/>
      <c r="GR214" s="55"/>
      <c r="GS214" s="55"/>
      <c r="GT214" s="55"/>
      <c r="GU214" s="55"/>
    </row>
    <row r="215" spans="1:203" s="60" customFormat="1" ht="20.100000000000001" customHeight="1" x14ac:dyDescent="0.2">
      <c r="A215" s="57"/>
      <c r="B215" s="50" t="s">
        <v>47</v>
      </c>
      <c r="C215" s="59"/>
      <c r="D215" s="61">
        <v>8</v>
      </c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  <c r="CN215" s="55"/>
      <c r="CO215" s="55"/>
      <c r="CP215" s="55"/>
      <c r="CQ215" s="55"/>
      <c r="CR215" s="55"/>
      <c r="CS215" s="55"/>
      <c r="CT215" s="55"/>
      <c r="CU215" s="55"/>
      <c r="CV215" s="55"/>
      <c r="CW215" s="55"/>
      <c r="CX215" s="55"/>
      <c r="CY215" s="55"/>
      <c r="CZ215" s="55"/>
      <c r="DA215" s="55"/>
      <c r="DB215" s="55"/>
      <c r="DC215" s="55"/>
      <c r="DD215" s="55"/>
      <c r="DE215" s="55"/>
      <c r="DF215" s="55"/>
      <c r="DG215" s="55"/>
      <c r="DH215" s="55"/>
      <c r="DI215" s="55"/>
      <c r="DJ215" s="55"/>
      <c r="DK215" s="55"/>
      <c r="DL215" s="55"/>
      <c r="DM215" s="55"/>
      <c r="DN215" s="55"/>
      <c r="DO215" s="55"/>
      <c r="DP215" s="55"/>
      <c r="DQ215" s="55"/>
      <c r="DR215" s="55"/>
      <c r="DS215" s="55"/>
      <c r="DT215" s="55"/>
      <c r="DU215" s="55"/>
      <c r="DV215" s="55"/>
      <c r="DW215" s="55"/>
      <c r="DX215" s="55"/>
      <c r="DY215" s="55"/>
      <c r="DZ215" s="55"/>
      <c r="EA215" s="55"/>
      <c r="EB215" s="55"/>
      <c r="EC215" s="55"/>
      <c r="ED215" s="55"/>
      <c r="EE215" s="55"/>
      <c r="EF215" s="55"/>
      <c r="EG215" s="55"/>
      <c r="EH215" s="55"/>
      <c r="EI215" s="55"/>
      <c r="EJ215" s="55"/>
      <c r="EK215" s="55"/>
      <c r="EL215" s="55"/>
      <c r="EM215" s="55"/>
      <c r="EN215" s="55"/>
      <c r="EO215" s="55"/>
      <c r="EP215" s="55"/>
      <c r="EQ215" s="55"/>
      <c r="ER215" s="55"/>
      <c r="ES215" s="55"/>
      <c r="ET215" s="55"/>
      <c r="EU215" s="55"/>
      <c r="EV215" s="55"/>
      <c r="EW215" s="55"/>
      <c r="EX215" s="55"/>
      <c r="EY215" s="55"/>
      <c r="EZ215" s="55"/>
      <c r="FA215" s="55"/>
      <c r="FB215" s="55"/>
      <c r="FC215" s="55"/>
      <c r="FD215" s="55"/>
      <c r="FE215" s="55"/>
      <c r="FF215" s="55"/>
      <c r="FG215" s="55"/>
      <c r="FH215" s="55"/>
      <c r="FI215" s="55"/>
      <c r="FJ215" s="55"/>
      <c r="FK215" s="55"/>
      <c r="FL215" s="55"/>
      <c r="FM215" s="55"/>
      <c r="FN215" s="55"/>
      <c r="FO215" s="55"/>
      <c r="FP215" s="55"/>
      <c r="FQ215" s="55"/>
      <c r="FR215" s="55"/>
      <c r="FS215" s="55"/>
      <c r="FT215" s="55"/>
      <c r="FU215" s="55"/>
      <c r="FV215" s="55"/>
      <c r="FW215" s="55"/>
      <c r="FX215" s="55"/>
      <c r="FY215" s="55"/>
      <c r="FZ215" s="55"/>
      <c r="GA215" s="55"/>
      <c r="GB215" s="55"/>
      <c r="GC215" s="55"/>
      <c r="GD215" s="55"/>
      <c r="GE215" s="55"/>
      <c r="GF215" s="55"/>
      <c r="GG215" s="55"/>
      <c r="GH215" s="55"/>
      <c r="GI215" s="55"/>
      <c r="GJ215" s="55"/>
      <c r="GK215" s="55"/>
      <c r="GL215" s="55"/>
      <c r="GM215" s="55"/>
      <c r="GN215" s="55"/>
      <c r="GO215" s="55"/>
      <c r="GP215" s="55"/>
      <c r="GQ215" s="55"/>
      <c r="GR215" s="55"/>
      <c r="GS215" s="55"/>
      <c r="GT215" s="55"/>
      <c r="GU215" s="55"/>
    </row>
    <row r="216" spans="1:203" s="60" customFormat="1" ht="20.100000000000001" customHeight="1" x14ac:dyDescent="0.2">
      <c r="A216" s="57"/>
      <c r="B216" s="50" t="s">
        <v>491</v>
      </c>
      <c r="C216" s="59"/>
      <c r="D216" s="61">
        <v>4</v>
      </c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  <c r="CN216" s="55"/>
      <c r="CO216" s="55"/>
      <c r="CP216" s="55"/>
      <c r="CQ216" s="55"/>
      <c r="CR216" s="55"/>
      <c r="CS216" s="55"/>
      <c r="CT216" s="55"/>
      <c r="CU216" s="55"/>
      <c r="CV216" s="55"/>
      <c r="CW216" s="55"/>
      <c r="CX216" s="55"/>
      <c r="CY216" s="55"/>
      <c r="CZ216" s="55"/>
      <c r="DA216" s="55"/>
      <c r="DB216" s="55"/>
      <c r="DC216" s="55"/>
      <c r="DD216" s="55"/>
      <c r="DE216" s="55"/>
      <c r="DF216" s="55"/>
      <c r="DG216" s="55"/>
      <c r="DH216" s="55"/>
      <c r="DI216" s="55"/>
      <c r="DJ216" s="55"/>
      <c r="DK216" s="55"/>
      <c r="DL216" s="55"/>
      <c r="DM216" s="55"/>
      <c r="DN216" s="55"/>
      <c r="DO216" s="55"/>
      <c r="DP216" s="55"/>
      <c r="DQ216" s="55"/>
      <c r="DR216" s="55"/>
      <c r="DS216" s="55"/>
      <c r="DT216" s="55"/>
      <c r="DU216" s="55"/>
      <c r="DV216" s="55"/>
      <c r="DW216" s="55"/>
      <c r="DX216" s="55"/>
      <c r="DY216" s="55"/>
      <c r="DZ216" s="55"/>
      <c r="EA216" s="55"/>
      <c r="EB216" s="55"/>
      <c r="EC216" s="55"/>
      <c r="ED216" s="55"/>
      <c r="EE216" s="55"/>
      <c r="EF216" s="55"/>
      <c r="EG216" s="55"/>
      <c r="EH216" s="55"/>
      <c r="EI216" s="55"/>
      <c r="EJ216" s="55"/>
      <c r="EK216" s="55"/>
      <c r="EL216" s="55"/>
      <c r="EM216" s="55"/>
      <c r="EN216" s="55"/>
      <c r="EO216" s="55"/>
      <c r="EP216" s="55"/>
      <c r="EQ216" s="55"/>
      <c r="ER216" s="55"/>
      <c r="ES216" s="55"/>
      <c r="ET216" s="55"/>
      <c r="EU216" s="55"/>
      <c r="EV216" s="55"/>
      <c r="EW216" s="55"/>
      <c r="EX216" s="55"/>
      <c r="EY216" s="55"/>
      <c r="EZ216" s="55"/>
      <c r="FA216" s="55"/>
      <c r="FB216" s="55"/>
      <c r="FC216" s="55"/>
      <c r="FD216" s="55"/>
      <c r="FE216" s="55"/>
      <c r="FF216" s="55"/>
      <c r="FG216" s="55"/>
      <c r="FH216" s="55"/>
      <c r="FI216" s="55"/>
      <c r="FJ216" s="55"/>
      <c r="FK216" s="55"/>
      <c r="FL216" s="55"/>
      <c r="FM216" s="55"/>
      <c r="FN216" s="55"/>
      <c r="FO216" s="55"/>
      <c r="FP216" s="55"/>
      <c r="FQ216" s="55"/>
      <c r="FR216" s="55"/>
      <c r="FS216" s="55"/>
      <c r="FT216" s="55"/>
      <c r="FU216" s="55"/>
      <c r="FV216" s="55"/>
      <c r="FW216" s="55"/>
      <c r="FX216" s="55"/>
      <c r="FY216" s="55"/>
      <c r="FZ216" s="55"/>
      <c r="GA216" s="55"/>
      <c r="GB216" s="55"/>
      <c r="GC216" s="55"/>
      <c r="GD216" s="55"/>
      <c r="GE216" s="55"/>
      <c r="GF216" s="55"/>
      <c r="GG216" s="55"/>
      <c r="GH216" s="55"/>
      <c r="GI216" s="55"/>
      <c r="GJ216" s="55"/>
      <c r="GK216" s="55"/>
      <c r="GL216" s="55"/>
      <c r="GM216" s="55"/>
      <c r="GN216" s="55"/>
      <c r="GO216" s="55"/>
      <c r="GP216" s="55"/>
      <c r="GQ216" s="55"/>
      <c r="GR216" s="55"/>
      <c r="GS216" s="55"/>
      <c r="GT216" s="55"/>
      <c r="GU216" s="55"/>
    </row>
    <row r="217" spans="1:203" s="60" customFormat="1" ht="20.100000000000001" customHeight="1" x14ac:dyDescent="0.2">
      <c r="A217" s="57"/>
      <c r="B217" s="50" t="s">
        <v>323</v>
      </c>
      <c r="C217" s="59"/>
      <c r="D217" s="61">
        <v>8</v>
      </c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  <c r="CN217" s="55"/>
      <c r="CO217" s="55"/>
      <c r="CP217" s="55"/>
      <c r="CQ217" s="55"/>
      <c r="CR217" s="55"/>
      <c r="CS217" s="55"/>
      <c r="CT217" s="55"/>
      <c r="CU217" s="55"/>
      <c r="CV217" s="55"/>
      <c r="CW217" s="55"/>
      <c r="CX217" s="55"/>
      <c r="CY217" s="55"/>
      <c r="CZ217" s="55"/>
      <c r="DA217" s="55"/>
      <c r="DB217" s="55"/>
      <c r="DC217" s="55"/>
      <c r="DD217" s="55"/>
      <c r="DE217" s="55"/>
      <c r="DF217" s="55"/>
      <c r="DG217" s="55"/>
      <c r="DH217" s="55"/>
      <c r="DI217" s="55"/>
      <c r="DJ217" s="55"/>
      <c r="DK217" s="55"/>
      <c r="DL217" s="55"/>
      <c r="DM217" s="55"/>
      <c r="DN217" s="55"/>
      <c r="DO217" s="55"/>
      <c r="DP217" s="55"/>
      <c r="DQ217" s="55"/>
      <c r="DR217" s="55"/>
      <c r="DS217" s="55"/>
      <c r="DT217" s="55"/>
      <c r="DU217" s="55"/>
      <c r="DV217" s="55"/>
      <c r="DW217" s="55"/>
      <c r="DX217" s="55"/>
      <c r="DY217" s="55"/>
      <c r="DZ217" s="55"/>
      <c r="EA217" s="55"/>
      <c r="EB217" s="55"/>
      <c r="EC217" s="55"/>
      <c r="ED217" s="55"/>
      <c r="EE217" s="55"/>
      <c r="EF217" s="55"/>
      <c r="EG217" s="55"/>
      <c r="EH217" s="55"/>
      <c r="EI217" s="55"/>
      <c r="EJ217" s="55"/>
      <c r="EK217" s="55"/>
      <c r="EL217" s="55"/>
      <c r="EM217" s="55"/>
      <c r="EN217" s="55"/>
      <c r="EO217" s="55"/>
      <c r="EP217" s="55"/>
      <c r="EQ217" s="55"/>
      <c r="ER217" s="55"/>
      <c r="ES217" s="55"/>
      <c r="ET217" s="55"/>
      <c r="EU217" s="55"/>
      <c r="EV217" s="55"/>
      <c r="EW217" s="55"/>
      <c r="EX217" s="55"/>
      <c r="EY217" s="55"/>
      <c r="EZ217" s="55"/>
      <c r="FA217" s="55"/>
      <c r="FB217" s="55"/>
      <c r="FC217" s="55"/>
      <c r="FD217" s="55"/>
      <c r="FE217" s="55"/>
      <c r="FF217" s="55"/>
      <c r="FG217" s="55"/>
      <c r="FH217" s="55"/>
      <c r="FI217" s="55"/>
      <c r="FJ217" s="55"/>
      <c r="FK217" s="55"/>
      <c r="FL217" s="55"/>
      <c r="FM217" s="55"/>
      <c r="FN217" s="55"/>
      <c r="FO217" s="55"/>
      <c r="FP217" s="55"/>
      <c r="FQ217" s="55"/>
      <c r="FR217" s="55"/>
      <c r="FS217" s="55"/>
      <c r="FT217" s="55"/>
      <c r="FU217" s="55"/>
      <c r="FV217" s="55"/>
      <c r="FW217" s="55"/>
      <c r="FX217" s="55"/>
      <c r="FY217" s="55"/>
      <c r="FZ217" s="55"/>
      <c r="GA217" s="55"/>
      <c r="GB217" s="55"/>
      <c r="GC217" s="55"/>
      <c r="GD217" s="55"/>
      <c r="GE217" s="55"/>
      <c r="GF217" s="55"/>
      <c r="GG217" s="55"/>
      <c r="GH217" s="55"/>
      <c r="GI217" s="55"/>
      <c r="GJ217" s="55"/>
      <c r="GK217" s="55"/>
      <c r="GL217" s="55"/>
      <c r="GM217" s="55"/>
      <c r="GN217" s="55"/>
      <c r="GO217" s="55"/>
      <c r="GP217" s="55"/>
      <c r="GQ217" s="55"/>
      <c r="GR217" s="55"/>
      <c r="GS217" s="55"/>
      <c r="GT217" s="55"/>
      <c r="GU217" s="55"/>
    </row>
    <row r="218" spans="1:203" s="60" customFormat="1" ht="20.100000000000001" customHeight="1" x14ac:dyDescent="0.2">
      <c r="A218" s="57"/>
      <c r="B218" s="50" t="s">
        <v>18</v>
      </c>
      <c r="C218" s="59"/>
      <c r="D218" s="61">
        <v>36</v>
      </c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  <c r="CN218" s="55"/>
      <c r="CO218" s="55"/>
      <c r="CP218" s="55"/>
      <c r="CQ218" s="55"/>
      <c r="CR218" s="55"/>
      <c r="CS218" s="55"/>
      <c r="CT218" s="55"/>
      <c r="CU218" s="55"/>
      <c r="CV218" s="55"/>
      <c r="CW218" s="55"/>
      <c r="CX218" s="55"/>
      <c r="CY218" s="55"/>
      <c r="CZ218" s="55"/>
      <c r="DA218" s="55"/>
      <c r="DB218" s="55"/>
      <c r="DC218" s="55"/>
      <c r="DD218" s="55"/>
      <c r="DE218" s="55"/>
      <c r="DF218" s="55"/>
      <c r="DG218" s="55"/>
      <c r="DH218" s="55"/>
      <c r="DI218" s="55"/>
      <c r="DJ218" s="55"/>
      <c r="DK218" s="55"/>
      <c r="DL218" s="55"/>
      <c r="DM218" s="55"/>
      <c r="DN218" s="55"/>
      <c r="DO218" s="55"/>
      <c r="DP218" s="55"/>
      <c r="DQ218" s="55"/>
      <c r="DR218" s="55"/>
      <c r="DS218" s="55"/>
      <c r="DT218" s="55"/>
      <c r="DU218" s="55"/>
      <c r="DV218" s="55"/>
      <c r="DW218" s="55"/>
      <c r="DX218" s="55"/>
      <c r="DY218" s="55"/>
      <c r="DZ218" s="55"/>
      <c r="EA218" s="55"/>
      <c r="EB218" s="55"/>
      <c r="EC218" s="55"/>
      <c r="ED218" s="55"/>
      <c r="EE218" s="55"/>
      <c r="EF218" s="55"/>
      <c r="EG218" s="55"/>
      <c r="EH218" s="55"/>
      <c r="EI218" s="55"/>
      <c r="EJ218" s="55"/>
      <c r="EK218" s="55"/>
      <c r="EL218" s="55"/>
      <c r="EM218" s="55"/>
      <c r="EN218" s="55"/>
      <c r="EO218" s="55"/>
      <c r="EP218" s="55"/>
      <c r="EQ218" s="55"/>
      <c r="ER218" s="55"/>
      <c r="ES218" s="55"/>
      <c r="ET218" s="55"/>
      <c r="EU218" s="55"/>
      <c r="EV218" s="55"/>
      <c r="EW218" s="55"/>
      <c r="EX218" s="55"/>
      <c r="EY218" s="55"/>
      <c r="EZ218" s="55"/>
      <c r="FA218" s="55"/>
      <c r="FB218" s="55"/>
      <c r="FC218" s="55"/>
      <c r="FD218" s="55"/>
      <c r="FE218" s="55"/>
      <c r="FF218" s="55"/>
      <c r="FG218" s="55"/>
      <c r="FH218" s="55"/>
      <c r="FI218" s="55"/>
      <c r="FJ218" s="55"/>
      <c r="FK218" s="55"/>
      <c r="FL218" s="55"/>
      <c r="FM218" s="55"/>
      <c r="FN218" s="55"/>
      <c r="FO218" s="55"/>
      <c r="FP218" s="55"/>
      <c r="FQ218" s="55"/>
      <c r="FR218" s="55"/>
      <c r="FS218" s="55"/>
      <c r="FT218" s="55"/>
      <c r="FU218" s="55"/>
      <c r="FV218" s="55"/>
      <c r="FW218" s="55"/>
      <c r="FX218" s="55"/>
      <c r="FY218" s="55"/>
      <c r="FZ218" s="55"/>
      <c r="GA218" s="55"/>
      <c r="GB218" s="55"/>
      <c r="GC218" s="55"/>
      <c r="GD218" s="55"/>
      <c r="GE218" s="55"/>
      <c r="GF218" s="55"/>
      <c r="GG218" s="55"/>
      <c r="GH218" s="55"/>
      <c r="GI218" s="55"/>
      <c r="GJ218" s="55"/>
      <c r="GK218" s="55"/>
      <c r="GL218" s="55"/>
      <c r="GM218" s="55"/>
      <c r="GN218" s="55"/>
      <c r="GO218" s="55"/>
      <c r="GP218" s="55"/>
      <c r="GQ218" s="55"/>
      <c r="GR218" s="55"/>
      <c r="GS218" s="55"/>
      <c r="GT218" s="55"/>
      <c r="GU218" s="55"/>
    </row>
    <row r="219" spans="1:203" s="60" customFormat="1" ht="20.100000000000001" customHeight="1" x14ac:dyDescent="0.2">
      <c r="A219" s="57"/>
      <c r="B219" s="59"/>
      <c r="C219" s="59"/>
      <c r="D219" s="61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  <c r="CN219" s="55"/>
      <c r="CO219" s="55"/>
      <c r="CP219" s="55"/>
      <c r="CQ219" s="55"/>
      <c r="CR219" s="55"/>
      <c r="CS219" s="55"/>
      <c r="CT219" s="55"/>
      <c r="CU219" s="55"/>
      <c r="CV219" s="55"/>
      <c r="CW219" s="55"/>
      <c r="CX219" s="55"/>
      <c r="CY219" s="55"/>
      <c r="CZ219" s="55"/>
      <c r="DA219" s="55"/>
      <c r="DB219" s="55"/>
      <c r="DC219" s="55"/>
      <c r="DD219" s="55"/>
      <c r="DE219" s="55"/>
      <c r="DF219" s="55"/>
      <c r="DG219" s="55"/>
      <c r="DH219" s="55"/>
      <c r="DI219" s="55"/>
      <c r="DJ219" s="55"/>
      <c r="DK219" s="55"/>
      <c r="DL219" s="55"/>
      <c r="DM219" s="55"/>
      <c r="DN219" s="55"/>
      <c r="DO219" s="55"/>
      <c r="DP219" s="55"/>
      <c r="DQ219" s="55"/>
      <c r="DR219" s="55"/>
      <c r="DS219" s="55"/>
      <c r="DT219" s="55"/>
      <c r="DU219" s="55"/>
      <c r="DV219" s="55"/>
      <c r="DW219" s="55"/>
      <c r="DX219" s="55"/>
      <c r="DY219" s="55"/>
      <c r="DZ219" s="55"/>
      <c r="EA219" s="55"/>
      <c r="EB219" s="55"/>
      <c r="EC219" s="55"/>
      <c r="ED219" s="55"/>
      <c r="EE219" s="55"/>
      <c r="EF219" s="55"/>
      <c r="EG219" s="55"/>
      <c r="EH219" s="55"/>
      <c r="EI219" s="55"/>
      <c r="EJ219" s="55"/>
      <c r="EK219" s="55"/>
      <c r="EL219" s="55"/>
      <c r="EM219" s="55"/>
      <c r="EN219" s="55"/>
      <c r="EO219" s="55"/>
      <c r="EP219" s="55"/>
      <c r="EQ219" s="55"/>
      <c r="ER219" s="55"/>
      <c r="ES219" s="55"/>
      <c r="ET219" s="55"/>
      <c r="EU219" s="55"/>
      <c r="EV219" s="55"/>
      <c r="EW219" s="55"/>
      <c r="EX219" s="55"/>
      <c r="EY219" s="55"/>
      <c r="EZ219" s="55"/>
      <c r="FA219" s="55"/>
      <c r="FB219" s="55"/>
      <c r="FC219" s="55"/>
      <c r="FD219" s="55"/>
      <c r="FE219" s="55"/>
      <c r="FF219" s="55"/>
      <c r="FG219" s="55"/>
      <c r="FH219" s="55"/>
      <c r="FI219" s="55"/>
      <c r="FJ219" s="55"/>
      <c r="FK219" s="55"/>
      <c r="FL219" s="55"/>
      <c r="FM219" s="55"/>
      <c r="FN219" s="55"/>
      <c r="FO219" s="55"/>
      <c r="FP219" s="55"/>
      <c r="FQ219" s="55"/>
      <c r="FR219" s="55"/>
      <c r="FS219" s="55"/>
      <c r="FT219" s="55"/>
      <c r="FU219" s="55"/>
      <c r="FV219" s="55"/>
      <c r="FW219" s="55"/>
      <c r="FX219" s="55"/>
      <c r="FY219" s="55"/>
      <c r="FZ219" s="55"/>
      <c r="GA219" s="55"/>
      <c r="GB219" s="55"/>
      <c r="GC219" s="55"/>
      <c r="GD219" s="55"/>
      <c r="GE219" s="55"/>
      <c r="GF219" s="55"/>
      <c r="GG219" s="55"/>
      <c r="GH219" s="55"/>
      <c r="GI219" s="55"/>
      <c r="GJ219" s="55"/>
      <c r="GK219" s="55"/>
      <c r="GL219" s="55"/>
      <c r="GM219" s="55"/>
      <c r="GN219" s="55"/>
      <c r="GO219" s="55"/>
      <c r="GP219" s="55"/>
      <c r="GQ219" s="55"/>
      <c r="GR219" s="55"/>
      <c r="GS219" s="55"/>
      <c r="GT219" s="55"/>
      <c r="GU219" s="55"/>
    </row>
    <row r="220" spans="1:203" s="56" customFormat="1" ht="20.100000000000001" customHeight="1" x14ac:dyDescent="0.2">
      <c r="A220" s="126" t="s">
        <v>19</v>
      </c>
      <c r="B220" s="126"/>
      <c r="C220" s="49"/>
      <c r="D220" s="46">
        <f>+D222</f>
        <v>6</v>
      </c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  <c r="CN220" s="55"/>
      <c r="CO220" s="55"/>
      <c r="CP220" s="55"/>
      <c r="CQ220" s="55"/>
      <c r="CR220" s="55"/>
      <c r="CS220" s="55"/>
      <c r="CT220" s="55"/>
      <c r="CU220" s="55"/>
      <c r="CV220" s="55"/>
      <c r="CW220" s="55"/>
      <c r="CX220" s="55"/>
      <c r="CY220" s="55"/>
      <c r="CZ220" s="55"/>
      <c r="DA220" s="55"/>
      <c r="DB220" s="55"/>
      <c r="DC220" s="55"/>
      <c r="DD220" s="55"/>
      <c r="DE220" s="55"/>
      <c r="DF220" s="55"/>
      <c r="DG220" s="55"/>
      <c r="DH220" s="55"/>
      <c r="DI220" s="55"/>
      <c r="DJ220" s="55"/>
      <c r="DK220" s="55"/>
      <c r="DL220" s="55"/>
      <c r="DM220" s="55"/>
      <c r="DN220" s="55"/>
      <c r="DO220" s="55"/>
      <c r="DP220" s="55"/>
      <c r="DQ220" s="55"/>
      <c r="DR220" s="55"/>
      <c r="DS220" s="55"/>
      <c r="DT220" s="55"/>
      <c r="DU220" s="55"/>
      <c r="DV220" s="55"/>
      <c r="DW220" s="55"/>
      <c r="DX220" s="55"/>
      <c r="DY220" s="55"/>
      <c r="DZ220" s="55"/>
      <c r="EA220" s="55"/>
      <c r="EB220" s="55"/>
      <c r="EC220" s="55"/>
      <c r="ED220" s="55"/>
      <c r="EE220" s="55"/>
      <c r="EF220" s="55"/>
      <c r="EG220" s="55"/>
      <c r="EH220" s="55"/>
      <c r="EI220" s="55"/>
      <c r="EJ220" s="55"/>
      <c r="EK220" s="55"/>
      <c r="EL220" s="55"/>
      <c r="EM220" s="55"/>
      <c r="EN220" s="55"/>
      <c r="EO220" s="55"/>
      <c r="EP220" s="55"/>
      <c r="EQ220" s="55"/>
      <c r="ER220" s="55"/>
      <c r="ES220" s="55"/>
      <c r="ET220" s="55"/>
      <c r="EU220" s="55"/>
      <c r="EV220" s="55"/>
      <c r="EW220" s="55"/>
      <c r="EX220" s="55"/>
      <c r="EY220" s="55"/>
      <c r="EZ220" s="55"/>
      <c r="FA220" s="55"/>
      <c r="FB220" s="55"/>
      <c r="FC220" s="55"/>
      <c r="FD220" s="55"/>
      <c r="FE220" s="55"/>
      <c r="FF220" s="55"/>
      <c r="FG220" s="55"/>
      <c r="FH220" s="55"/>
      <c r="FI220" s="55"/>
      <c r="FJ220" s="55"/>
      <c r="FK220" s="55"/>
      <c r="FL220" s="55"/>
      <c r="FM220" s="55"/>
      <c r="FN220" s="55"/>
      <c r="FO220" s="55"/>
      <c r="FP220" s="55"/>
      <c r="FQ220" s="55"/>
      <c r="FR220" s="55"/>
      <c r="FS220" s="55"/>
      <c r="FT220" s="55"/>
      <c r="FU220" s="55"/>
      <c r="FV220" s="55"/>
      <c r="FW220" s="55"/>
      <c r="FX220" s="55"/>
      <c r="FY220" s="55"/>
      <c r="FZ220" s="55"/>
      <c r="GA220" s="55"/>
      <c r="GB220" s="55"/>
      <c r="GC220" s="55"/>
      <c r="GD220" s="55"/>
      <c r="GE220" s="55"/>
      <c r="GF220" s="55"/>
      <c r="GG220" s="55"/>
      <c r="GH220" s="55"/>
      <c r="GI220" s="55"/>
      <c r="GJ220" s="55"/>
      <c r="GK220" s="55"/>
      <c r="GL220" s="55"/>
      <c r="GM220" s="55"/>
      <c r="GN220" s="55"/>
      <c r="GO220" s="55"/>
      <c r="GP220" s="55"/>
      <c r="GQ220" s="55"/>
      <c r="GR220" s="55"/>
      <c r="GS220" s="55"/>
      <c r="GT220" s="55"/>
      <c r="GU220" s="55"/>
    </row>
    <row r="221" spans="1:203" s="60" customFormat="1" ht="20.100000000000001" customHeight="1" x14ac:dyDescent="0.2">
      <c r="A221" s="57"/>
      <c r="B221" s="59"/>
      <c r="C221" s="59"/>
      <c r="D221" s="61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  <c r="CN221" s="55"/>
      <c r="CO221" s="55"/>
      <c r="CP221" s="55"/>
      <c r="CQ221" s="55"/>
      <c r="CR221" s="55"/>
      <c r="CS221" s="55"/>
      <c r="CT221" s="55"/>
      <c r="CU221" s="55"/>
      <c r="CV221" s="55"/>
      <c r="CW221" s="55"/>
      <c r="CX221" s="55"/>
      <c r="CY221" s="55"/>
      <c r="CZ221" s="55"/>
      <c r="DA221" s="55"/>
      <c r="DB221" s="55"/>
      <c r="DC221" s="55"/>
      <c r="DD221" s="55"/>
      <c r="DE221" s="55"/>
      <c r="DF221" s="55"/>
      <c r="DG221" s="55"/>
      <c r="DH221" s="55"/>
      <c r="DI221" s="55"/>
      <c r="DJ221" s="55"/>
      <c r="DK221" s="55"/>
      <c r="DL221" s="55"/>
      <c r="DM221" s="55"/>
      <c r="DN221" s="55"/>
      <c r="DO221" s="55"/>
      <c r="DP221" s="55"/>
      <c r="DQ221" s="55"/>
      <c r="DR221" s="55"/>
      <c r="DS221" s="55"/>
      <c r="DT221" s="55"/>
      <c r="DU221" s="55"/>
      <c r="DV221" s="55"/>
      <c r="DW221" s="55"/>
      <c r="DX221" s="55"/>
      <c r="DY221" s="55"/>
      <c r="DZ221" s="55"/>
      <c r="EA221" s="55"/>
      <c r="EB221" s="55"/>
      <c r="EC221" s="55"/>
      <c r="ED221" s="55"/>
      <c r="EE221" s="55"/>
      <c r="EF221" s="55"/>
      <c r="EG221" s="55"/>
      <c r="EH221" s="55"/>
      <c r="EI221" s="55"/>
      <c r="EJ221" s="55"/>
      <c r="EK221" s="55"/>
      <c r="EL221" s="55"/>
      <c r="EM221" s="55"/>
      <c r="EN221" s="55"/>
      <c r="EO221" s="55"/>
      <c r="EP221" s="55"/>
      <c r="EQ221" s="55"/>
      <c r="ER221" s="55"/>
      <c r="ES221" s="55"/>
      <c r="ET221" s="55"/>
      <c r="EU221" s="55"/>
      <c r="EV221" s="55"/>
      <c r="EW221" s="55"/>
      <c r="EX221" s="55"/>
      <c r="EY221" s="55"/>
      <c r="EZ221" s="55"/>
      <c r="FA221" s="55"/>
      <c r="FB221" s="55"/>
      <c r="FC221" s="55"/>
      <c r="FD221" s="55"/>
      <c r="FE221" s="55"/>
      <c r="FF221" s="55"/>
      <c r="FG221" s="55"/>
      <c r="FH221" s="55"/>
      <c r="FI221" s="55"/>
      <c r="FJ221" s="55"/>
      <c r="FK221" s="55"/>
      <c r="FL221" s="55"/>
      <c r="FM221" s="55"/>
      <c r="FN221" s="55"/>
      <c r="FO221" s="55"/>
      <c r="FP221" s="55"/>
      <c r="FQ221" s="55"/>
      <c r="FR221" s="55"/>
      <c r="FS221" s="55"/>
      <c r="FT221" s="55"/>
      <c r="FU221" s="55"/>
      <c r="FV221" s="55"/>
      <c r="FW221" s="55"/>
      <c r="FX221" s="55"/>
      <c r="FY221" s="55"/>
      <c r="FZ221" s="55"/>
      <c r="GA221" s="55"/>
      <c r="GB221" s="55"/>
      <c r="GC221" s="55"/>
      <c r="GD221" s="55"/>
      <c r="GE221" s="55"/>
      <c r="GF221" s="55"/>
      <c r="GG221" s="55"/>
      <c r="GH221" s="55"/>
      <c r="GI221" s="55"/>
      <c r="GJ221" s="55"/>
      <c r="GK221" s="55"/>
      <c r="GL221" s="55"/>
      <c r="GM221" s="55"/>
      <c r="GN221" s="55"/>
      <c r="GO221" s="55"/>
      <c r="GP221" s="55"/>
      <c r="GQ221" s="55"/>
      <c r="GR221" s="55"/>
      <c r="GS221" s="55"/>
      <c r="GT221" s="55"/>
      <c r="GU221" s="55"/>
    </row>
    <row r="222" spans="1:203" s="60" customFormat="1" ht="20.100000000000001" customHeight="1" x14ac:dyDescent="0.2">
      <c r="A222" s="57"/>
      <c r="B222" s="50" t="s">
        <v>18</v>
      </c>
      <c r="C222" s="59"/>
      <c r="D222" s="61">
        <v>6</v>
      </c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  <c r="CD222" s="55"/>
      <c r="CE222" s="55"/>
      <c r="CF222" s="55"/>
      <c r="CG222" s="55"/>
      <c r="CH222" s="55"/>
      <c r="CI222" s="55"/>
      <c r="CJ222" s="55"/>
      <c r="CK222" s="55"/>
      <c r="CL222" s="55"/>
      <c r="CM222" s="55"/>
      <c r="CN222" s="55"/>
      <c r="CO222" s="55"/>
      <c r="CP222" s="55"/>
      <c r="CQ222" s="55"/>
      <c r="CR222" s="55"/>
      <c r="CS222" s="55"/>
      <c r="CT222" s="55"/>
      <c r="CU222" s="55"/>
      <c r="CV222" s="55"/>
      <c r="CW222" s="55"/>
      <c r="CX222" s="55"/>
      <c r="CY222" s="55"/>
      <c r="CZ222" s="55"/>
      <c r="DA222" s="55"/>
      <c r="DB222" s="55"/>
      <c r="DC222" s="55"/>
      <c r="DD222" s="55"/>
      <c r="DE222" s="55"/>
      <c r="DF222" s="55"/>
      <c r="DG222" s="55"/>
      <c r="DH222" s="55"/>
      <c r="DI222" s="55"/>
      <c r="DJ222" s="55"/>
      <c r="DK222" s="55"/>
      <c r="DL222" s="55"/>
      <c r="DM222" s="55"/>
      <c r="DN222" s="55"/>
      <c r="DO222" s="55"/>
      <c r="DP222" s="55"/>
      <c r="DQ222" s="55"/>
      <c r="DR222" s="55"/>
      <c r="DS222" s="55"/>
      <c r="DT222" s="55"/>
      <c r="DU222" s="55"/>
      <c r="DV222" s="55"/>
      <c r="DW222" s="55"/>
      <c r="DX222" s="55"/>
      <c r="DY222" s="55"/>
      <c r="DZ222" s="55"/>
      <c r="EA222" s="55"/>
      <c r="EB222" s="55"/>
      <c r="EC222" s="55"/>
      <c r="ED222" s="55"/>
      <c r="EE222" s="55"/>
      <c r="EF222" s="55"/>
      <c r="EG222" s="55"/>
      <c r="EH222" s="55"/>
      <c r="EI222" s="55"/>
      <c r="EJ222" s="55"/>
      <c r="EK222" s="55"/>
      <c r="EL222" s="55"/>
      <c r="EM222" s="55"/>
      <c r="EN222" s="55"/>
      <c r="EO222" s="55"/>
      <c r="EP222" s="55"/>
      <c r="EQ222" s="55"/>
      <c r="ER222" s="55"/>
      <c r="ES222" s="55"/>
      <c r="ET222" s="55"/>
      <c r="EU222" s="55"/>
      <c r="EV222" s="55"/>
      <c r="EW222" s="55"/>
      <c r="EX222" s="55"/>
      <c r="EY222" s="55"/>
      <c r="EZ222" s="55"/>
      <c r="FA222" s="55"/>
      <c r="FB222" s="55"/>
      <c r="FC222" s="55"/>
      <c r="FD222" s="55"/>
      <c r="FE222" s="55"/>
      <c r="FF222" s="55"/>
      <c r="FG222" s="55"/>
      <c r="FH222" s="55"/>
      <c r="FI222" s="55"/>
      <c r="FJ222" s="55"/>
      <c r="FK222" s="55"/>
      <c r="FL222" s="55"/>
      <c r="FM222" s="55"/>
      <c r="FN222" s="55"/>
      <c r="FO222" s="55"/>
      <c r="FP222" s="55"/>
      <c r="FQ222" s="55"/>
      <c r="FR222" s="55"/>
      <c r="FS222" s="55"/>
      <c r="FT222" s="55"/>
      <c r="FU222" s="55"/>
      <c r="FV222" s="55"/>
      <c r="FW222" s="55"/>
      <c r="FX222" s="55"/>
      <c r="FY222" s="55"/>
      <c r="FZ222" s="55"/>
      <c r="GA222" s="55"/>
      <c r="GB222" s="55"/>
      <c r="GC222" s="55"/>
      <c r="GD222" s="55"/>
      <c r="GE222" s="55"/>
      <c r="GF222" s="55"/>
      <c r="GG222" s="55"/>
      <c r="GH222" s="55"/>
      <c r="GI222" s="55"/>
      <c r="GJ222" s="55"/>
      <c r="GK222" s="55"/>
      <c r="GL222" s="55"/>
      <c r="GM222" s="55"/>
      <c r="GN222" s="55"/>
      <c r="GO222" s="55"/>
      <c r="GP222" s="55"/>
      <c r="GQ222" s="55"/>
      <c r="GR222" s="55"/>
      <c r="GS222" s="55"/>
      <c r="GT222" s="55"/>
      <c r="GU222" s="55"/>
    </row>
    <row r="223" spans="1:203" s="60" customFormat="1" ht="20.100000000000001" customHeight="1" x14ac:dyDescent="0.2">
      <c r="A223" s="57"/>
      <c r="B223" s="59"/>
      <c r="C223" s="59"/>
      <c r="D223" s="61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5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5"/>
      <c r="CC223" s="55"/>
      <c r="CD223" s="55"/>
      <c r="CE223" s="55"/>
      <c r="CF223" s="55"/>
      <c r="CG223" s="55"/>
      <c r="CH223" s="55"/>
      <c r="CI223" s="55"/>
      <c r="CJ223" s="55"/>
      <c r="CK223" s="55"/>
      <c r="CL223" s="55"/>
      <c r="CM223" s="55"/>
      <c r="CN223" s="55"/>
      <c r="CO223" s="55"/>
      <c r="CP223" s="55"/>
      <c r="CQ223" s="55"/>
      <c r="CR223" s="55"/>
      <c r="CS223" s="55"/>
      <c r="CT223" s="55"/>
      <c r="CU223" s="55"/>
      <c r="CV223" s="55"/>
      <c r="CW223" s="55"/>
      <c r="CX223" s="55"/>
      <c r="CY223" s="55"/>
      <c r="CZ223" s="55"/>
      <c r="DA223" s="55"/>
      <c r="DB223" s="55"/>
      <c r="DC223" s="55"/>
      <c r="DD223" s="55"/>
      <c r="DE223" s="55"/>
      <c r="DF223" s="55"/>
      <c r="DG223" s="55"/>
      <c r="DH223" s="55"/>
      <c r="DI223" s="55"/>
      <c r="DJ223" s="55"/>
      <c r="DK223" s="55"/>
      <c r="DL223" s="55"/>
      <c r="DM223" s="55"/>
      <c r="DN223" s="55"/>
      <c r="DO223" s="55"/>
      <c r="DP223" s="55"/>
      <c r="DQ223" s="55"/>
      <c r="DR223" s="55"/>
      <c r="DS223" s="55"/>
      <c r="DT223" s="55"/>
      <c r="DU223" s="55"/>
      <c r="DV223" s="55"/>
      <c r="DW223" s="55"/>
      <c r="DX223" s="55"/>
      <c r="DY223" s="55"/>
      <c r="DZ223" s="55"/>
      <c r="EA223" s="55"/>
      <c r="EB223" s="55"/>
      <c r="EC223" s="55"/>
      <c r="ED223" s="55"/>
      <c r="EE223" s="55"/>
      <c r="EF223" s="55"/>
      <c r="EG223" s="55"/>
      <c r="EH223" s="55"/>
      <c r="EI223" s="55"/>
      <c r="EJ223" s="55"/>
      <c r="EK223" s="55"/>
      <c r="EL223" s="55"/>
      <c r="EM223" s="55"/>
      <c r="EN223" s="55"/>
      <c r="EO223" s="55"/>
      <c r="EP223" s="55"/>
      <c r="EQ223" s="55"/>
      <c r="ER223" s="55"/>
      <c r="ES223" s="55"/>
      <c r="ET223" s="55"/>
      <c r="EU223" s="55"/>
      <c r="EV223" s="55"/>
      <c r="EW223" s="55"/>
      <c r="EX223" s="55"/>
      <c r="EY223" s="55"/>
      <c r="EZ223" s="55"/>
      <c r="FA223" s="55"/>
      <c r="FB223" s="55"/>
      <c r="FC223" s="55"/>
      <c r="FD223" s="55"/>
      <c r="FE223" s="55"/>
      <c r="FF223" s="55"/>
      <c r="FG223" s="55"/>
      <c r="FH223" s="55"/>
      <c r="FI223" s="55"/>
      <c r="FJ223" s="55"/>
      <c r="FK223" s="55"/>
      <c r="FL223" s="55"/>
      <c r="FM223" s="55"/>
      <c r="FN223" s="55"/>
      <c r="FO223" s="55"/>
      <c r="FP223" s="55"/>
      <c r="FQ223" s="55"/>
      <c r="FR223" s="55"/>
      <c r="FS223" s="55"/>
      <c r="FT223" s="55"/>
      <c r="FU223" s="55"/>
      <c r="FV223" s="55"/>
      <c r="FW223" s="55"/>
      <c r="FX223" s="55"/>
      <c r="FY223" s="55"/>
      <c r="FZ223" s="55"/>
      <c r="GA223" s="55"/>
      <c r="GB223" s="55"/>
      <c r="GC223" s="55"/>
      <c r="GD223" s="55"/>
      <c r="GE223" s="55"/>
      <c r="GF223" s="55"/>
      <c r="GG223" s="55"/>
      <c r="GH223" s="55"/>
      <c r="GI223" s="55"/>
      <c r="GJ223" s="55"/>
      <c r="GK223" s="55"/>
      <c r="GL223" s="55"/>
      <c r="GM223" s="55"/>
      <c r="GN223" s="55"/>
      <c r="GO223" s="55"/>
      <c r="GP223" s="55"/>
      <c r="GQ223" s="55"/>
      <c r="GR223" s="55"/>
      <c r="GS223" s="55"/>
      <c r="GT223" s="55"/>
      <c r="GU223" s="55"/>
    </row>
    <row r="224" spans="1:203" s="56" customFormat="1" ht="20.100000000000001" customHeight="1" x14ac:dyDescent="0.2">
      <c r="A224" s="126" t="s">
        <v>21</v>
      </c>
      <c r="B224" s="126"/>
      <c r="C224" s="49"/>
      <c r="D224" s="46">
        <f>+D226</f>
        <v>4</v>
      </c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5"/>
      <c r="CC224" s="55"/>
      <c r="CD224" s="55"/>
      <c r="CE224" s="55"/>
      <c r="CF224" s="55"/>
      <c r="CG224" s="55"/>
      <c r="CH224" s="55"/>
      <c r="CI224" s="55"/>
      <c r="CJ224" s="55"/>
      <c r="CK224" s="55"/>
      <c r="CL224" s="55"/>
      <c r="CM224" s="55"/>
      <c r="CN224" s="55"/>
      <c r="CO224" s="55"/>
      <c r="CP224" s="55"/>
      <c r="CQ224" s="55"/>
      <c r="CR224" s="55"/>
      <c r="CS224" s="55"/>
      <c r="CT224" s="55"/>
      <c r="CU224" s="55"/>
      <c r="CV224" s="55"/>
      <c r="CW224" s="55"/>
      <c r="CX224" s="55"/>
      <c r="CY224" s="55"/>
      <c r="CZ224" s="55"/>
      <c r="DA224" s="55"/>
      <c r="DB224" s="55"/>
      <c r="DC224" s="55"/>
      <c r="DD224" s="55"/>
      <c r="DE224" s="55"/>
      <c r="DF224" s="55"/>
      <c r="DG224" s="55"/>
      <c r="DH224" s="55"/>
      <c r="DI224" s="55"/>
      <c r="DJ224" s="55"/>
      <c r="DK224" s="55"/>
      <c r="DL224" s="55"/>
      <c r="DM224" s="55"/>
      <c r="DN224" s="55"/>
      <c r="DO224" s="55"/>
      <c r="DP224" s="55"/>
      <c r="DQ224" s="55"/>
      <c r="DR224" s="55"/>
      <c r="DS224" s="55"/>
      <c r="DT224" s="55"/>
      <c r="DU224" s="55"/>
      <c r="DV224" s="55"/>
      <c r="DW224" s="55"/>
      <c r="DX224" s="55"/>
      <c r="DY224" s="55"/>
      <c r="DZ224" s="55"/>
      <c r="EA224" s="55"/>
      <c r="EB224" s="55"/>
      <c r="EC224" s="55"/>
      <c r="ED224" s="55"/>
      <c r="EE224" s="55"/>
      <c r="EF224" s="55"/>
      <c r="EG224" s="55"/>
      <c r="EH224" s="55"/>
      <c r="EI224" s="55"/>
      <c r="EJ224" s="55"/>
      <c r="EK224" s="55"/>
      <c r="EL224" s="55"/>
      <c r="EM224" s="55"/>
      <c r="EN224" s="55"/>
      <c r="EO224" s="55"/>
      <c r="EP224" s="55"/>
      <c r="EQ224" s="55"/>
      <c r="ER224" s="55"/>
      <c r="ES224" s="55"/>
      <c r="ET224" s="55"/>
      <c r="EU224" s="55"/>
      <c r="EV224" s="55"/>
      <c r="EW224" s="55"/>
      <c r="EX224" s="55"/>
      <c r="EY224" s="55"/>
      <c r="EZ224" s="55"/>
      <c r="FA224" s="55"/>
      <c r="FB224" s="55"/>
      <c r="FC224" s="55"/>
      <c r="FD224" s="55"/>
      <c r="FE224" s="55"/>
      <c r="FF224" s="55"/>
      <c r="FG224" s="55"/>
      <c r="FH224" s="55"/>
      <c r="FI224" s="55"/>
      <c r="FJ224" s="55"/>
      <c r="FK224" s="55"/>
      <c r="FL224" s="55"/>
      <c r="FM224" s="55"/>
      <c r="FN224" s="55"/>
      <c r="FO224" s="55"/>
      <c r="FP224" s="55"/>
      <c r="FQ224" s="55"/>
      <c r="FR224" s="55"/>
      <c r="FS224" s="55"/>
      <c r="FT224" s="55"/>
      <c r="FU224" s="55"/>
      <c r="FV224" s="55"/>
      <c r="FW224" s="55"/>
      <c r="FX224" s="55"/>
      <c r="FY224" s="55"/>
      <c r="FZ224" s="55"/>
      <c r="GA224" s="55"/>
      <c r="GB224" s="55"/>
      <c r="GC224" s="55"/>
      <c r="GD224" s="55"/>
      <c r="GE224" s="55"/>
      <c r="GF224" s="55"/>
      <c r="GG224" s="55"/>
      <c r="GH224" s="55"/>
      <c r="GI224" s="55"/>
      <c r="GJ224" s="55"/>
      <c r="GK224" s="55"/>
      <c r="GL224" s="55"/>
      <c r="GM224" s="55"/>
      <c r="GN224" s="55"/>
      <c r="GO224" s="55"/>
      <c r="GP224" s="55"/>
      <c r="GQ224" s="55"/>
      <c r="GR224" s="55"/>
      <c r="GS224" s="55"/>
      <c r="GT224" s="55"/>
      <c r="GU224" s="55"/>
    </row>
    <row r="225" spans="1:203" s="60" customFormat="1" ht="20.100000000000001" customHeight="1" x14ac:dyDescent="0.2">
      <c r="A225" s="57"/>
      <c r="B225" s="59"/>
      <c r="C225" s="59"/>
      <c r="D225" s="61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5"/>
      <c r="BY225" s="55"/>
      <c r="BZ225" s="55"/>
      <c r="CA225" s="55"/>
      <c r="CB225" s="55"/>
      <c r="CC225" s="55"/>
      <c r="CD225" s="55"/>
      <c r="CE225" s="55"/>
      <c r="CF225" s="55"/>
      <c r="CG225" s="55"/>
      <c r="CH225" s="55"/>
      <c r="CI225" s="55"/>
      <c r="CJ225" s="55"/>
      <c r="CK225" s="55"/>
      <c r="CL225" s="55"/>
      <c r="CM225" s="55"/>
      <c r="CN225" s="55"/>
      <c r="CO225" s="55"/>
      <c r="CP225" s="55"/>
      <c r="CQ225" s="55"/>
      <c r="CR225" s="55"/>
      <c r="CS225" s="55"/>
      <c r="CT225" s="55"/>
      <c r="CU225" s="55"/>
      <c r="CV225" s="55"/>
      <c r="CW225" s="55"/>
      <c r="CX225" s="55"/>
      <c r="CY225" s="55"/>
      <c r="CZ225" s="55"/>
      <c r="DA225" s="55"/>
      <c r="DB225" s="55"/>
      <c r="DC225" s="55"/>
      <c r="DD225" s="55"/>
      <c r="DE225" s="55"/>
      <c r="DF225" s="55"/>
      <c r="DG225" s="55"/>
      <c r="DH225" s="55"/>
      <c r="DI225" s="55"/>
      <c r="DJ225" s="55"/>
      <c r="DK225" s="55"/>
      <c r="DL225" s="55"/>
      <c r="DM225" s="55"/>
      <c r="DN225" s="55"/>
      <c r="DO225" s="55"/>
      <c r="DP225" s="55"/>
      <c r="DQ225" s="55"/>
      <c r="DR225" s="55"/>
      <c r="DS225" s="55"/>
      <c r="DT225" s="55"/>
      <c r="DU225" s="55"/>
      <c r="DV225" s="55"/>
      <c r="DW225" s="55"/>
      <c r="DX225" s="55"/>
      <c r="DY225" s="55"/>
      <c r="DZ225" s="55"/>
      <c r="EA225" s="55"/>
      <c r="EB225" s="55"/>
      <c r="EC225" s="55"/>
      <c r="ED225" s="55"/>
      <c r="EE225" s="55"/>
      <c r="EF225" s="55"/>
      <c r="EG225" s="55"/>
      <c r="EH225" s="55"/>
      <c r="EI225" s="55"/>
      <c r="EJ225" s="55"/>
      <c r="EK225" s="55"/>
      <c r="EL225" s="55"/>
      <c r="EM225" s="55"/>
      <c r="EN225" s="55"/>
      <c r="EO225" s="55"/>
      <c r="EP225" s="55"/>
      <c r="EQ225" s="55"/>
      <c r="ER225" s="55"/>
      <c r="ES225" s="55"/>
      <c r="ET225" s="55"/>
      <c r="EU225" s="55"/>
      <c r="EV225" s="55"/>
      <c r="EW225" s="55"/>
      <c r="EX225" s="55"/>
      <c r="EY225" s="55"/>
      <c r="EZ225" s="55"/>
      <c r="FA225" s="55"/>
      <c r="FB225" s="55"/>
      <c r="FC225" s="55"/>
      <c r="FD225" s="55"/>
      <c r="FE225" s="55"/>
      <c r="FF225" s="55"/>
      <c r="FG225" s="55"/>
      <c r="FH225" s="55"/>
      <c r="FI225" s="55"/>
      <c r="FJ225" s="55"/>
      <c r="FK225" s="55"/>
      <c r="FL225" s="55"/>
      <c r="FM225" s="55"/>
      <c r="FN225" s="55"/>
      <c r="FO225" s="55"/>
      <c r="FP225" s="55"/>
      <c r="FQ225" s="55"/>
      <c r="FR225" s="55"/>
      <c r="FS225" s="55"/>
      <c r="FT225" s="55"/>
      <c r="FU225" s="55"/>
      <c r="FV225" s="55"/>
      <c r="FW225" s="55"/>
      <c r="FX225" s="55"/>
      <c r="FY225" s="55"/>
      <c r="FZ225" s="55"/>
      <c r="GA225" s="55"/>
      <c r="GB225" s="55"/>
      <c r="GC225" s="55"/>
      <c r="GD225" s="55"/>
      <c r="GE225" s="55"/>
      <c r="GF225" s="55"/>
      <c r="GG225" s="55"/>
      <c r="GH225" s="55"/>
      <c r="GI225" s="55"/>
      <c r="GJ225" s="55"/>
      <c r="GK225" s="55"/>
      <c r="GL225" s="55"/>
      <c r="GM225" s="55"/>
      <c r="GN225" s="55"/>
      <c r="GO225" s="55"/>
      <c r="GP225" s="55"/>
      <c r="GQ225" s="55"/>
      <c r="GR225" s="55"/>
      <c r="GS225" s="55"/>
      <c r="GT225" s="55"/>
      <c r="GU225" s="55"/>
    </row>
    <row r="226" spans="1:203" s="60" customFormat="1" ht="20.100000000000001" customHeight="1" x14ac:dyDescent="0.2">
      <c r="A226" s="57"/>
      <c r="B226" s="50" t="s">
        <v>18</v>
      </c>
      <c r="C226" s="59"/>
      <c r="D226" s="61">
        <v>4</v>
      </c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5"/>
      <c r="BY226" s="55"/>
      <c r="BZ226" s="55"/>
      <c r="CA226" s="55"/>
      <c r="CB226" s="55"/>
      <c r="CC226" s="55"/>
      <c r="CD226" s="55"/>
      <c r="CE226" s="55"/>
      <c r="CF226" s="55"/>
      <c r="CG226" s="55"/>
      <c r="CH226" s="55"/>
      <c r="CI226" s="55"/>
      <c r="CJ226" s="55"/>
      <c r="CK226" s="55"/>
      <c r="CL226" s="55"/>
      <c r="CM226" s="55"/>
      <c r="CN226" s="55"/>
      <c r="CO226" s="55"/>
      <c r="CP226" s="55"/>
      <c r="CQ226" s="55"/>
      <c r="CR226" s="55"/>
      <c r="CS226" s="55"/>
      <c r="CT226" s="55"/>
      <c r="CU226" s="55"/>
      <c r="CV226" s="55"/>
      <c r="CW226" s="55"/>
      <c r="CX226" s="55"/>
      <c r="CY226" s="55"/>
      <c r="CZ226" s="55"/>
      <c r="DA226" s="55"/>
      <c r="DB226" s="55"/>
      <c r="DC226" s="55"/>
      <c r="DD226" s="55"/>
      <c r="DE226" s="55"/>
      <c r="DF226" s="55"/>
      <c r="DG226" s="55"/>
      <c r="DH226" s="55"/>
      <c r="DI226" s="55"/>
      <c r="DJ226" s="55"/>
      <c r="DK226" s="55"/>
      <c r="DL226" s="55"/>
      <c r="DM226" s="55"/>
      <c r="DN226" s="55"/>
      <c r="DO226" s="55"/>
      <c r="DP226" s="55"/>
      <c r="DQ226" s="55"/>
      <c r="DR226" s="55"/>
      <c r="DS226" s="55"/>
      <c r="DT226" s="55"/>
      <c r="DU226" s="55"/>
      <c r="DV226" s="55"/>
      <c r="DW226" s="55"/>
      <c r="DX226" s="55"/>
      <c r="DY226" s="55"/>
      <c r="DZ226" s="55"/>
      <c r="EA226" s="55"/>
      <c r="EB226" s="55"/>
      <c r="EC226" s="55"/>
      <c r="ED226" s="55"/>
      <c r="EE226" s="55"/>
      <c r="EF226" s="55"/>
      <c r="EG226" s="55"/>
      <c r="EH226" s="55"/>
      <c r="EI226" s="55"/>
      <c r="EJ226" s="55"/>
      <c r="EK226" s="55"/>
      <c r="EL226" s="55"/>
      <c r="EM226" s="55"/>
      <c r="EN226" s="55"/>
      <c r="EO226" s="55"/>
      <c r="EP226" s="55"/>
      <c r="EQ226" s="55"/>
      <c r="ER226" s="55"/>
      <c r="ES226" s="55"/>
      <c r="ET226" s="55"/>
      <c r="EU226" s="55"/>
      <c r="EV226" s="55"/>
      <c r="EW226" s="55"/>
      <c r="EX226" s="55"/>
      <c r="EY226" s="55"/>
      <c r="EZ226" s="55"/>
      <c r="FA226" s="55"/>
      <c r="FB226" s="55"/>
      <c r="FC226" s="55"/>
      <c r="FD226" s="55"/>
      <c r="FE226" s="55"/>
      <c r="FF226" s="55"/>
      <c r="FG226" s="55"/>
      <c r="FH226" s="55"/>
      <c r="FI226" s="55"/>
      <c r="FJ226" s="55"/>
      <c r="FK226" s="55"/>
      <c r="FL226" s="55"/>
      <c r="FM226" s="55"/>
      <c r="FN226" s="55"/>
      <c r="FO226" s="55"/>
      <c r="FP226" s="55"/>
      <c r="FQ226" s="55"/>
      <c r="FR226" s="55"/>
      <c r="FS226" s="55"/>
      <c r="FT226" s="55"/>
      <c r="FU226" s="55"/>
      <c r="FV226" s="55"/>
      <c r="FW226" s="55"/>
      <c r="FX226" s="55"/>
      <c r="FY226" s="55"/>
      <c r="FZ226" s="55"/>
      <c r="GA226" s="55"/>
      <c r="GB226" s="55"/>
      <c r="GC226" s="55"/>
      <c r="GD226" s="55"/>
      <c r="GE226" s="55"/>
      <c r="GF226" s="55"/>
      <c r="GG226" s="55"/>
      <c r="GH226" s="55"/>
      <c r="GI226" s="55"/>
      <c r="GJ226" s="55"/>
      <c r="GK226" s="55"/>
      <c r="GL226" s="55"/>
      <c r="GM226" s="55"/>
      <c r="GN226" s="55"/>
      <c r="GO226" s="55"/>
      <c r="GP226" s="55"/>
      <c r="GQ226" s="55"/>
      <c r="GR226" s="55"/>
      <c r="GS226" s="55"/>
      <c r="GT226" s="55"/>
      <c r="GU226" s="55"/>
    </row>
    <row r="227" spans="1:203" s="60" customFormat="1" ht="20.100000000000001" customHeight="1" x14ac:dyDescent="0.2">
      <c r="A227" s="57"/>
      <c r="B227" s="59"/>
      <c r="C227" s="59"/>
      <c r="D227" s="61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  <c r="CD227" s="55"/>
      <c r="CE227" s="55"/>
      <c r="CF227" s="55"/>
      <c r="CG227" s="55"/>
      <c r="CH227" s="55"/>
      <c r="CI227" s="55"/>
      <c r="CJ227" s="55"/>
      <c r="CK227" s="55"/>
      <c r="CL227" s="55"/>
      <c r="CM227" s="55"/>
      <c r="CN227" s="55"/>
      <c r="CO227" s="55"/>
      <c r="CP227" s="55"/>
      <c r="CQ227" s="55"/>
      <c r="CR227" s="55"/>
      <c r="CS227" s="55"/>
      <c r="CT227" s="55"/>
      <c r="CU227" s="55"/>
      <c r="CV227" s="55"/>
      <c r="CW227" s="55"/>
      <c r="CX227" s="55"/>
      <c r="CY227" s="55"/>
      <c r="CZ227" s="55"/>
      <c r="DA227" s="55"/>
      <c r="DB227" s="55"/>
      <c r="DC227" s="55"/>
      <c r="DD227" s="55"/>
      <c r="DE227" s="55"/>
      <c r="DF227" s="55"/>
      <c r="DG227" s="55"/>
      <c r="DH227" s="55"/>
      <c r="DI227" s="55"/>
      <c r="DJ227" s="55"/>
      <c r="DK227" s="55"/>
      <c r="DL227" s="55"/>
      <c r="DM227" s="55"/>
      <c r="DN227" s="55"/>
      <c r="DO227" s="55"/>
      <c r="DP227" s="55"/>
      <c r="DQ227" s="55"/>
      <c r="DR227" s="55"/>
      <c r="DS227" s="55"/>
      <c r="DT227" s="55"/>
      <c r="DU227" s="55"/>
      <c r="DV227" s="55"/>
      <c r="DW227" s="55"/>
      <c r="DX227" s="55"/>
      <c r="DY227" s="55"/>
      <c r="DZ227" s="55"/>
      <c r="EA227" s="55"/>
      <c r="EB227" s="55"/>
      <c r="EC227" s="55"/>
      <c r="ED227" s="55"/>
      <c r="EE227" s="55"/>
      <c r="EF227" s="55"/>
      <c r="EG227" s="55"/>
      <c r="EH227" s="55"/>
      <c r="EI227" s="55"/>
      <c r="EJ227" s="55"/>
      <c r="EK227" s="55"/>
      <c r="EL227" s="55"/>
      <c r="EM227" s="55"/>
      <c r="EN227" s="55"/>
      <c r="EO227" s="55"/>
      <c r="EP227" s="55"/>
      <c r="EQ227" s="55"/>
      <c r="ER227" s="55"/>
      <c r="ES227" s="55"/>
      <c r="ET227" s="55"/>
      <c r="EU227" s="55"/>
      <c r="EV227" s="55"/>
      <c r="EW227" s="55"/>
      <c r="EX227" s="55"/>
      <c r="EY227" s="55"/>
      <c r="EZ227" s="55"/>
      <c r="FA227" s="55"/>
      <c r="FB227" s="55"/>
      <c r="FC227" s="55"/>
      <c r="FD227" s="55"/>
      <c r="FE227" s="55"/>
      <c r="FF227" s="55"/>
      <c r="FG227" s="55"/>
      <c r="FH227" s="55"/>
      <c r="FI227" s="55"/>
      <c r="FJ227" s="55"/>
      <c r="FK227" s="55"/>
      <c r="FL227" s="55"/>
      <c r="FM227" s="55"/>
      <c r="FN227" s="55"/>
      <c r="FO227" s="55"/>
      <c r="FP227" s="55"/>
      <c r="FQ227" s="55"/>
      <c r="FR227" s="55"/>
      <c r="FS227" s="55"/>
      <c r="FT227" s="55"/>
      <c r="FU227" s="55"/>
      <c r="FV227" s="55"/>
      <c r="FW227" s="55"/>
      <c r="FX227" s="55"/>
      <c r="FY227" s="55"/>
      <c r="FZ227" s="55"/>
      <c r="GA227" s="55"/>
      <c r="GB227" s="55"/>
      <c r="GC227" s="55"/>
      <c r="GD227" s="55"/>
      <c r="GE227" s="55"/>
      <c r="GF227" s="55"/>
      <c r="GG227" s="55"/>
      <c r="GH227" s="55"/>
      <c r="GI227" s="55"/>
      <c r="GJ227" s="55"/>
      <c r="GK227" s="55"/>
      <c r="GL227" s="55"/>
      <c r="GM227" s="55"/>
      <c r="GN227" s="55"/>
      <c r="GO227" s="55"/>
      <c r="GP227" s="55"/>
      <c r="GQ227" s="55"/>
      <c r="GR227" s="55"/>
      <c r="GS227" s="55"/>
      <c r="GT227" s="55"/>
      <c r="GU227" s="55"/>
    </row>
    <row r="228" spans="1:203" s="56" customFormat="1" ht="20.100000000000001" customHeight="1" x14ac:dyDescent="0.2">
      <c r="A228" s="120" t="s">
        <v>22</v>
      </c>
      <c r="B228" s="120"/>
      <c r="C228" s="49"/>
      <c r="D228" s="46">
        <f>+D230+D243+D247+D249</f>
        <v>2552</v>
      </c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5"/>
      <c r="CA228" s="55"/>
      <c r="CB228" s="55"/>
      <c r="CC228" s="55"/>
      <c r="CD228" s="55"/>
      <c r="CE228" s="55"/>
      <c r="CF228" s="55"/>
      <c r="CG228" s="55"/>
      <c r="CH228" s="55"/>
      <c r="CI228" s="55"/>
      <c r="CJ228" s="55"/>
      <c r="CK228" s="55"/>
      <c r="CL228" s="55"/>
      <c r="CM228" s="55"/>
      <c r="CN228" s="55"/>
      <c r="CO228" s="55"/>
      <c r="CP228" s="55"/>
      <c r="CQ228" s="55"/>
      <c r="CR228" s="55"/>
      <c r="CS228" s="55"/>
      <c r="CT228" s="55"/>
      <c r="CU228" s="55"/>
      <c r="CV228" s="55"/>
      <c r="CW228" s="55"/>
      <c r="CX228" s="55"/>
      <c r="CY228" s="55"/>
      <c r="CZ228" s="55"/>
      <c r="DA228" s="55"/>
      <c r="DB228" s="55"/>
      <c r="DC228" s="55"/>
      <c r="DD228" s="55"/>
      <c r="DE228" s="55"/>
      <c r="DF228" s="55"/>
      <c r="DG228" s="55"/>
      <c r="DH228" s="55"/>
      <c r="DI228" s="55"/>
      <c r="DJ228" s="55"/>
      <c r="DK228" s="55"/>
      <c r="DL228" s="55"/>
      <c r="DM228" s="55"/>
      <c r="DN228" s="55"/>
      <c r="DO228" s="55"/>
      <c r="DP228" s="55"/>
      <c r="DQ228" s="55"/>
      <c r="DR228" s="55"/>
      <c r="DS228" s="55"/>
      <c r="DT228" s="55"/>
      <c r="DU228" s="55"/>
      <c r="DV228" s="55"/>
      <c r="DW228" s="55"/>
      <c r="DX228" s="55"/>
      <c r="DY228" s="55"/>
      <c r="DZ228" s="55"/>
      <c r="EA228" s="55"/>
      <c r="EB228" s="55"/>
      <c r="EC228" s="55"/>
      <c r="ED228" s="55"/>
      <c r="EE228" s="55"/>
      <c r="EF228" s="55"/>
      <c r="EG228" s="55"/>
      <c r="EH228" s="55"/>
      <c r="EI228" s="55"/>
      <c r="EJ228" s="55"/>
      <c r="EK228" s="55"/>
      <c r="EL228" s="55"/>
      <c r="EM228" s="55"/>
      <c r="EN228" s="55"/>
      <c r="EO228" s="55"/>
      <c r="EP228" s="55"/>
      <c r="EQ228" s="55"/>
      <c r="ER228" s="55"/>
      <c r="ES228" s="55"/>
      <c r="ET228" s="55"/>
      <c r="EU228" s="55"/>
      <c r="EV228" s="55"/>
      <c r="EW228" s="55"/>
      <c r="EX228" s="55"/>
      <c r="EY228" s="55"/>
      <c r="EZ228" s="55"/>
      <c r="FA228" s="55"/>
      <c r="FB228" s="55"/>
      <c r="FC228" s="55"/>
      <c r="FD228" s="55"/>
      <c r="FE228" s="55"/>
      <c r="FF228" s="55"/>
      <c r="FG228" s="55"/>
      <c r="FH228" s="55"/>
      <c r="FI228" s="55"/>
      <c r="FJ228" s="55"/>
      <c r="FK228" s="55"/>
      <c r="FL228" s="55"/>
      <c r="FM228" s="55"/>
      <c r="FN228" s="55"/>
      <c r="FO228" s="55"/>
      <c r="FP228" s="55"/>
      <c r="FQ228" s="55"/>
      <c r="FR228" s="55"/>
      <c r="FS228" s="55"/>
      <c r="FT228" s="55"/>
      <c r="FU228" s="55"/>
      <c r="FV228" s="55"/>
      <c r="FW228" s="55"/>
      <c r="FX228" s="55"/>
      <c r="FY228" s="55"/>
      <c r="FZ228" s="55"/>
      <c r="GA228" s="55"/>
      <c r="GB228" s="55"/>
      <c r="GC228" s="55"/>
      <c r="GD228" s="55"/>
      <c r="GE228" s="55"/>
      <c r="GF228" s="55"/>
      <c r="GG228" s="55"/>
      <c r="GH228" s="55"/>
      <c r="GI228" s="55"/>
      <c r="GJ228" s="55"/>
      <c r="GK228" s="55"/>
      <c r="GL228" s="55"/>
      <c r="GM228" s="55"/>
      <c r="GN228" s="55"/>
      <c r="GO228" s="55"/>
      <c r="GP228" s="55"/>
      <c r="GQ228" s="55"/>
      <c r="GR228" s="55"/>
      <c r="GS228" s="55"/>
      <c r="GT228" s="55"/>
      <c r="GU228" s="55"/>
    </row>
    <row r="229" spans="1:203" s="60" customFormat="1" ht="20.100000000000001" customHeight="1" x14ac:dyDescent="0.2">
      <c r="A229" s="57"/>
      <c r="B229" s="59"/>
      <c r="C229" s="59"/>
      <c r="D229" s="61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  <c r="BF229" s="55"/>
      <c r="BG229" s="55"/>
      <c r="BH229" s="55"/>
      <c r="BI229" s="55"/>
      <c r="BJ229" s="55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  <c r="CE229" s="55"/>
      <c r="CF229" s="55"/>
      <c r="CG229" s="55"/>
      <c r="CH229" s="55"/>
      <c r="CI229" s="55"/>
      <c r="CJ229" s="55"/>
      <c r="CK229" s="55"/>
      <c r="CL229" s="55"/>
      <c r="CM229" s="55"/>
      <c r="CN229" s="55"/>
      <c r="CO229" s="55"/>
      <c r="CP229" s="55"/>
      <c r="CQ229" s="55"/>
      <c r="CR229" s="55"/>
      <c r="CS229" s="55"/>
      <c r="CT229" s="55"/>
      <c r="CU229" s="55"/>
      <c r="CV229" s="55"/>
      <c r="CW229" s="55"/>
      <c r="CX229" s="55"/>
      <c r="CY229" s="55"/>
      <c r="CZ229" s="55"/>
      <c r="DA229" s="55"/>
      <c r="DB229" s="55"/>
      <c r="DC229" s="55"/>
      <c r="DD229" s="55"/>
      <c r="DE229" s="55"/>
      <c r="DF229" s="55"/>
      <c r="DG229" s="55"/>
      <c r="DH229" s="55"/>
      <c r="DI229" s="55"/>
      <c r="DJ229" s="55"/>
      <c r="DK229" s="55"/>
      <c r="DL229" s="55"/>
      <c r="DM229" s="55"/>
      <c r="DN229" s="55"/>
      <c r="DO229" s="55"/>
      <c r="DP229" s="55"/>
      <c r="DQ229" s="55"/>
      <c r="DR229" s="55"/>
      <c r="DS229" s="55"/>
      <c r="DT229" s="55"/>
      <c r="DU229" s="55"/>
      <c r="DV229" s="55"/>
      <c r="DW229" s="55"/>
      <c r="DX229" s="55"/>
      <c r="DY229" s="55"/>
      <c r="DZ229" s="55"/>
      <c r="EA229" s="55"/>
      <c r="EB229" s="55"/>
      <c r="EC229" s="55"/>
      <c r="ED229" s="55"/>
      <c r="EE229" s="55"/>
      <c r="EF229" s="55"/>
      <c r="EG229" s="55"/>
      <c r="EH229" s="55"/>
      <c r="EI229" s="55"/>
      <c r="EJ229" s="55"/>
      <c r="EK229" s="55"/>
      <c r="EL229" s="55"/>
      <c r="EM229" s="55"/>
      <c r="EN229" s="55"/>
      <c r="EO229" s="55"/>
      <c r="EP229" s="55"/>
      <c r="EQ229" s="55"/>
      <c r="ER229" s="55"/>
      <c r="ES229" s="55"/>
      <c r="ET229" s="55"/>
      <c r="EU229" s="55"/>
      <c r="EV229" s="55"/>
      <c r="EW229" s="55"/>
      <c r="EX229" s="55"/>
      <c r="EY229" s="55"/>
      <c r="EZ229" s="55"/>
      <c r="FA229" s="55"/>
      <c r="FB229" s="55"/>
      <c r="FC229" s="55"/>
      <c r="FD229" s="55"/>
      <c r="FE229" s="55"/>
      <c r="FF229" s="55"/>
      <c r="FG229" s="55"/>
      <c r="FH229" s="55"/>
      <c r="FI229" s="55"/>
      <c r="FJ229" s="55"/>
      <c r="FK229" s="55"/>
      <c r="FL229" s="55"/>
      <c r="FM229" s="55"/>
      <c r="FN229" s="55"/>
      <c r="FO229" s="55"/>
      <c r="FP229" s="55"/>
      <c r="FQ229" s="55"/>
      <c r="FR229" s="55"/>
      <c r="FS229" s="55"/>
      <c r="FT229" s="55"/>
      <c r="FU229" s="55"/>
      <c r="FV229" s="55"/>
      <c r="FW229" s="55"/>
      <c r="FX229" s="55"/>
      <c r="FY229" s="55"/>
      <c r="FZ229" s="55"/>
      <c r="GA229" s="55"/>
      <c r="GB229" s="55"/>
      <c r="GC229" s="55"/>
      <c r="GD229" s="55"/>
      <c r="GE229" s="55"/>
      <c r="GF229" s="55"/>
      <c r="GG229" s="55"/>
      <c r="GH229" s="55"/>
      <c r="GI229" s="55"/>
      <c r="GJ229" s="55"/>
      <c r="GK229" s="55"/>
      <c r="GL229" s="55"/>
      <c r="GM229" s="55"/>
      <c r="GN229" s="55"/>
      <c r="GO229" s="55"/>
      <c r="GP229" s="55"/>
      <c r="GQ229" s="55"/>
      <c r="GR229" s="55"/>
      <c r="GS229" s="55"/>
      <c r="GT229" s="55"/>
      <c r="GU229" s="55"/>
    </row>
    <row r="230" spans="1:203" s="56" customFormat="1" ht="20.100000000000001" customHeight="1" x14ac:dyDescent="0.2">
      <c r="A230" s="126" t="s">
        <v>23</v>
      </c>
      <c r="B230" s="126"/>
      <c r="C230" s="49"/>
      <c r="D230" s="46">
        <f>SUM(D232:D241)</f>
        <v>1696</v>
      </c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5"/>
      <c r="CT230" s="55"/>
      <c r="CU230" s="55"/>
      <c r="CV230" s="55"/>
      <c r="CW230" s="55"/>
      <c r="CX230" s="55"/>
      <c r="CY230" s="55"/>
      <c r="CZ230" s="55"/>
      <c r="DA230" s="55"/>
      <c r="DB230" s="55"/>
      <c r="DC230" s="55"/>
      <c r="DD230" s="55"/>
      <c r="DE230" s="55"/>
      <c r="DF230" s="55"/>
      <c r="DG230" s="55"/>
      <c r="DH230" s="55"/>
      <c r="DI230" s="55"/>
      <c r="DJ230" s="55"/>
      <c r="DK230" s="55"/>
      <c r="DL230" s="55"/>
      <c r="DM230" s="55"/>
      <c r="DN230" s="55"/>
      <c r="DO230" s="55"/>
      <c r="DP230" s="55"/>
      <c r="DQ230" s="55"/>
      <c r="DR230" s="55"/>
      <c r="DS230" s="55"/>
      <c r="DT230" s="55"/>
      <c r="DU230" s="55"/>
      <c r="DV230" s="55"/>
      <c r="DW230" s="55"/>
      <c r="DX230" s="55"/>
      <c r="DY230" s="55"/>
      <c r="DZ230" s="55"/>
      <c r="EA230" s="55"/>
      <c r="EB230" s="55"/>
      <c r="EC230" s="55"/>
      <c r="ED230" s="55"/>
      <c r="EE230" s="55"/>
      <c r="EF230" s="55"/>
      <c r="EG230" s="55"/>
      <c r="EH230" s="55"/>
      <c r="EI230" s="55"/>
      <c r="EJ230" s="55"/>
      <c r="EK230" s="55"/>
      <c r="EL230" s="55"/>
      <c r="EM230" s="55"/>
      <c r="EN230" s="55"/>
      <c r="EO230" s="55"/>
      <c r="EP230" s="55"/>
      <c r="EQ230" s="55"/>
      <c r="ER230" s="55"/>
      <c r="ES230" s="55"/>
      <c r="ET230" s="55"/>
      <c r="EU230" s="55"/>
      <c r="EV230" s="55"/>
      <c r="EW230" s="55"/>
      <c r="EX230" s="55"/>
      <c r="EY230" s="55"/>
      <c r="EZ230" s="55"/>
      <c r="FA230" s="55"/>
      <c r="FB230" s="55"/>
      <c r="FC230" s="55"/>
      <c r="FD230" s="55"/>
      <c r="FE230" s="55"/>
      <c r="FF230" s="55"/>
      <c r="FG230" s="55"/>
      <c r="FH230" s="55"/>
      <c r="FI230" s="55"/>
      <c r="FJ230" s="55"/>
      <c r="FK230" s="55"/>
      <c r="FL230" s="55"/>
      <c r="FM230" s="55"/>
      <c r="FN230" s="55"/>
      <c r="FO230" s="55"/>
      <c r="FP230" s="55"/>
      <c r="FQ230" s="55"/>
      <c r="FR230" s="55"/>
      <c r="FS230" s="55"/>
      <c r="FT230" s="55"/>
      <c r="FU230" s="55"/>
      <c r="FV230" s="55"/>
      <c r="FW230" s="55"/>
      <c r="FX230" s="55"/>
      <c r="FY230" s="55"/>
      <c r="FZ230" s="55"/>
      <c r="GA230" s="55"/>
      <c r="GB230" s="55"/>
      <c r="GC230" s="55"/>
      <c r="GD230" s="55"/>
      <c r="GE230" s="55"/>
      <c r="GF230" s="55"/>
      <c r="GG230" s="55"/>
      <c r="GH230" s="55"/>
      <c r="GI230" s="55"/>
      <c r="GJ230" s="55"/>
      <c r="GK230" s="55"/>
      <c r="GL230" s="55"/>
      <c r="GM230" s="55"/>
      <c r="GN230" s="55"/>
      <c r="GO230" s="55"/>
      <c r="GP230" s="55"/>
      <c r="GQ230" s="55"/>
      <c r="GR230" s="55"/>
      <c r="GS230" s="55"/>
      <c r="GT230" s="55"/>
      <c r="GU230" s="55"/>
    </row>
    <row r="231" spans="1:203" s="60" customFormat="1" ht="20.100000000000001" customHeight="1" x14ac:dyDescent="0.2">
      <c r="A231" s="57"/>
      <c r="B231" s="59"/>
      <c r="C231" s="59"/>
      <c r="D231" s="61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5"/>
      <c r="BC231" s="55"/>
      <c r="BD231" s="55"/>
      <c r="BE231" s="55"/>
      <c r="BF231" s="55"/>
      <c r="BG231" s="55"/>
      <c r="BH231" s="55"/>
      <c r="BI231" s="55"/>
      <c r="BJ231" s="55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5"/>
      <c r="CF231" s="55"/>
      <c r="CG231" s="55"/>
      <c r="CH231" s="55"/>
      <c r="CI231" s="55"/>
      <c r="CJ231" s="55"/>
      <c r="CK231" s="55"/>
      <c r="CL231" s="55"/>
      <c r="CM231" s="55"/>
      <c r="CN231" s="55"/>
      <c r="CO231" s="55"/>
      <c r="CP231" s="55"/>
      <c r="CQ231" s="55"/>
      <c r="CR231" s="55"/>
      <c r="CS231" s="55"/>
      <c r="CT231" s="55"/>
      <c r="CU231" s="55"/>
      <c r="CV231" s="55"/>
      <c r="CW231" s="55"/>
      <c r="CX231" s="55"/>
      <c r="CY231" s="55"/>
      <c r="CZ231" s="55"/>
      <c r="DA231" s="55"/>
      <c r="DB231" s="55"/>
      <c r="DC231" s="55"/>
      <c r="DD231" s="55"/>
      <c r="DE231" s="55"/>
      <c r="DF231" s="55"/>
      <c r="DG231" s="55"/>
      <c r="DH231" s="55"/>
      <c r="DI231" s="55"/>
      <c r="DJ231" s="55"/>
      <c r="DK231" s="55"/>
      <c r="DL231" s="55"/>
      <c r="DM231" s="55"/>
      <c r="DN231" s="55"/>
      <c r="DO231" s="55"/>
      <c r="DP231" s="55"/>
      <c r="DQ231" s="55"/>
      <c r="DR231" s="55"/>
      <c r="DS231" s="55"/>
      <c r="DT231" s="55"/>
      <c r="DU231" s="55"/>
      <c r="DV231" s="55"/>
      <c r="DW231" s="55"/>
      <c r="DX231" s="55"/>
      <c r="DY231" s="55"/>
      <c r="DZ231" s="55"/>
      <c r="EA231" s="55"/>
      <c r="EB231" s="55"/>
      <c r="EC231" s="55"/>
      <c r="ED231" s="55"/>
      <c r="EE231" s="55"/>
      <c r="EF231" s="55"/>
      <c r="EG231" s="55"/>
      <c r="EH231" s="55"/>
      <c r="EI231" s="55"/>
      <c r="EJ231" s="55"/>
      <c r="EK231" s="55"/>
      <c r="EL231" s="55"/>
      <c r="EM231" s="55"/>
      <c r="EN231" s="55"/>
      <c r="EO231" s="55"/>
      <c r="EP231" s="55"/>
      <c r="EQ231" s="55"/>
      <c r="ER231" s="55"/>
      <c r="ES231" s="55"/>
      <c r="ET231" s="55"/>
      <c r="EU231" s="55"/>
      <c r="EV231" s="55"/>
      <c r="EW231" s="55"/>
      <c r="EX231" s="55"/>
      <c r="EY231" s="55"/>
      <c r="EZ231" s="55"/>
      <c r="FA231" s="55"/>
      <c r="FB231" s="55"/>
      <c r="FC231" s="55"/>
      <c r="FD231" s="55"/>
      <c r="FE231" s="55"/>
      <c r="FF231" s="55"/>
      <c r="FG231" s="55"/>
      <c r="FH231" s="55"/>
      <c r="FI231" s="55"/>
      <c r="FJ231" s="55"/>
      <c r="FK231" s="55"/>
      <c r="FL231" s="55"/>
      <c r="FM231" s="55"/>
      <c r="FN231" s="55"/>
      <c r="FO231" s="55"/>
      <c r="FP231" s="55"/>
      <c r="FQ231" s="55"/>
      <c r="FR231" s="55"/>
      <c r="FS231" s="55"/>
      <c r="FT231" s="55"/>
      <c r="FU231" s="55"/>
      <c r="FV231" s="55"/>
      <c r="FW231" s="55"/>
      <c r="FX231" s="55"/>
      <c r="FY231" s="55"/>
      <c r="FZ231" s="55"/>
      <c r="GA231" s="55"/>
      <c r="GB231" s="55"/>
      <c r="GC231" s="55"/>
      <c r="GD231" s="55"/>
      <c r="GE231" s="55"/>
      <c r="GF231" s="55"/>
      <c r="GG231" s="55"/>
      <c r="GH231" s="55"/>
      <c r="GI231" s="55"/>
      <c r="GJ231" s="55"/>
      <c r="GK231" s="55"/>
      <c r="GL231" s="55"/>
      <c r="GM231" s="55"/>
      <c r="GN231" s="55"/>
      <c r="GO231" s="55"/>
      <c r="GP231" s="55"/>
      <c r="GQ231" s="55"/>
      <c r="GR231" s="55"/>
      <c r="GS231" s="55"/>
      <c r="GT231" s="55"/>
      <c r="GU231" s="55"/>
    </row>
    <row r="232" spans="1:203" s="60" customFormat="1" ht="20.100000000000001" customHeight="1" x14ac:dyDescent="0.2">
      <c r="A232" s="57"/>
      <c r="B232" s="50" t="s">
        <v>24</v>
      </c>
      <c r="C232" s="59"/>
      <c r="D232" s="61">
        <v>947</v>
      </c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  <c r="BF232" s="55"/>
      <c r="BG232" s="55"/>
      <c r="BH232" s="55"/>
      <c r="BI232" s="55"/>
      <c r="BJ232" s="55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5"/>
      <c r="CF232" s="55"/>
      <c r="CG232" s="55"/>
      <c r="CH232" s="55"/>
      <c r="CI232" s="55"/>
      <c r="CJ232" s="55"/>
      <c r="CK232" s="55"/>
      <c r="CL232" s="55"/>
      <c r="CM232" s="55"/>
      <c r="CN232" s="55"/>
      <c r="CO232" s="55"/>
      <c r="CP232" s="55"/>
      <c r="CQ232" s="55"/>
      <c r="CR232" s="55"/>
      <c r="CS232" s="55"/>
      <c r="CT232" s="55"/>
      <c r="CU232" s="55"/>
      <c r="CV232" s="55"/>
      <c r="CW232" s="55"/>
      <c r="CX232" s="55"/>
      <c r="CY232" s="55"/>
      <c r="CZ232" s="55"/>
      <c r="DA232" s="55"/>
      <c r="DB232" s="55"/>
      <c r="DC232" s="55"/>
      <c r="DD232" s="55"/>
      <c r="DE232" s="55"/>
      <c r="DF232" s="55"/>
      <c r="DG232" s="55"/>
      <c r="DH232" s="55"/>
      <c r="DI232" s="55"/>
      <c r="DJ232" s="55"/>
      <c r="DK232" s="55"/>
      <c r="DL232" s="55"/>
      <c r="DM232" s="55"/>
      <c r="DN232" s="55"/>
      <c r="DO232" s="55"/>
      <c r="DP232" s="55"/>
      <c r="DQ232" s="55"/>
      <c r="DR232" s="55"/>
      <c r="DS232" s="55"/>
      <c r="DT232" s="55"/>
      <c r="DU232" s="55"/>
      <c r="DV232" s="55"/>
      <c r="DW232" s="55"/>
      <c r="DX232" s="55"/>
      <c r="DY232" s="55"/>
      <c r="DZ232" s="55"/>
      <c r="EA232" s="55"/>
      <c r="EB232" s="55"/>
      <c r="EC232" s="55"/>
      <c r="ED232" s="55"/>
      <c r="EE232" s="55"/>
      <c r="EF232" s="55"/>
      <c r="EG232" s="55"/>
      <c r="EH232" s="55"/>
      <c r="EI232" s="55"/>
      <c r="EJ232" s="55"/>
      <c r="EK232" s="55"/>
      <c r="EL232" s="55"/>
      <c r="EM232" s="55"/>
      <c r="EN232" s="55"/>
      <c r="EO232" s="55"/>
      <c r="EP232" s="55"/>
      <c r="EQ232" s="55"/>
      <c r="ER232" s="55"/>
      <c r="ES232" s="55"/>
      <c r="ET232" s="55"/>
      <c r="EU232" s="55"/>
      <c r="EV232" s="55"/>
      <c r="EW232" s="55"/>
      <c r="EX232" s="55"/>
      <c r="EY232" s="55"/>
      <c r="EZ232" s="55"/>
      <c r="FA232" s="55"/>
      <c r="FB232" s="55"/>
      <c r="FC232" s="55"/>
      <c r="FD232" s="55"/>
      <c r="FE232" s="55"/>
      <c r="FF232" s="55"/>
      <c r="FG232" s="55"/>
      <c r="FH232" s="55"/>
      <c r="FI232" s="55"/>
      <c r="FJ232" s="55"/>
      <c r="FK232" s="55"/>
      <c r="FL232" s="55"/>
      <c r="FM232" s="55"/>
      <c r="FN232" s="55"/>
      <c r="FO232" s="55"/>
      <c r="FP232" s="55"/>
      <c r="FQ232" s="55"/>
      <c r="FR232" s="55"/>
      <c r="FS232" s="55"/>
      <c r="FT232" s="55"/>
      <c r="FU232" s="55"/>
      <c r="FV232" s="55"/>
      <c r="FW232" s="55"/>
      <c r="FX232" s="55"/>
      <c r="FY232" s="55"/>
      <c r="FZ232" s="55"/>
      <c r="GA232" s="55"/>
      <c r="GB232" s="55"/>
      <c r="GC232" s="55"/>
      <c r="GD232" s="55"/>
      <c r="GE232" s="55"/>
      <c r="GF232" s="55"/>
      <c r="GG232" s="55"/>
      <c r="GH232" s="55"/>
      <c r="GI232" s="55"/>
      <c r="GJ232" s="55"/>
      <c r="GK232" s="55"/>
      <c r="GL232" s="55"/>
      <c r="GM232" s="55"/>
      <c r="GN232" s="55"/>
      <c r="GO232" s="55"/>
      <c r="GP232" s="55"/>
      <c r="GQ232" s="55"/>
      <c r="GR232" s="55"/>
      <c r="GS232" s="55"/>
      <c r="GT232" s="55"/>
      <c r="GU232" s="55"/>
    </row>
    <row r="233" spans="1:203" s="60" customFormat="1" ht="20.100000000000001" customHeight="1" x14ac:dyDescent="0.2">
      <c r="A233" s="57"/>
      <c r="B233" s="50" t="s">
        <v>48</v>
      </c>
      <c r="C233" s="59"/>
      <c r="D233" s="61">
        <v>7</v>
      </c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55"/>
      <c r="CN233" s="55"/>
      <c r="CO233" s="55"/>
      <c r="CP233" s="55"/>
      <c r="CQ233" s="55"/>
      <c r="CR233" s="55"/>
      <c r="CS233" s="55"/>
      <c r="CT233" s="55"/>
      <c r="CU233" s="55"/>
      <c r="CV233" s="55"/>
      <c r="CW233" s="55"/>
      <c r="CX233" s="55"/>
      <c r="CY233" s="55"/>
      <c r="CZ233" s="55"/>
      <c r="DA233" s="55"/>
      <c r="DB233" s="55"/>
      <c r="DC233" s="55"/>
      <c r="DD233" s="55"/>
      <c r="DE233" s="55"/>
      <c r="DF233" s="55"/>
      <c r="DG233" s="55"/>
      <c r="DH233" s="55"/>
      <c r="DI233" s="55"/>
      <c r="DJ233" s="55"/>
      <c r="DK233" s="55"/>
      <c r="DL233" s="55"/>
      <c r="DM233" s="55"/>
      <c r="DN233" s="55"/>
      <c r="DO233" s="55"/>
      <c r="DP233" s="55"/>
      <c r="DQ233" s="55"/>
      <c r="DR233" s="55"/>
      <c r="DS233" s="55"/>
      <c r="DT233" s="55"/>
      <c r="DU233" s="55"/>
      <c r="DV233" s="55"/>
      <c r="DW233" s="55"/>
      <c r="DX233" s="55"/>
      <c r="DY233" s="55"/>
      <c r="DZ233" s="55"/>
      <c r="EA233" s="55"/>
      <c r="EB233" s="55"/>
      <c r="EC233" s="55"/>
      <c r="ED233" s="55"/>
      <c r="EE233" s="55"/>
      <c r="EF233" s="55"/>
      <c r="EG233" s="55"/>
      <c r="EH233" s="55"/>
      <c r="EI233" s="55"/>
      <c r="EJ233" s="55"/>
      <c r="EK233" s="55"/>
      <c r="EL233" s="55"/>
      <c r="EM233" s="55"/>
      <c r="EN233" s="55"/>
      <c r="EO233" s="55"/>
      <c r="EP233" s="55"/>
      <c r="EQ233" s="55"/>
      <c r="ER233" s="55"/>
      <c r="ES233" s="55"/>
      <c r="ET233" s="55"/>
      <c r="EU233" s="55"/>
      <c r="EV233" s="55"/>
      <c r="EW233" s="55"/>
      <c r="EX233" s="55"/>
      <c r="EY233" s="55"/>
      <c r="EZ233" s="55"/>
      <c r="FA233" s="55"/>
      <c r="FB233" s="55"/>
      <c r="FC233" s="55"/>
      <c r="FD233" s="55"/>
      <c r="FE233" s="55"/>
      <c r="FF233" s="55"/>
      <c r="FG233" s="55"/>
      <c r="FH233" s="55"/>
      <c r="FI233" s="55"/>
      <c r="FJ233" s="55"/>
      <c r="FK233" s="55"/>
      <c r="FL233" s="55"/>
      <c r="FM233" s="55"/>
      <c r="FN233" s="55"/>
      <c r="FO233" s="55"/>
      <c r="FP233" s="55"/>
      <c r="FQ233" s="55"/>
      <c r="FR233" s="55"/>
      <c r="FS233" s="55"/>
      <c r="FT233" s="55"/>
      <c r="FU233" s="55"/>
      <c r="FV233" s="55"/>
      <c r="FW233" s="55"/>
      <c r="FX233" s="55"/>
      <c r="FY233" s="55"/>
      <c r="FZ233" s="55"/>
      <c r="GA233" s="55"/>
      <c r="GB233" s="55"/>
      <c r="GC233" s="55"/>
      <c r="GD233" s="55"/>
      <c r="GE233" s="55"/>
      <c r="GF233" s="55"/>
      <c r="GG233" s="55"/>
      <c r="GH233" s="55"/>
      <c r="GI233" s="55"/>
      <c r="GJ233" s="55"/>
      <c r="GK233" s="55"/>
      <c r="GL233" s="55"/>
      <c r="GM233" s="55"/>
      <c r="GN233" s="55"/>
      <c r="GO233" s="55"/>
      <c r="GP233" s="55"/>
      <c r="GQ233" s="55"/>
      <c r="GR233" s="55"/>
      <c r="GS233" s="55"/>
      <c r="GT233" s="55"/>
      <c r="GU233" s="55"/>
    </row>
    <row r="234" spans="1:203" s="60" customFormat="1" ht="20.100000000000001" customHeight="1" x14ac:dyDescent="0.2">
      <c r="A234" s="57"/>
      <c r="B234" s="50" t="s">
        <v>25</v>
      </c>
      <c r="C234" s="59"/>
      <c r="D234" s="61">
        <v>14</v>
      </c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5"/>
      <c r="CC234" s="55"/>
      <c r="CD234" s="55"/>
      <c r="CE234" s="55"/>
      <c r="CF234" s="55"/>
      <c r="CG234" s="55"/>
      <c r="CH234" s="55"/>
      <c r="CI234" s="55"/>
      <c r="CJ234" s="55"/>
      <c r="CK234" s="55"/>
      <c r="CL234" s="55"/>
      <c r="CM234" s="55"/>
      <c r="CN234" s="55"/>
      <c r="CO234" s="55"/>
      <c r="CP234" s="55"/>
      <c r="CQ234" s="55"/>
      <c r="CR234" s="55"/>
      <c r="CS234" s="55"/>
      <c r="CT234" s="55"/>
      <c r="CU234" s="55"/>
      <c r="CV234" s="55"/>
      <c r="CW234" s="55"/>
      <c r="CX234" s="55"/>
      <c r="CY234" s="55"/>
      <c r="CZ234" s="55"/>
      <c r="DA234" s="55"/>
      <c r="DB234" s="55"/>
      <c r="DC234" s="55"/>
      <c r="DD234" s="55"/>
      <c r="DE234" s="55"/>
      <c r="DF234" s="55"/>
      <c r="DG234" s="55"/>
      <c r="DH234" s="55"/>
      <c r="DI234" s="55"/>
      <c r="DJ234" s="55"/>
      <c r="DK234" s="55"/>
      <c r="DL234" s="55"/>
      <c r="DM234" s="55"/>
      <c r="DN234" s="55"/>
      <c r="DO234" s="55"/>
      <c r="DP234" s="55"/>
      <c r="DQ234" s="55"/>
      <c r="DR234" s="55"/>
      <c r="DS234" s="55"/>
      <c r="DT234" s="55"/>
      <c r="DU234" s="55"/>
      <c r="DV234" s="55"/>
      <c r="DW234" s="55"/>
      <c r="DX234" s="55"/>
      <c r="DY234" s="55"/>
      <c r="DZ234" s="55"/>
      <c r="EA234" s="55"/>
      <c r="EB234" s="55"/>
      <c r="EC234" s="55"/>
      <c r="ED234" s="55"/>
      <c r="EE234" s="55"/>
      <c r="EF234" s="55"/>
      <c r="EG234" s="55"/>
      <c r="EH234" s="55"/>
      <c r="EI234" s="55"/>
      <c r="EJ234" s="55"/>
      <c r="EK234" s="55"/>
      <c r="EL234" s="55"/>
      <c r="EM234" s="55"/>
      <c r="EN234" s="55"/>
      <c r="EO234" s="55"/>
      <c r="EP234" s="55"/>
      <c r="EQ234" s="55"/>
      <c r="ER234" s="55"/>
      <c r="ES234" s="55"/>
      <c r="ET234" s="55"/>
      <c r="EU234" s="55"/>
      <c r="EV234" s="55"/>
      <c r="EW234" s="55"/>
      <c r="EX234" s="55"/>
      <c r="EY234" s="55"/>
      <c r="EZ234" s="55"/>
      <c r="FA234" s="55"/>
      <c r="FB234" s="55"/>
      <c r="FC234" s="55"/>
      <c r="FD234" s="55"/>
      <c r="FE234" s="55"/>
      <c r="FF234" s="55"/>
      <c r="FG234" s="55"/>
      <c r="FH234" s="55"/>
      <c r="FI234" s="55"/>
      <c r="FJ234" s="55"/>
      <c r="FK234" s="55"/>
      <c r="FL234" s="55"/>
      <c r="FM234" s="55"/>
      <c r="FN234" s="55"/>
      <c r="FO234" s="55"/>
      <c r="FP234" s="55"/>
      <c r="FQ234" s="55"/>
      <c r="FR234" s="55"/>
      <c r="FS234" s="55"/>
      <c r="FT234" s="55"/>
      <c r="FU234" s="55"/>
      <c r="FV234" s="55"/>
      <c r="FW234" s="55"/>
      <c r="FX234" s="55"/>
      <c r="FY234" s="55"/>
      <c r="FZ234" s="55"/>
      <c r="GA234" s="55"/>
      <c r="GB234" s="55"/>
      <c r="GC234" s="55"/>
      <c r="GD234" s="55"/>
      <c r="GE234" s="55"/>
      <c r="GF234" s="55"/>
      <c r="GG234" s="55"/>
      <c r="GH234" s="55"/>
      <c r="GI234" s="55"/>
      <c r="GJ234" s="55"/>
      <c r="GK234" s="55"/>
      <c r="GL234" s="55"/>
      <c r="GM234" s="55"/>
      <c r="GN234" s="55"/>
      <c r="GO234" s="55"/>
      <c r="GP234" s="55"/>
      <c r="GQ234" s="55"/>
      <c r="GR234" s="55"/>
      <c r="GS234" s="55"/>
      <c r="GT234" s="55"/>
      <c r="GU234" s="55"/>
    </row>
    <row r="235" spans="1:203" s="60" customFormat="1" ht="20.100000000000001" customHeight="1" x14ac:dyDescent="0.2">
      <c r="A235" s="57"/>
      <c r="B235" s="50" t="s">
        <v>26</v>
      </c>
      <c r="C235" s="59"/>
      <c r="D235" s="61">
        <v>31</v>
      </c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  <c r="BF235" s="55"/>
      <c r="BG235" s="55"/>
      <c r="BH235" s="55"/>
      <c r="BI235" s="55"/>
      <c r="BJ235" s="55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55"/>
      <c r="CE235" s="55"/>
      <c r="CF235" s="55"/>
      <c r="CG235" s="55"/>
      <c r="CH235" s="55"/>
      <c r="CI235" s="55"/>
      <c r="CJ235" s="55"/>
      <c r="CK235" s="55"/>
      <c r="CL235" s="55"/>
      <c r="CM235" s="55"/>
      <c r="CN235" s="55"/>
      <c r="CO235" s="55"/>
      <c r="CP235" s="55"/>
      <c r="CQ235" s="55"/>
      <c r="CR235" s="55"/>
      <c r="CS235" s="55"/>
      <c r="CT235" s="55"/>
      <c r="CU235" s="55"/>
      <c r="CV235" s="55"/>
      <c r="CW235" s="55"/>
      <c r="CX235" s="55"/>
      <c r="CY235" s="55"/>
      <c r="CZ235" s="55"/>
      <c r="DA235" s="55"/>
      <c r="DB235" s="55"/>
      <c r="DC235" s="55"/>
      <c r="DD235" s="55"/>
      <c r="DE235" s="55"/>
      <c r="DF235" s="55"/>
      <c r="DG235" s="55"/>
      <c r="DH235" s="55"/>
      <c r="DI235" s="55"/>
      <c r="DJ235" s="55"/>
      <c r="DK235" s="55"/>
      <c r="DL235" s="55"/>
      <c r="DM235" s="55"/>
      <c r="DN235" s="55"/>
      <c r="DO235" s="55"/>
      <c r="DP235" s="55"/>
      <c r="DQ235" s="55"/>
      <c r="DR235" s="55"/>
      <c r="DS235" s="55"/>
      <c r="DT235" s="55"/>
      <c r="DU235" s="55"/>
      <c r="DV235" s="55"/>
      <c r="DW235" s="55"/>
      <c r="DX235" s="55"/>
      <c r="DY235" s="55"/>
      <c r="DZ235" s="55"/>
      <c r="EA235" s="55"/>
      <c r="EB235" s="55"/>
      <c r="EC235" s="55"/>
      <c r="ED235" s="55"/>
      <c r="EE235" s="55"/>
      <c r="EF235" s="55"/>
      <c r="EG235" s="55"/>
      <c r="EH235" s="55"/>
      <c r="EI235" s="55"/>
      <c r="EJ235" s="55"/>
      <c r="EK235" s="55"/>
      <c r="EL235" s="55"/>
      <c r="EM235" s="55"/>
      <c r="EN235" s="55"/>
      <c r="EO235" s="55"/>
      <c r="EP235" s="55"/>
      <c r="EQ235" s="55"/>
      <c r="ER235" s="55"/>
      <c r="ES235" s="55"/>
      <c r="ET235" s="55"/>
      <c r="EU235" s="55"/>
      <c r="EV235" s="55"/>
      <c r="EW235" s="55"/>
      <c r="EX235" s="55"/>
      <c r="EY235" s="55"/>
      <c r="EZ235" s="55"/>
      <c r="FA235" s="55"/>
      <c r="FB235" s="55"/>
      <c r="FC235" s="55"/>
      <c r="FD235" s="55"/>
      <c r="FE235" s="55"/>
      <c r="FF235" s="55"/>
      <c r="FG235" s="55"/>
      <c r="FH235" s="55"/>
      <c r="FI235" s="55"/>
      <c r="FJ235" s="55"/>
      <c r="FK235" s="55"/>
      <c r="FL235" s="55"/>
      <c r="FM235" s="55"/>
      <c r="FN235" s="55"/>
      <c r="FO235" s="55"/>
      <c r="FP235" s="55"/>
      <c r="FQ235" s="55"/>
      <c r="FR235" s="55"/>
      <c r="FS235" s="55"/>
      <c r="FT235" s="55"/>
      <c r="FU235" s="55"/>
      <c r="FV235" s="55"/>
      <c r="FW235" s="55"/>
      <c r="FX235" s="55"/>
      <c r="FY235" s="55"/>
      <c r="FZ235" s="55"/>
      <c r="GA235" s="55"/>
      <c r="GB235" s="55"/>
      <c r="GC235" s="55"/>
      <c r="GD235" s="55"/>
      <c r="GE235" s="55"/>
      <c r="GF235" s="55"/>
      <c r="GG235" s="55"/>
      <c r="GH235" s="55"/>
      <c r="GI235" s="55"/>
      <c r="GJ235" s="55"/>
      <c r="GK235" s="55"/>
      <c r="GL235" s="55"/>
      <c r="GM235" s="55"/>
      <c r="GN235" s="55"/>
      <c r="GO235" s="55"/>
      <c r="GP235" s="55"/>
      <c r="GQ235" s="55"/>
      <c r="GR235" s="55"/>
      <c r="GS235" s="55"/>
      <c r="GT235" s="55"/>
      <c r="GU235" s="55"/>
    </row>
    <row r="236" spans="1:203" s="60" customFormat="1" ht="20.100000000000001" customHeight="1" x14ac:dyDescent="0.2">
      <c r="A236" s="57"/>
      <c r="B236" s="50" t="s">
        <v>49</v>
      </c>
      <c r="C236" s="59"/>
      <c r="D236" s="61">
        <v>334</v>
      </c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5"/>
      <c r="BC236" s="55"/>
      <c r="BD236" s="55"/>
      <c r="BE236" s="55"/>
      <c r="BF236" s="55"/>
      <c r="BG236" s="55"/>
      <c r="BH236" s="55"/>
      <c r="BI236" s="55"/>
      <c r="BJ236" s="55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  <c r="CD236" s="55"/>
      <c r="CE236" s="55"/>
      <c r="CF236" s="55"/>
      <c r="CG236" s="55"/>
      <c r="CH236" s="55"/>
      <c r="CI236" s="55"/>
      <c r="CJ236" s="55"/>
      <c r="CK236" s="55"/>
      <c r="CL236" s="55"/>
      <c r="CM236" s="55"/>
      <c r="CN236" s="55"/>
      <c r="CO236" s="55"/>
      <c r="CP236" s="55"/>
      <c r="CQ236" s="55"/>
      <c r="CR236" s="55"/>
      <c r="CS236" s="55"/>
      <c r="CT236" s="55"/>
      <c r="CU236" s="55"/>
      <c r="CV236" s="55"/>
      <c r="CW236" s="55"/>
      <c r="CX236" s="55"/>
      <c r="CY236" s="55"/>
      <c r="CZ236" s="55"/>
      <c r="DA236" s="55"/>
      <c r="DB236" s="55"/>
      <c r="DC236" s="55"/>
      <c r="DD236" s="55"/>
      <c r="DE236" s="55"/>
      <c r="DF236" s="55"/>
      <c r="DG236" s="55"/>
      <c r="DH236" s="55"/>
      <c r="DI236" s="55"/>
      <c r="DJ236" s="55"/>
      <c r="DK236" s="55"/>
      <c r="DL236" s="55"/>
      <c r="DM236" s="55"/>
      <c r="DN236" s="55"/>
      <c r="DO236" s="55"/>
      <c r="DP236" s="55"/>
      <c r="DQ236" s="55"/>
      <c r="DR236" s="55"/>
      <c r="DS236" s="55"/>
      <c r="DT236" s="55"/>
      <c r="DU236" s="55"/>
      <c r="DV236" s="55"/>
      <c r="DW236" s="55"/>
      <c r="DX236" s="55"/>
      <c r="DY236" s="55"/>
      <c r="DZ236" s="55"/>
      <c r="EA236" s="55"/>
      <c r="EB236" s="55"/>
      <c r="EC236" s="55"/>
      <c r="ED236" s="55"/>
      <c r="EE236" s="55"/>
      <c r="EF236" s="55"/>
      <c r="EG236" s="55"/>
      <c r="EH236" s="55"/>
      <c r="EI236" s="55"/>
      <c r="EJ236" s="55"/>
      <c r="EK236" s="55"/>
      <c r="EL236" s="55"/>
      <c r="EM236" s="55"/>
      <c r="EN236" s="55"/>
      <c r="EO236" s="55"/>
      <c r="EP236" s="55"/>
      <c r="EQ236" s="55"/>
      <c r="ER236" s="55"/>
      <c r="ES236" s="55"/>
      <c r="ET236" s="55"/>
      <c r="EU236" s="55"/>
      <c r="EV236" s="55"/>
      <c r="EW236" s="55"/>
      <c r="EX236" s="55"/>
      <c r="EY236" s="55"/>
      <c r="EZ236" s="55"/>
      <c r="FA236" s="55"/>
      <c r="FB236" s="55"/>
      <c r="FC236" s="55"/>
      <c r="FD236" s="55"/>
      <c r="FE236" s="55"/>
      <c r="FF236" s="55"/>
      <c r="FG236" s="55"/>
      <c r="FH236" s="55"/>
      <c r="FI236" s="55"/>
      <c r="FJ236" s="55"/>
      <c r="FK236" s="55"/>
      <c r="FL236" s="55"/>
      <c r="FM236" s="55"/>
      <c r="FN236" s="55"/>
      <c r="FO236" s="55"/>
      <c r="FP236" s="55"/>
      <c r="FQ236" s="55"/>
      <c r="FR236" s="55"/>
      <c r="FS236" s="55"/>
      <c r="FT236" s="55"/>
      <c r="FU236" s="55"/>
      <c r="FV236" s="55"/>
      <c r="FW236" s="55"/>
      <c r="FX236" s="55"/>
      <c r="FY236" s="55"/>
      <c r="FZ236" s="55"/>
      <c r="GA236" s="55"/>
      <c r="GB236" s="55"/>
      <c r="GC236" s="55"/>
      <c r="GD236" s="55"/>
      <c r="GE236" s="55"/>
      <c r="GF236" s="55"/>
      <c r="GG236" s="55"/>
      <c r="GH236" s="55"/>
      <c r="GI236" s="55"/>
      <c r="GJ236" s="55"/>
      <c r="GK236" s="55"/>
      <c r="GL236" s="55"/>
      <c r="GM236" s="55"/>
      <c r="GN236" s="55"/>
      <c r="GO236" s="55"/>
      <c r="GP236" s="55"/>
      <c r="GQ236" s="55"/>
      <c r="GR236" s="55"/>
      <c r="GS236" s="55"/>
      <c r="GT236" s="55"/>
      <c r="GU236" s="55"/>
    </row>
    <row r="237" spans="1:203" s="60" customFormat="1" ht="20.100000000000001" customHeight="1" x14ac:dyDescent="0.2">
      <c r="A237" s="57"/>
      <c r="B237" s="50" t="s">
        <v>50</v>
      </c>
      <c r="C237" s="59"/>
      <c r="D237" s="61">
        <v>32</v>
      </c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BG237" s="55"/>
      <c r="BH237" s="55"/>
      <c r="BI237" s="55"/>
      <c r="BJ237" s="55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55"/>
      <c r="CE237" s="55"/>
      <c r="CF237" s="55"/>
      <c r="CG237" s="55"/>
      <c r="CH237" s="55"/>
      <c r="CI237" s="55"/>
      <c r="CJ237" s="55"/>
      <c r="CK237" s="55"/>
      <c r="CL237" s="55"/>
      <c r="CM237" s="55"/>
      <c r="CN237" s="55"/>
      <c r="CO237" s="55"/>
      <c r="CP237" s="55"/>
      <c r="CQ237" s="55"/>
      <c r="CR237" s="55"/>
      <c r="CS237" s="55"/>
      <c r="CT237" s="55"/>
      <c r="CU237" s="55"/>
      <c r="CV237" s="55"/>
      <c r="CW237" s="55"/>
      <c r="CX237" s="55"/>
      <c r="CY237" s="55"/>
      <c r="CZ237" s="55"/>
      <c r="DA237" s="55"/>
      <c r="DB237" s="55"/>
      <c r="DC237" s="55"/>
      <c r="DD237" s="55"/>
      <c r="DE237" s="55"/>
      <c r="DF237" s="55"/>
      <c r="DG237" s="55"/>
      <c r="DH237" s="55"/>
      <c r="DI237" s="55"/>
      <c r="DJ237" s="55"/>
      <c r="DK237" s="55"/>
      <c r="DL237" s="55"/>
      <c r="DM237" s="55"/>
      <c r="DN237" s="55"/>
      <c r="DO237" s="55"/>
      <c r="DP237" s="55"/>
      <c r="DQ237" s="55"/>
      <c r="DR237" s="55"/>
      <c r="DS237" s="55"/>
      <c r="DT237" s="55"/>
      <c r="DU237" s="55"/>
      <c r="DV237" s="55"/>
      <c r="DW237" s="55"/>
      <c r="DX237" s="55"/>
      <c r="DY237" s="55"/>
      <c r="DZ237" s="55"/>
      <c r="EA237" s="55"/>
      <c r="EB237" s="55"/>
      <c r="EC237" s="55"/>
      <c r="ED237" s="55"/>
      <c r="EE237" s="55"/>
      <c r="EF237" s="55"/>
      <c r="EG237" s="55"/>
      <c r="EH237" s="55"/>
      <c r="EI237" s="55"/>
      <c r="EJ237" s="55"/>
      <c r="EK237" s="55"/>
      <c r="EL237" s="55"/>
      <c r="EM237" s="55"/>
      <c r="EN237" s="55"/>
      <c r="EO237" s="55"/>
      <c r="EP237" s="55"/>
      <c r="EQ237" s="55"/>
      <c r="ER237" s="55"/>
      <c r="ES237" s="55"/>
      <c r="ET237" s="55"/>
      <c r="EU237" s="55"/>
      <c r="EV237" s="55"/>
      <c r="EW237" s="55"/>
      <c r="EX237" s="55"/>
      <c r="EY237" s="55"/>
      <c r="EZ237" s="55"/>
      <c r="FA237" s="55"/>
      <c r="FB237" s="55"/>
      <c r="FC237" s="55"/>
      <c r="FD237" s="55"/>
      <c r="FE237" s="55"/>
      <c r="FF237" s="55"/>
      <c r="FG237" s="55"/>
      <c r="FH237" s="55"/>
      <c r="FI237" s="55"/>
      <c r="FJ237" s="55"/>
      <c r="FK237" s="55"/>
      <c r="FL237" s="55"/>
      <c r="FM237" s="55"/>
      <c r="FN237" s="55"/>
      <c r="FO237" s="55"/>
      <c r="FP237" s="55"/>
      <c r="FQ237" s="55"/>
      <c r="FR237" s="55"/>
      <c r="FS237" s="55"/>
      <c r="FT237" s="55"/>
      <c r="FU237" s="55"/>
      <c r="FV237" s="55"/>
      <c r="FW237" s="55"/>
      <c r="FX237" s="55"/>
      <c r="FY237" s="55"/>
      <c r="FZ237" s="55"/>
      <c r="GA237" s="55"/>
      <c r="GB237" s="55"/>
      <c r="GC237" s="55"/>
      <c r="GD237" s="55"/>
      <c r="GE237" s="55"/>
      <c r="GF237" s="55"/>
      <c r="GG237" s="55"/>
      <c r="GH237" s="55"/>
      <c r="GI237" s="55"/>
      <c r="GJ237" s="55"/>
      <c r="GK237" s="55"/>
      <c r="GL237" s="55"/>
      <c r="GM237" s="55"/>
      <c r="GN237" s="55"/>
      <c r="GO237" s="55"/>
      <c r="GP237" s="55"/>
      <c r="GQ237" s="55"/>
      <c r="GR237" s="55"/>
      <c r="GS237" s="55"/>
      <c r="GT237" s="55"/>
      <c r="GU237" s="55"/>
    </row>
    <row r="238" spans="1:203" s="60" customFormat="1" ht="20.100000000000001" customHeight="1" x14ac:dyDescent="0.2">
      <c r="A238" s="57"/>
      <c r="B238" s="50" t="s">
        <v>28</v>
      </c>
      <c r="C238" s="59"/>
      <c r="D238" s="61">
        <v>6</v>
      </c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  <c r="BM238" s="55"/>
      <c r="BN238" s="55"/>
      <c r="BO238" s="55"/>
      <c r="BP238" s="55"/>
      <c r="BQ238" s="55"/>
      <c r="BR238" s="55"/>
      <c r="BS238" s="55"/>
      <c r="BT238" s="55"/>
      <c r="BU238" s="55"/>
      <c r="BV238" s="55"/>
      <c r="BW238" s="55"/>
      <c r="BX238" s="55"/>
      <c r="BY238" s="55"/>
      <c r="BZ238" s="55"/>
      <c r="CA238" s="55"/>
      <c r="CB238" s="55"/>
      <c r="CC238" s="55"/>
      <c r="CD238" s="55"/>
      <c r="CE238" s="55"/>
      <c r="CF238" s="55"/>
      <c r="CG238" s="55"/>
      <c r="CH238" s="55"/>
      <c r="CI238" s="55"/>
      <c r="CJ238" s="55"/>
      <c r="CK238" s="55"/>
      <c r="CL238" s="55"/>
      <c r="CM238" s="55"/>
      <c r="CN238" s="55"/>
      <c r="CO238" s="55"/>
      <c r="CP238" s="55"/>
      <c r="CQ238" s="55"/>
      <c r="CR238" s="55"/>
      <c r="CS238" s="55"/>
      <c r="CT238" s="55"/>
      <c r="CU238" s="55"/>
      <c r="CV238" s="55"/>
      <c r="CW238" s="55"/>
      <c r="CX238" s="55"/>
      <c r="CY238" s="55"/>
      <c r="CZ238" s="55"/>
      <c r="DA238" s="55"/>
      <c r="DB238" s="55"/>
      <c r="DC238" s="55"/>
      <c r="DD238" s="55"/>
      <c r="DE238" s="55"/>
      <c r="DF238" s="55"/>
      <c r="DG238" s="55"/>
      <c r="DH238" s="55"/>
      <c r="DI238" s="55"/>
      <c r="DJ238" s="55"/>
      <c r="DK238" s="55"/>
      <c r="DL238" s="55"/>
      <c r="DM238" s="55"/>
      <c r="DN238" s="55"/>
      <c r="DO238" s="55"/>
      <c r="DP238" s="55"/>
      <c r="DQ238" s="55"/>
      <c r="DR238" s="55"/>
      <c r="DS238" s="55"/>
      <c r="DT238" s="55"/>
      <c r="DU238" s="55"/>
      <c r="DV238" s="55"/>
      <c r="DW238" s="55"/>
      <c r="DX238" s="55"/>
      <c r="DY238" s="55"/>
      <c r="DZ238" s="55"/>
      <c r="EA238" s="55"/>
      <c r="EB238" s="55"/>
      <c r="EC238" s="55"/>
      <c r="ED238" s="55"/>
      <c r="EE238" s="55"/>
      <c r="EF238" s="55"/>
      <c r="EG238" s="55"/>
      <c r="EH238" s="55"/>
      <c r="EI238" s="55"/>
      <c r="EJ238" s="55"/>
      <c r="EK238" s="55"/>
      <c r="EL238" s="55"/>
      <c r="EM238" s="55"/>
      <c r="EN238" s="55"/>
      <c r="EO238" s="55"/>
      <c r="EP238" s="55"/>
      <c r="EQ238" s="55"/>
      <c r="ER238" s="55"/>
      <c r="ES238" s="55"/>
      <c r="ET238" s="55"/>
      <c r="EU238" s="55"/>
      <c r="EV238" s="55"/>
      <c r="EW238" s="55"/>
      <c r="EX238" s="55"/>
      <c r="EY238" s="55"/>
      <c r="EZ238" s="55"/>
      <c r="FA238" s="55"/>
      <c r="FB238" s="55"/>
      <c r="FC238" s="55"/>
      <c r="FD238" s="55"/>
      <c r="FE238" s="55"/>
      <c r="FF238" s="55"/>
      <c r="FG238" s="55"/>
      <c r="FH238" s="55"/>
      <c r="FI238" s="55"/>
      <c r="FJ238" s="55"/>
      <c r="FK238" s="55"/>
      <c r="FL238" s="55"/>
      <c r="FM238" s="55"/>
      <c r="FN238" s="55"/>
      <c r="FO238" s="55"/>
      <c r="FP238" s="55"/>
      <c r="FQ238" s="55"/>
      <c r="FR238" s="55"/>
      <c r="FS238" s="55"/>
      <c r="FT238" s="55"/>
      <c r="FU238" s="55"/>
      <c r="FV238" s="55"/>
      <c r="FW238" s="55"/>
      <c r="FX238" s="55"/>
      <c r="FY238" s="55"/>
      <c r="FZ238" s="55"/>
      <c r="GA238" s="55"/>
      <c r="GB238" s="55"/>
      <c r="GC238" s="55"/>
      <c r="GD238" s="55"/>
      <c r="GE238" s="55"/>
      <c r="GF238" s="55"/>
      <c r="GG238" s="55"/>
      <c r="GH238" s="55"/>
      <c r="GI238" s="55"/>
      <c r="GJ238" s="55"/>
      <c r="GK238" s="55"/>
      <c r="GL238" s="55"/>
      <c r="GM238" s="55"/>
      <c r="GN238" s="55"/>
      <c r="GO238" s="55"/>
      <c r="GP238" s="55"/>
      <c r="GQ238" s="55"/>
      <c r="GR238" s="55"/>
      <c r="GS238" s="55"/>
      <c r="GT238" s="55"/>
      <c r="GU238" s="55"/>
    </row>
    <row r="239" spans="1:203" s="60" customFormat="1" ht="20.100000000000001" customHeight="1" x14ac:dyDescent="0.2">
      <c r="A239" s="57"/>
      <c r="B239" s="50" t="s">
        <v>51</v>
      </c>
      <c r="C239" s="59"/>
      <c r="D239" s="61">
        <v>30</v>
      </c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  <c r="BF239" s="55"/>
      <c r="BG239" s="55"/>
      <c r="BH239" s="55"/>
      <c r="BI239" s="55"/>
      <c r="BJ239" s="55"/>
      <c r="BK239" s="55"/>
      <c r="BL239" s="55"/>
      <c r="BM239" s="55"/>
      <c r="BN239" s="55"/>
      <c r="BO239" s="55"/>
      <c r="BP239" s="55"/>
      <c r="BQ239" s="55"/>
      <c r="BR239" s="55"/>
      <c r="BS239" s="55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  <c r="CD239" s="55"/>
      <c r="CE239" s="55"/>
      <c r="CF239" s="55"/>
      <c r="CG239" s="55"/>
      <c r="CH239" s="55"/>
      <c r="CI239" s="55"/>
      <c r="CJ239" s="55"/>
      <c r="CK239" s="55"/>
      <c r="CL239" s="55"/>
      <c r="CM239" s="55"/>
      <c r="CN239" s="55"/>
      <c r="CO239" s="55"/>
      <c r="CP239" s="55"/>
      <c r="CQ239" s="55"/>
      <c r="CR239" s="55"/>
      <c r="CS239" s="55"/>
      <c r="CT239" s="55"/>
      <c r="CU239" s="55"/>
      <c r="CV239" s="55"/>
      <c r="CW239" s="55"/>
      <c r="CX239" s="55"/>
      <c r="CY239" s="55"/>
      <c r="CZ239" s="55"/>
      <c r="DA239" s="55"/>
      <c r="DB239" s="55"/>
      <c r="DC239" s="55"/>
      <c r="DD239" s="55"/>
      <c r="DE239" s="55"/>
      <c r="DF239" s="55"/>
      <c r="DG239" s="55"/>
      <c r="DH239" s="55"/>
      <c r="DI239" s="55"/>
      <c r="DJ239" s="55"/>
      <c r="DK239" s="55"/>
      <c r="DL239" s="55"/>
      <c r="DM239" s="55"/>
      <c r="DN239" s="55"/>
      <c r="DO239" s="55"/>
      <c r="DP239" s="55"/>
      <c r="DQ239" s="55"/>
      <c r="DR239" s="55"/>
      <c r="DS239" s="55"/>
      <c r="DT239" s="55"/>
      <c r="DU239" s="55"/>
      <c r="DV239" s="55"/>
      <c r="DW239" s="55"/>
      <c r="DX239" s="55"/>
      <c r="DY239" s="55"/>
      <c r="DZ239" s="55"/>
      <c r="EA239" s="55"/>
      <c r="EB239" s="55"/>
      <c r="EC239" s="55"/>
      <c r="ED239" s="55"/>
      <c r="EE239" s="55"/>
      <c r="EF239" s="55"/>
      <c r="EG239" s="55"/>
      <c r="EH239" s="55"/>
      <c r="EI239" s="55"/>
      <c r="EJ239" s="55"/>
      <c r="EK239" s="55"/>
      <c r="EL239" s="55"/>
      <c r="EM239" s="55"/>
      <c r="EN239" s="55"/>
      <c r="EO239" s="55"/>
      <c r="EP239" s="55"/>
      <c r="EQ239" s="55"/>
      <c r="ER239" s="55"/>
      <c r="ES239" s="55"/>
      <c r="ET239" s="55"/>
      <c r="EU239" s="55"/>
      <c r="EV239" s="55"/>
      <c r="EW239" s="55"/>
      <c r="EX239" s="55"/>
      <c r="EY239" s="55"/>
      <c r="EZ239" s="55"/>
      <c r="FA239" s="55"/>
      <c r="FB239" s="55"/>
      <c r="FC239" s="55"/>
      <c r="FD239" s="55"/>
      <c r="FE239" s="55"/>
      <c r="FF239" s="55"/>
      <c r="FG239" s="55"/>
      <c r="FH239" s="55"/>
      <c r="FI239" s="55"/>
      <c r="FJ239" s="55"/>
      <c r="FK239" s="55"/>
      <c r="FL239" s="55"/>
      <c r="FM239" s="55"/>
      <c r="FN239" s="55"/>
      <c r="FO239" s="55"/>
      <c r="FP239" s="55"/>
      <c r="FQ239" s="55"/>
      <c r="FR239" s="55"/>
      <c r="FS239" s="55"/>
      <c r="FT239" s="55"/>
      <c r="FU239" s="55"/>
      <c r="FV239" s="55"/>
      <c r="FW239" s="55"/>
      <c r="FX239" s="55"/>
      <c r="FY239" s="55"/>
      <c r="FZ239" s="55"/>
      <c r="GA239" s="55"/>
      <c r="GB239" s="55"/>
      <c r="GC239" s="55"/>
      <c r="GD239" s="55"/>
      <c r="GE239" s="55"/>
      <c r="GF239" s="55"/>
      <c r="GG239" s="55"/>
      <c r="GH239" s="55"/>
      <c r="GI239" s="55"/>
      <c r="GJ239" s="55"/>
      <c r="GK239" s="55"/>
      <c r="GL239" s="55"/>
      <c r="GM239" s="55"/>
      <c r="GN239" s="55"/>
      <c r="GO239" s="55"/>
      <c r="GP239" s="55"/>
      <c r="GQ239" s="55"/>
      <c r="GR239" s="55"/>
      <c r="GS239" s="55"/>
      <c r="GT239" s="55"/>
      <c r="GU239" s="55"/>
    </row>
    <row r="240" spans="1:203" s="60" customFormat="1" ht="20.100000000000001" customHeight="1" x14ac:dyDescent="0.2">
      <c r="A240" s="57"/>
      <c r="B240" s="50" t="s">
        <v>30</v>
      </c>
      <c r="C240" s="59"/>
      <c r="D240" s="61">
        <v>20</v>
      </c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  <c r="BE240" s="55"/>
      <c r="BF240" s="55"/>
      <c r="BG240" s="55"/>
      <c r="BH240" s="55"/>
      <c r="BI240" s="55"/>
      <c r="BJ240" s="55"/>
      <c r="BK240" s="55"/>
      <c r="BL240" s="55"/>
      <c r="BM240" s="55"/>
      <c r="BN240" s="55"/>
      <c r="BO240" s="55"/>
      <c r="BP240" s="55"/>
      <c r="BQ240" s="55"/>
      <c r="BR240" s="55"/>
      <c r="BS240" s="55"/>
      <c r="BT240" s="55"/>
      <c r="BU240" s="55"/>
      <c r="BV240" s="55"/>
      <c r="BW240" s="55"/>
      <c r="BX240" s="55"/>
      <c r="BY240" s="55"/>
      <c r="BZ240" s="55"/>
      <c r="CA240" s="55"/>
      <c r="CB240" s="55"/>
      <c r="CC240" s="55"/>
      <c r="CD240" s="55"/>
      <c r="CE240" s="55"/>
      <c r="CF240" s="55"/>
      <c r="CG240" s="55"/>
      <c r="CH240" s="55"/>
      <c r="CI240" s="55"/>
      <c r="CJ240" s="55"/>
      <c r="CK240" s="55"/>
      <c r="CL240" s="55"/>
      <c r="CM240" s="55"/>
      <c r="CN240" s="55"/>
      <c r="CO240" s="55"/>
      <c r="CP240" s="55"/>
      <c r="CQ240" s="55"/>
      <c r="CR240" s="55"/>
      <c r="CS240" s="55"/>
      <c r="CT240" s="55"/>
      <c r="CU240" s="55"/>
      <c r="CV240" s="55"/>
      <c r="CW240" s="55"/>
      <c r="CX240" s="55"/>
      <c r="CY240" s="55"/>
      <c r="CZ240" s="55"/>
      <c r="DA240" s="55"/>
      <c r="DB240" s="55"/>
      <c r="DC240" s="55"/>
      <c r="DD240" s="55"/>
      <c r="DE240" s="55"/>
      <c r="DF240" s="55"/>
      <c r="DG240" s="55"/>
      <c r="DH240" s="55"/>
      <c r="DI240" s="55"/>
      <c r="DJ240" s="55"/>
      <c r="DK240" s="55"/>
      <c r="DL240" s="55"/>
      <c r="DM240" s="55"/>
      <c r="DN240" s="55"/>
      <c r="DO240" s="55"/>
      <c r="DP240" s="55"/>
      <c r="DQ240" s="55"/>
      <c r="DR240" s="55"/>
      <c r="DS240" s="55"/>
      <c r="DT240" s="55"/>
      <c r="DU240" s="55"/>
      <c r="DV240" s="55"/>
      <c r="DW240" s="55"/>
      <c r="DX240" s="55"/>
      <c r="DY240" s="55"/>
      <c r="DZ240" s="55"/>
      <c r="EA240" s="55"/>
      <c r="EB240" s="55"/>
      <c r="EC240" s="55"/>
      <c r="ED240" s="55"/>
      <c r="EE240" s="55"/>
      <c r="EF240" s="55"/>
      <c r="EG240" s="55"/>
      <c r="EH240" s="55"/>
      <c r="EI240" s="55"/>
      <c r="EJ240" s="55"/>
      <c r="EK240" s="55"/>
      <c r="EL240" s="55"/>
      <c r="EM240" s="55"/>
      <c r="EN240" s="55"/>
      <c r="EO240" s="55"/>
      <c r="EP240" s="55"/>
      <c r="EQ240" s="55"/>
      <c r="ER240" s="55"/>
      <c r="ES240" s="55"/>
      <c r="ET240" s="55"/>
      <c r="EU240" s="55"/>
      <c r="EV240" s="55"/>
      <c r="EW240" s="55"/>
      <c r="EX240" s="55"/>
      <c r="EY240" s="55"/>
      <c r="EZ240" s="55"/>
      <c r="FA240" s="55"/>
      <c r="FB240" s="55"/>
      <c r="FC240" s="55"/>
      <c r="FD240" s="55"/>
      <c r="FE240" s="55"/>
      <c r="FF240" s="55"/>
      <c r="FG240" s="55"/>
      <c r="FH240" s="55"/>
      <c r="FI240" s="55"/>
      <c r="FJ240" s="55"/>
      <c r="FK240" s="55"/>
      <c r="FL240" s="55"/>
      <c r="FM240" s="55"/>
      <c r="FN240" s="55"/>
      <c r="FO240" s="55"/>
      <c r="FP240" s="55"/>
      <c r="FQ240" s="55"/>
      <c r="FR240" s="55"/>
      <c r="FS240" s="55"/>
      <c r="FT240" s="55"/>
      <c r="FU240" s="55"/>
      <c r="FV240" s="55"/>
      <c r="FW240" s="55"/>
      <c r="FX240" s="55"/>
      <c r="FY240" s="55"/>
      <c r="FZ240" s="55"/>
      <c r="GA240" s="55"/>
      <c r="GB240" s="55"/>
      <c r="GC240" s="55"/>
      <c r="GD240" s="55"/>
      <c r="GE240" s="55"/>
      <c r="GF240" s="55"/>
      <c r="GG240" s="55"/>
      <c r="GH240" s="55"/>
      <c r="GI240" s="55"/>
      <c r="GJ240" s="55"/>
      <c r="GK240" s="55"/>
      <c r="GL240" s="55"/>
      <c r="GM240" s="55"/>
      <c r="GN240" s="55"/>
      <c r="GO240" s="55"/>
      <c r="GP240" s="55"/>
      <c r="GQ240" s="55"/>
      <c r="GR240" s="55"/>
      <c r="GS240" s="55"/>
      <c r="GT240" s="55"/>
      <c r="GU240" s="55"/>
    </row>
    <row r="241" spans="1:203" s="60" customFormat="1" ht="20.100000000000001" customHeight="1" x14ac:dyDescent="0.2">
      <c r="A241" s="57"/>
      <c r="B241" s="50" t="s">
        <v>18</v>
      </c>
      <c r="C241" s="59"/>
      <c r="D241" s="61">
        <v>275</v>
      </c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55"/>
      <c r="BF241" s="55"/>
      <c r="BG241" s="55"/>
      <c r="BH241" s="55"/>
      <c r="BI241" s="55"/>
      <c r="BJ241" s="55"/>
      <c r="BK241" s="55"/>
      <c r="BL241" s="55"/>
      <c r="BM241" s="55"/>
      <c r="BN241" s="55"/>
      <c r="BO241" s="55"/>
      <c r="BP241" s="55"/>
      <c r="BQ241" s="55"/>
      <c r="BR241" s="55"/>
      <c r="BS241" s="55"/>
      <c r="BT241" s="55"/>
      <c r="BU241" s="55"/>
      <c r="BV241" s="55"/>
      <c r="BW241" s="55"/>
      <c r="BX241" s="55"/>
      <c r="BY241" s="55"/>
      <c r="BZ241" s="55"/>
      <c r="CA241" s="55"/>
      <c r="CB241" s="55"/>
      <c r="CC241" s="55"/>
      <c r="CD241" s="55"/>
      <c r="CE241" s="55"/>
      <c r="CF241" s="55"/>
      <c r="CG241" s="55"/>
      <c r="CH241" s="55"/>
      <c r="CI241" s="55"/>
      <c r="CJ241" s="55"/>
      <c r="CK241" s="55"/>
      <c r="CL241" s="55"/>
      <c r="CM241" s="55"/>
      <c r="CN241" s="55"/>
      <c r="CO241" s="55"/>
      <c r="CP241" s="55"/>
      <c r="CQ241" s="55"/>
      <c r="CR241" s="55"/>
      <c r="CS241" s="55"/>
      <c r="CT241" s="55"/>
      <c r="CU241" s="55"/>
      <c r="CV241" s="55"/>
      <c r="CW241" s="55"/>
      <c r="CX241" s="55"/>
      <c r="CY241" s="55"/>
      <c r="CZ241" s="55"/>
      <c r="DA241" s="55"/>
      <c r="DB241" s="55"/>
      <c r="DC241" s="55"/>
      <c r="DD241" s="55"/>
      <c r="DE241" s="55"/>
      <c r="DF241" s="55"/>
      <c r="DG241" s="55"/>
      <c r="DH241" s="55"/>
      <c r="DI241" s="55"/>
      <c r="DJ241" s="55"/>
      <c r="DK241" s="55"/>
      <c r="DL241" s="55"/>
      <c r="DM241" s="55"/>
      <c r="DN241" s="55"/>
      <c r="DO241" s="55"/>
      <c r="DP241" s="55"/>
      <c r="DQ241" s="55"/>
      <c r="DR241" s="55"/>
      <c r="DS241" s="55"/>
      <c r="DT241" s="55"/>
      <c r="DU241" s="55"/>
      <c r="DV241" s="55"/>
      <c r="DW241" s="55"/>
      <c r="DX241" s="55"/>
      <c r="DY241" s="55"/>
      <c r="DZ241" s="55"/>
      <c r="EA241" s="55"/>
      <c r="EB241" s="55"/>
      <c r="EC241" s="55"/>
      <c r="ED241" s="55"/>
      <c r="EE241" s="55"/>
      <c r="EF241" s="55"/>
      <c r="EG241" s="55"/>
      <c r="EH241" s="55"/>
      <c r="EI241" s="55"/>
      <c r="EJ241" s="55"/>
      <c r="EK241" s="55"/>
      <c r="EL241" s="55"/>
      <c r="EM241" s="55"/>
      <c r="EN241" s="55"/>
      <c r="EO241" s="55"/>
      <c r="EP241" s="55"/>
      <c r="EQ241" s="55"/>
      <c r="ER241" s="55"/>
      <c r="ES241" s="55"/>
      <c r="ET241" s="55"/>
      <c r="EU241" s="55"/>
      <c r="EV241" s="55"/>
      <c r="EW241" s="55"/>
      <c r="EX241" s="55"/>
      <c r="EY241" s="55"/>
      <c r="EZ241" s="55"/>
      <c r="FA241" s="55"/>
      <c r="FB241" s="55"/>
      <c r="FC241" s="55"/>
      <c r="FD241" s="55"/>
      <c r="FE241" s="55"/>
      <c r="FF241" s="55"/>
      <c r="FG241" s="55"/>
      <c r="FH241" s="55"/>
      <c r="FI241" s="55"/>
      <c r="FJ241" s="55"/>
      <c r="FK241" s="55"/>
      <c r="FL241" s="55"/>
      <c r="FM241" s="55"/>
      <c r="FN241" s="55"/>
      <c r="FO241" s="55"/>
      <c r="FP241" s="55"/>
      <c r="FQ241" s="55"/>
      <c r="FR241" s="55"/>
      <c r="FS241" s="55"/>
      <c r="FT241" s="55"/>
      <c r="FU241" s="55"/>
      <c r="FV241" s="55"/>
      <c r="FW241" s="55"/>
      <c r="FX241" s="55"/>
      <c r="FY241" s="55"/>
      <c r="FZ241" s="55"/>
      <c r="GA241" s="55"/>
      <c r="GB241" s="55"/>
      <c r="GC241" s="55"/>
      <c r="GD241" s="55"/>
      <c r="GE241" s="55"/>
      <c r="GF241" s="55"/>
      <c r="GG241" s="55"/>
      <c r="GH241" s="55"/>
      <c r="GI241" s="55"/>
      <c r="GJ241" s="55"/>
      <c r="GK241" s="55"/>
      <c r="GL241" s="55"/>
      <c r="GM241" s="55"/>
      <c r="GN241" s="55"/>
      <c r="GO241" s="55"/>
      <c r="GP241" s="55"/>
      <c r="GQ241" s="55"/>
      <c r="GR241" s="55"/>
      <c r="GS241" s="55"/>
      <c r="GT241" s="55"/>
      <c r="GU241" s="55"/>
    </row>
    <row r="242" spans="1:203" s="60" customFormat="1" ht="20.100000000000001" customHeight="1" x14ac:dyDescent="0.2">
      <c r="A242" s="57"/>
      <c r="B242" s="59"/>
      <c r="C242" s="59"/>
      <c r="D242" s="61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  <c r="BE242" s="55"/>
      <c r="BF242" s="55"/>
      <c r="BG242" s="55"/>
      <c r="BH242" s="55"/>
      <c r="BI242" s="55"/>
      <c r="BJ242" s="55"/>
      <c r="BK242" s="55"/>
      <c r="BL242" s="55"/>
      <c r="BM242" s="55"/>
      <c r="BN242" s="55"/>
      <c r="BO242" s="55"/>
      <c r="BP242" s="55"/>
      <c r="BQ242" s="55"/>
      <c r="BR242" s="55"/>
      <c r="BS242" s="55"/>
      <c r="BT242" s="55"/>
      <c r="BU242" s="55"/>
      <c r="BV242" s="55"/>
      <c r="BW242" s="55"/>
      <c r="BX242" s="55"/>
      <c r="BY242" s="55"/>
      <c r="BZ242" s="55"/>
      <c r="CA242" s="55"/>
      <c r="CB242" s="55"/>
      <c r="CC242" s="55"/>
      <c r="CD242" s="55"/>
      <c r="CE242" s="55"/>
      <c r="CF242" s="55"/>
      <c r="CG242" s="55"/>
      <c r="CH242" s="55"/>
      <c r="CI242" s="55"/>
      <c r="CJ242" s="55"/>
      <c r="CK242" s="55"/>
      <c r="CL242" s="55"/>
      <c r="CM242" s="55"/>
      <c r="CN242" s="55"/>
      <c r="CO242" s="55"/>
      <c r="CP242" s="55"/>
      <c r="CQ242" s="55"/>
      <c r="CR242" s="55"/>
      <c r="CS242" s="55"/>
      <c r="CT242" s="55"/>
      <c r="CU242" s="55"/>
      <c r="CV242" s="55"/>
      <c r="CW242" s="55"/>
      <c r="CX242" s="55"/>
      <c r="CY242" s="55"/>
      <c r="CZ242" s="55"/>
      <c r="DA242" s="55"/>
      <c r="DB242" s="55"/>
      <c r="DC242" s="55"/>
      <c r="DD242" s="55"/>
      <c r="DE242" s="55"/>
      <c r="DF242" s="55"/>
      <c r="DG242" s="55"/>
      <c r="DH242" s="55"/>
      <c r="DI242" s="55"/>
      <c r="DJ242" s="55"/>
      <c r="DK242" s="55"/>
      <c r="DL242" s="55"/>
      <c r="DM242" s="55"/>
      <c r="DN242" s="55"/>
      <c r="DO242" s="55"/>
      <c r="DP242" s="55"/>
      <c r="DQ242" s="55"/>
      <c r="DR242" s="55"/>
      <c r="DS242" s="55"/>
      <c r="DT242" s="55"/>
      <c r="DU242" s="55"/>
      <c r="DV242" s="55"/>
      <c r="DW242" s="55"/>
      <c r="DX242" s="55"/>
      <c r="DY242" s="55"/>
      <c r="DZ242" s="55"/>
      <c r="EA242" s="55"/>
      <c r="EB242" s="55"/>
      <c r="EC242" s="55"/>
      <c r="ED242" s="55"/>
      <c r="EE242" s="55"/>
      <c r="EF242" s="55"/>
      <c r="EG242" s="55"/>
      <c r="EH242" s="55"/>
      <c r="EI242" s="55"/>
      <c r="EJ242" s="55"/>
      <c r="EK242" s="55"/>
      <c r="EL242" s="55"/>
      <c r="EM242" s="55"/>
      <c r="EN242" s="55"/>
      <c r="EO242" s="55"/>
      <c r="EP242" s="55"/>
      <c r="EQ242" s="55"/>
      <c r="ER242" s="55"/>
      <c r="ES242" s="55"/>
      <c r="ET242" s="55"/>
      <c r="EU242" s="55"/>
      <c r="EV242" s="55"/>
      <c r="EW242" s="55"/>
      <c r="EX242" s="55"/>
      <c r="EY242" s="55"/>
      <c r="EZ242" s="55"/>
      <c r="FA242" s="55"/>
      <c r="FB242" s="55"/>
      <c r="FC242" s="55"/>
      <c r="FD242" s="55"/>
      <c r="FE242" s="55"/>
      <c r="FF242" s="55"/>
      <c r="FG242" s="55"/>
      <c r="FH242" s="55"/>
      <c r="FI242" s="55"/>
      <c r="FJ242" s="55"/>
      <c r="FK242" s="55"/>
      <c r="FL242" s="55"/>
      <c r="FM242" s="55"/>
      <c r="FN242" s="55"/>
      <c r="FO242" s="55"/>
      <c r="FP242" s="55"/>
      <c r="FQ242" s="55"/>
      <c r="FR242" s="55"/>
      <c r="FS242" s="55"/>
      <c r="FT242" s="55"/>
      <c r="FU242" s="55"/>
      <c r="FV242" s="55"/>
      <c r="FW242" s="55"/>
      <c r="FX242" s="55"/>
      <c r="FY242" s="55"/>
      <c r="FZ242" s="55"/>
      <c r="GA242" s="55"/>
      <c r="GB242" s="55"/>
      <c r="GC242" s="55"/>
      <c r="GD242" s="55"/>
      <c r="GE242" s="55"/>
      <c r="GF242" s="55"/>
      <c r="GG242" s="55"/>
      <c r="GH242" s="55"/>
      <c r="GI242" s="55"/>
      <c r="GJ242" s="55"/>
      <c r="GK242" s="55"/>
      <c r="GL242" s="55"/>
      <c r="GM242" s="55"/>
      <c r="GN242" s="55"/>
      <c r="GO242" s="55"/>
      <c r="GP242" s="55"/>
      <c r="GQ242" s="55"/>
      <c r="GR242" s="55"/>
      <c r="GS242" s="55"/>
      <c r="GT242" s="55"/>
      <c r="GU242" s="55"/>
    </row>
    <row r="243" spans="1:203" s="56" customFormat="1" ht="20.100000000000001" customHeight="1" x14ac:dyDescent="0.2">
      <c r="A243" s="126" t="s">
        <v>29</v>
      </c>
      <c r="B243" s="126"/>
      <c r="C243" s="49"/>
      <c r="D243" s="46">
        <f>+D245</f>
        <v>856</v>
      </c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55"/>
      <c r="BJ243" s="55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5"/>
      <c r="BZ243" s="55"/>
      <c r="CA243" s="55"/>
      <c r="CB243" s="55"/>
      <c r="CC243" s="55"/>
      <c r="CD243" s="55"/>
      <c r="CE243" s="55"/>
      <c r="CF243" s="55"/>
      <c r="CG243" s="55"/>
      <c r="CH243" s="55"/>
      <c r="CI243" s="55"/>
      <c r="CJ243" s="55"/>
      <c r="CK243" s="55"/>
      <c r="CL243" s="55"/>
      <c r="CM243" s="55"/>
      <c r="CN243" s="55"/>
      <c r="CO243" s="55"/>
      <c r="CP243" s="55"/>
      <c r="CQ243" s="55"/>
      <c r="CR243" s="55"/>
      <c r="CS243" s="55"/>
      <c r="CT243" s="55"/>
      <c r="CU243" s="55"/>
      <c r="CV243" s="55"/>
      <c r="CW243" s="55"/>
      <c r="CX243" s="55"/>
      <c r="CY243" s="55"/>
      <c r="CZ243" s="55"/>
      <c r="DA243" s="55"/>
      <c r="DB243" s="55"/>
      <c r="DC243" s="55"/>
      <c r="DD243" s="55"/>
      <c r="DE243" s="55"/>
      <c r="DF243" s="55"/>
      <c r="DG243" s="55"/>
      <c r="DH243" s="55"/>
      <c r="DI243" s="55"/>
      <c r="DJ243" s="55"/>
      <c r="DK243" s="55"/>
      <c r="DL243" s="55"/>
      <c r="DM243" s="55"/>
      <c r="DN243" s="55"/>
      <c r="DO243" s="55"/>
      <c r="DP243" s="55"/>
      <c r="DQ243" s="55"/>
      <c r="DR243" s="55"/>
      <c r="DS243" s="55"/>
      <c r="DT243" s="55"/>
      <c r="DU243" s="55"/>
      <c r="DV243" s="55"/>
      <c r="DW243" s="55"/>
      <c r="DX243" s="55"/>
      <c r="DY243" s="55"/>
      <c r="DZ243" s="55"/>
      <c r="EA243" s="55"/>
      <c r="EB243" s="55"/>
      <c r="EC243" s="55"/>
      <c r="ED243" s="55"/>
      <c r="EE243" s="55"/>
      <c r="EF243" s="55"/>
      <c r="EG243" s="55"/>
      <c r="EH243" s="55"/>
      <c r="EI243" s="55"/>
      <c r="EJ243" s="55"/>
      <c r="EK243" s="55"/>
      <c r="EL243" s="55"/>
      <c r="EM243" s="55"/>
      <c r="EN243" s="55"/>
      <c r="EO243" s="55"/>
      <c r="EP243" s="55"/>
      <c r="EQ243" s="55"/>
      <c r="ER243" s="55"/>
      <c r="ES243" s="55"/>
      <c r="ET243" s="55"/>
      <c r="EU243" s="55"/>
      <c r="EV243" s="55"/>
      <c r="EW243" s="55"/>
      <c r="EX243" s="55"/>
      <c r="EY243" s="55"/>
      <c r="EZ243" s="55"/>
      <c r="FA243" s="55"/>
      <c r="FB243" s="55"/>
      <c r="FC243" s="55"/>
      <c r="FD243" s="55"/>
      <c r="FE243" s="55"/>
      <c r="FF243" s="55"/>
      <c r="FG243" s="55"/>
      <c r="FH243" s="55"/>
      <c r="FI243" s="55"/>
      <c r="FJ243" s="55"/>
      <c r="FK243" s="55"/>
      <c r="FL243" s="55"/>
      <c r="FM243" s="55"/>
      <c r="FN243" s="55"/>
      <c r="FO243" s="55"/>
      <c r="FP243" s="55"/>
      <c r="FQ243" s="55"/>
      <c r="FR243" s="55"/>
      <c r="FS243" s="55"/>
      <c r="FT243" s="55"/>
      <c r="FU243" s="55"/>
      <c r="FV243" s="55"/>
      <c r="FW243" s="55"/>
      <c r="FX243" s="55"/>
      <c r="FY243" s="55"/>
      <c r="FZ243" s="55"/>
      <c r="GA243" s="55"/>
      <c r="GB243" s="55"/>
      <c r="GC243" s="55"/>
      <c r="GD243" s="55"/>
      <c r="GE243" s="55"/>
      <c r="GF243" s="55"/>
      <c r="GG243" s="55"/>
      <c r="GH243" s="55"/>
      <c r="GI243" s="55"/>
      <c r="GJ243" s="55"/>
      <c r="GK243" s="55"/>
      <c r="GL243" s="55"/>
      <c r="GM243" s="55"/>
      <c r="GN243" s="55"/>
      <c r="GO243" s="55"/>
      <c r="GP243" s="55"/>
      <c r="GQ243" s="55"/>
      <c r="GR243" s="55"/>
      <c r="GS243" s="55"/>
      <c r="GT243" s="55"/>
      <c r="GU243" s="55"/>
    </row>
    <row r="244" spans="1:203" s="60" customFormat="1" ht="20.100000000000001" customHeight="1" x14ac:dyDescent="0.2">
      <c r="A244" s="57"/>
      <c r="B244" s="59"/>
      <c r="C244" s="59"/>
      <c r="D244" s="61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55"/>
      <c r="BF244" s="55"/>
      <c r="BG244" s="55"/>
      <c r="BH244" s="55"/>
      <c r="BI244" s="55"/>
      <c r="BJ244" s="55"/>
      <c r="BK244" s="55"/>
      <c r="BL244" s="55"/>
      <c r="BM244" s="55"/>
      <c r="BN244" s="55"/>
      <c r="BO244" s="55"/>
      <c r="BP244" s="55"/>
      <c r="BQ244" s="55"/>
      <c r="BR244" s="55"/>
      <c r="BS244" s="55"/>
      <c r="BT244" s="55"/>
      <c r="BU244" s="55"/>
      <c r="BV244" s="55"/>
      <c r="BW244" s="55"/>
      <c r="BX244" s="55"/>
      <c r="BY244" s="55"/>
      <c r="BZ244" s="55"/>
      <c r="CA244" s="55"/>
      <c r="CB244" s="55"/>
      <c r="CC244" s="55"/>
      <c r="CD244" s="55"/>
      <c r="CE244" s="55"/>
      <c r="CF244" s="55"/>
      <c r="CG244" s="55"/>
      <c r="CH244" s="55"/>
      <c r="CI244" s="55"/>
      <c r="CJ244" s="55"/>
      <c r="CK244" s="55"/>
      <c r="CL244" s="55"/>
      <c r="CM244" s="55"/>
      <c r="CN244" s="55"/>
      <c r="CO244" s="55"/>
      <c r="CP244" s="55"/>
      <c r="CQ244" s="55"/>
      <c r="CR244" s="55"/>
      <c r="CS244" s="55"/>
      <c r="CT244" s="55"/>
      <c r="CU244" s="55"/>
      <c r="CV244" s="55"/>
      <c r="CW244" s="55"/>
      <c r="CX244" s="55"/>
      <c r="CY244" s="55"/>
      <c r="CZ244" s="55"/>
      <c r="DA244" s="55"/>
      <c r="DB244" s="55"/>
      <c r="DC244" s="55"/>
      <c r="DD244" s="55"/>
      <c r="DE244" s="55"/>
      <c r="DF244" s="55"/>
      <c r="DG244" s="55"/>
      <c r="DH244" s="55"/>
      <c r="DI244" s="55"/>
      <c r="DJ244" s="55"/>
      <c r="DK244" s="55"/>
      <c r="DL244" s="55"/>
      <c r="DM244" s="55"/>
      <c r="DN244" s="55"/>
      <c r="DO244" s="55"/>
      <c r="DP244" s="55"/>
      <c r="DQ244" s="55"/>
      <c r="DR244" s="55"/>
      <c r="DS244" s="55"/>
      <c r="DT244" s="55"/>
      <c r="DU244" s="55"/>
      <c r="DV244" s="55"/>
      <c r="DW244" s="55"/>
      <c r="DX244" s="55"/>
      <c r="DY244" s="55"/>
      <c r="DZ244" s="55"/>
      <c r="EA244" s="55"/>
      <c r="EB244" s="55"/>
      <c r="EC244" s="55"/>
      <c r="ED244" s="55"/>
      <c r="EE244" s="55"/>
      <c r="EF244" s="55"/>
      <c r="EG244" s="55"/>
      <c r="EH244" s="55"/>
      <c r="EI244" s="55"/>
      <c r="EJ244" s="55"/>
      <c r="EK244" s="55"/>
      <c r="EL244" s="55"/>
      <c r="EM244" s="55"/>
      <c r="EN244" s="55"/>
      <c r="EO244" s="55"/>
      <c r="EP244" s="55"/>
      <c r="EQ244" s="55"/>
      <c r="ER244" s="55"/>
      <c r="ES244" s="55"/>
      <c r="ET244" s="55"/>
      <c r="EU244" s="55"/>
      <c r="EV244" s="55"/>
      <c r="EW244" s="55"/>
      <c r="EX244" s="55"/>
      <c r="EY244" s="55"/>
      <c r="EZ244" s="55"/>
      <c r="FA244" s="55"/>
      <c r="FB244" s="55"/>
      <c r="FC244" s="55"/>
      <c r="FD244" s="55"/>
      <c r="FE244" s="55"/>
      <c r="FF244" s="55"/>
      <c r="FG244" s="55"/>
      <c r="FH244" s="55"/>
      <c r="FI244" s="55"/>
      <c r="FJ244" s="55"/>
      <c r="FK244" s="55"/>
      <c r="FL244" s="55"/>
      <c r="FM244" s="55"/>
      <c r="FN244" s="55"/>
      <c r="FO244" s="55"/>
      <c r="FP244" s="55"/>
      <c r="FQ244" s="55"/>
      <c r="FR244" s="55"/>
      <c r="FS244" s="55"/>
      <c r="FT244" s="55"/>
      <c r="FU244" s="55"/>
      <c r="FV244" s="55"/>
      <c r="FW244" s="55"/>
      <c r="FX244" s="55"/>
      <c r="FY244" s="55"/>
      <c r="FZ244" s="55"/>
      <c r="GA244" s="55"/>
      <c r="GB244" s="55"/>
      <c r="GC244" s="55"/>
      <c r="GD244" s="55"/>
      <c r="GE244" s="55"/>
      <c r="GF244" s="55"/>
      <c r="GG244" s="55"/>
      <c r="GH244" s="55"/>
      <c r="GI244" s="55"/>
      <c r="GJ244" s="55"/>
      <c r="GK244" s="55"/>
      <c r="GL244" s="55"/>
      <c r="GM244" s="55"/>
      <c r="GN244" s="55"/>
      <c r="GO244" s="55"/>
      <c r="GP244" s="55"/>
      <c r="GQ244" s="55"/>
      <c r="GR244" s="55"/>
      <c r="GS244" s="55"/>
      <c r="GT244" s="55"/>
      <c r="GU244" s="55"/>
    </row>
    <row r="245" spans="1:203" s="60" customFormat="1" ht="20.100000000000001" customHeight="1" x14ac:dyDescent="0.2">
      <c r="A245" s="57"/>
      <c r="B245" s="50" t="s">
        <v>18</v>
      </c>
      <c r="C245" s="59"/>
      <c r="D245" s="61">
        <v>856</v>
      </c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55"/>
      <c r="BF245" s="55"/>
      <c r="BG245" s="55"/>
      <c r="BH245" s="55"/>
      <c r="BI245" s="55"/>
      <c r="BJ245" s="55"/>
      <c r="BK245" s="55"/>
      <c r="BL245" s="55"/>
      <c r="BM245" s="55"/>
      <c r="BN245" s="55"/>
      <c r="BO245" s="55"/>
      <c r="BP245" s="55"/>
      <c r="BQ245" s="55"/>
      <c r="BR245" s="55"/>
      <c r="BS245" s="55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  <c r="CD245" s="55"/>
      <c r="CE245" s="55"/>
      <c r="CF245" s="55"/>
      <c r="CG245" s="55"/>
      <c r="CH245" s="55"/>
      <c r="CI245" s="55"/>
      <c r="CJ245" s="55"/>
      <c r="CK245" s="55"/>
      <c r="CL245" s="55"/>
      <c r="CM245" s="55"/>
      <c r="CN245" s="55"/>
      <c r="CO245" s="55"/>
      <c r="CP245" s="55"/>
      <c r="CQ245" s="55"/>
      <c r="CR245" s="55"/>
      <c r="CS245" s="55"/>
      <c r="CT245" s="55"/>
      <c r="CU245" s="55"/>
      <c r="CV245" s="55"/>
      <c r="CW245" s="55"/>
      <c r="CX245" s="55"/>
      <c r="CY245" s="55"/>
      <c r="CZ245" s="55"/>
      <c r="DA245" s="55"/>
      <c r="DB245" s="55"/>
      <c r="DC245" s="55"/>
      <c r="DD245" s="55"/>
      <c r="DE245" s="55"/>
      <c r="DF245" s="55"/>
      <c r="DG245" s="55"/>
      <c r="DH245" s="55"/>
      <c r="DI245" s="55"/>
      <c r="DJ245" s="55"/>
      <c r="DK245" s="55"/>
      <c r="DL245" s="55"/>
      <c r="DM245" s="55"/>
      <c r="DN245" s="55"/>
      <c r="DO245" s="55"/>
      <c r="DP245" s="55"/>
      <c r="DQ245" s="55"/>
      <c r="DR245" s="55"/>
      <c r="DS245" s="55"/>
      <c r="DT245" s="55"/>
      <c r="DU245" s="55"/>
      <c r="DV245" s="55"/>
      <c r="DW245" s="55"/>
      <c r="DX245" s="55"/>
      <c r="DY245" s="55"/>
      <c r="DZ245" s="55"/>
      <c r="EA245" s="55"/>
      <c r="EB245" s="55"/>
      <c r="EC245" s="55"/>
      <c r="ED245" s="55"/>
      <c r="EE245" s="55"/>
      <c r="EF245" s="55"/>
      <c r="EG245" s="55"/>
      <c r="EH245" s="55"/>
      <c r="EI245" s="55"/>
      <c r="EJ245" s="55"/>
      <c r="EK245" s="55"/>
      <c r="EL245" s="55"/>
      <c r="EM245" s="55"/>
      <c r="EN245" s="55"/>
      <c r="EO245" s="55"/>
      <c r="EP245" s="55"/>
      <c r="EQ245" s="55"/>
      <c r="ER245" s="55"/>
      <c r="ES245" s="55"/>
      <c r="ET245" s="55"/>
      <c r="EU245" s="55"/>
      <c r="EV245" s="55"/>
      <c r="EW245" s="55"/>
      <c r="EX245" s="55"/>
      <c r="EY245" s="55"/>
      <c r="EZ245" s="55"/>
      <c r="FA245" s="55"/>
      <c r="FB245" s="55"/>
      <c r="FC245" s="55"/>
      <c r="FD245" s="55"/>
      <c r="FE245" s="55"/>
      <c r="FF245" s="55"/>
      <c r="FG245" s="55"/>
      <c r="FH245" s="55"/>
      <c r="FI245" s="55"/>
      <c r="FJ245" s="55"/>
      <c r="FK245" s="55"/>
      <c r="FL245" s="55"/>
      <c r="FM245" s="55"/>
      <c r="FN245" s="55"/>
      <c r="FO245" s="55"/>
      <c r="FP245" s="55"/>
      <c r="FQ245" s="55"/>
      <c r="FR245" s="55"/>
      <c r="FS245" s="55"/>
      <c r="FT245" s="55"/>
      <c r="FU245" s="55"/>
      <c r="FV245" s="55"/>
      <c r="FW245" s="55"/>
      <c r="FX245" s="55"/>
      <c r="FY245" s="55"/>
      <c r="FZ245" s="55"/>
      <c r="GA245" s="55"/>
      <c r="GB245" s="55"/>
      <c r="GC245" s="55"/>
      <c r="GD245" s="55"/>
      <c r="GE245" s="55"/>
      <c r="GF245" s="55"/>
      <c r="GG245" s="55"/>
      <c r="GH245" s="55"/>
      <c r="GI245" s="55"/>
      <c r="GJ245" s="55"/>
      <c r="GK245" s="55"/>
      <c r="GL245" s="55"/>
      <c r="GM245" s="55"/>
      <c r="GN245" s="55"/>
      <c r="GO245" s="55"/>
      <c r="GP245" s="55"/>
      <c r="GQ245" s="55"/>
      <c r="GR245" s="55"/>
      <c r="GS245" s="55"/>
      <c r="GT245" s="55"/>
      <c r="GU245" s="55"/>
    </row>
    <row r="246" spans="1:203" s="60" customFormat="1" ht="20.100000000000001" customHeight="1" x14ac:dyDescent="0.2">
      <c r="A246" s="57"/>
      <c r="B246" s="59"/>
      <c r="C246" s="59"/>
      <c r="D246" s="61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  <c r="AX246" s="55"/>
      <c r="AY246" s="55"/>
      <c r="AZ246" s="55"/>
      <c r="BA246" s="55"/>
      <c r="BB246" s="55"/>
      <c r="BC246" s="55"/>
      <c r="BD246" s="55"/>
      <c r="BE246" s="55"/>
      <c r="BF246" s="55"/>
      <c r="BG246" s="55"/>
      <c r="BH246" s="55"/>
      <c r="BI246" s="55"/>
      <c r="BJ246" s="55"/>
      <c r="BK246" s="55"/>
      <c r="BL246" s="55"/>
      <c r="BM246" s="55"/>
      <c r="BN246" s="55"/>
      <c r="BO246" s="55"/>
      <c r="BP246" s="55"/>
      <c r="BQ246" s="55"/>
      <c r="BR246" s="55"/>
      <c r="BS246" s="55"/>
      <c r="BT246" s="55"/>
      <c r="BU246" s="55"/>
      <c r="BV246" s="55"/>
      <c r="BW246" s="55"/>
      <c r="BX246" s="55"/>
      <c r="BY246" s="55"/>
      <c r="BZ246" s="55"/>
      <c r="CA246" s="55"/>
      <c r="CB246" s="55"/>
      <c r="CC246" s="55"/>
      <c r="CD246" s="55"/>
      <c r="CE246" s="55"/>
      <c r="CF246" s="55"/>
      <c r="CG246" s="55"/>
      <c r="CH246" s="55"/>
      <c r="CI246" s="55"/>
      <c r="CJ246" s="55"/>
      <c r="CK246" s="55"/>
      <c r="CL246" s="55"/>
      <c r="CM246" s="55"/>
      <c r="CN246" s="55"/>
      <c r="CO246" s="55"/>
      <c r="CP246" s="55"/>
      <c r="CQ246" s="55"/>
      <c r="CR246" s="55"/>
      <c r="CS246" s="55"/>
      <c r="CT246" s="55"/>
      <c r="CU246" s="55"/>
      <c r="CV246" s="55"/>
      <c r="CW246" s="55"/>
      <c r="CX246" s="55"/>
      <c r="CY246" s="55"/>
      <c r="CZ246" s="55"/>
      <c r="DA246" s="55"/>
      <c r="DB246" s="55"/>
      <c r="DC246" s="55"/>
      <c r="DD246" s="55"/>
      <c r="DE246" s="55"/>
      <c r="DF246" s="55"/>
      <c r="DG246" s="55"/>
      <c r="DH246" s="55"/>
      <c r="DI246" s="55"/>
      <c r="DJ246" s="55"/>
      <c r="DK246" s="55"/>
      <c r="DL246" s="55"/>
      <c r="DM246" s="55"/>
      <c r="DN246" s="55"/>
      <c r="DO246" s="55"/>
      <c r="DP246" s="55"/>
      <c r="DQ246" s="55"/>
      <c r="DR246" s="55"/>
      <c r="DS246" s="55"/>
      <c r="DT246" s="55"/>
      <c r="DU246" s="55"/>
      <c r="DV246" s="55"/>
      <c r="DW246" s="55"/>
      <c r="DX246" s="55"/>
      <c r="DY246" s="55"/>
      <c r="DZ246" s="55"/>
      <c r="EA246" s="55"/>
      <c r="EB246" s="55"/>
      <c r="EC246" s="55"/>
      <c r="ED246" s="55"/>
      <c r="EE246" s="55"/>
      <c r="EF246" s="55"/>
      <c r="EG246" s="55"/>
      <c r="EH246" s="55"/>
      <c r="EI246" s="55"/>
      <c r="EJ246" s="55"/>
      <c r="EK246" s="55"/>
      <c r="EL246" s="55"/>
      <c r="EM246" s="55"/>
      <c r="EN246" s="55"/>
      <c r="EO246" s="55"/>
      <c r="EP246" s="55"/>
      <c r="EQ246" s="55"/>
      <c r="ER246" s="55"/>
      <c r="ES246" s="55"/>
      <c r="ET246" s="55"/>
      <c r="EU246" s="55"/>
      <c r="EV246" s="55"/>
      <c r="EW246" s="55"/>
      <c r="EX246" s="55"/>
      <c r="EY246" s="55"/>
      <c r="EZ246" s="55"/>
      <c r="FA246" s="55"/>
      <c r="FB246" s="55"/>
      <c r="FC246" s="55"/>
      <c r="FD246" s="55"/>
      <c r="FE246" s="55"/>
      <c r="FF246" s="55"/>
      <c r="FG246" s="55"/>
      <c r="FH246" s="55"/>
      <c r="FI246" s="55"/>
      <c r="FJ246" s="55"/>
      <c r="FK246" s="55"/>
      <c r="FL246" s="55"/>
      <c r="FM246" s="55"/>
      <c r="FN246" s="55"/>
      <c r="FO246" s="55"/>
      <c r="FP246" s="55"/>
      <c r="FQ246" s="55"/>
      <c r="FR246" s="55"/>
      <c r="FS246" s="55"/>
      <c r="FT246" s="55"/>
      <c r="FU246" s="55"/>
      <c r="FV246" s="55"/>
      <c r="FW246" s="55"/>
      <c r="FX246" s="55"/>
      <c r="FY246" s="55"/>
      <c r="FZ246" s="55"/>
      <c r="GA246" s="55"/>
      <c r="GB246" s="55"/>
      <c r="GC246" s="55"/>
      <c r="GD246" s="55"/>
      <c r="GE246" s="55"/>
      <c r="GF246" s="55"/>
      <c r="GG246" s="55"/>
      <c r="GH246" s="55"/>
      <c r="GI246" s="55"/>
      <c r="GJ246" s="55"/>
      <c r="GK246" s="55"/>
      <c r="GL246" s="55"/>
      <c r="GM246" s="55"/>
      <c r="GN246" s="55"/>
      <c r="GO246" s="55"/>
      <c r="GP246" s="55"/>
      <c r="GQ246" s="55"/>
      <c r="GR246" s="55"/>
      <c r="GS246" s="55"/>
      <c r="GT246" s="55"/>
      <c r="GU246" s="55"/>
    </row>
    <row r="247" spans="1:203" s="56" customFormat="1" ht="20.100000000000001" customHeight="1" x14ac:dyDescent="0.2">
      <c r="A247" s="126" t="s">
        <v>52</v>
      </c>
      <c r="B247" s="126"/>
      <c r="C247" s="49"/>
      <c r="D247" s="46">
        <v>0</v>
      </c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  <c r="AX247" s="55"/>
      <c r="AY247" s="55"/>
      <c r="AZ247" s="55"/>
      <c r="BA247" s="55"/>
      <c r="BB247" s="55"/>
      <c r="BC247" s="55"/>
      <c r="BD247" s="55"/>
      <c r="BE247" s="55"/>
      <c r="BF247" s="55"/>
      <c r="BG247" s="55"/>
      <c r="BH247" s="55"/>
      <c r="BI247" s="55"/>
      <c r="BJ247" s="55"/>
      <c r="BK247" s="55"/>
      <c r="BL247" s="55"/>
      <c r="BM247" s="55"/>
      <c r="BN247" s="55"/>
      <c r="BO247" s="55"/>
      <c r="BP247" s="55"/>
      <c r="BQ247" s="55"/>
      <c r="BR247" s="55"/>
      <c r="BS247" s="55"/>
      <c r="BT247" s="55"/>
      <c r="BU247" s="55"/>
      <c r="BV247" s="55"/>
      <c r="BW247" s="55"/>
      <c r="BX247" s="55"/>
      <c r="BY247" s="55"/>
      <c r="BZ247" s="55"/>
      <c r="CA247" s="55"/>
      <c r="CB247" s="55"/>
      <c r="CC247" s="55"/>
      <c r="CD247" s="55"/>
      <c r="CE247" s="55"/>
      <c r="CF247" s="55"/>
      <c r="CG247" s="55"/>
      <c r="CH247" s="55"/>
      <c r="CI247" s="55"/>
      <c r="CJ247" s="55"/>
      <c r="CK247" s="55"/>
      <c r="CL247" s="55"/>
      <c r="CM247" s="55"/>
      <c r="CN247" s="55"/>
      <c r="CO247" s="55"/>
      <c r="CP247" s="55"/>
      <c r="CQ247" s="55"/>
      <c r="CR247" s="55"/>
      <c r="CS247" s="55"/>
      <c r="CT247" s="55"/>
      <c r="CU247" s="55"/>
      <c r="CV247" s="55"/>
      <c r="CW247" s="55"/>
      <c r="CX247" s="55"/>
      <c r="CY247" s="55"/>
      <c r="CZ247" s="55"/>
      <c r="DA247" s="55"/>
      <c r="DB247" s="55"/>
      <c r="DC247" s="55"/>
      <c r="DD247" s="55"/>
      <c r="DE247" s="55"/>
      <c r="DF247" s="55"/>
      <c r="DG247" s="55"/>
      <c r="DH247" s="55"/>
      <c r="DI247" s="55"/>
      <c r="DJ247" s="55"/>
      <c r="DK247" s="55"/>
      <c r="DL247" s="55"/>
      <c r="DM247" s="55"/>
      <c r="DN247" s="55"/>
      <c r="DO247" s="55"/>
      <c r="DP247" s="55"/>
      <c r="DQ247" s="55"/>
      <c r="DR247" s="55"/>
      <c r="DS247" s="55"/>
      <c r="DT247" s="55"/>
      <c r="DU247" s="55"/>
      <c r="DV247" s="55"/>
      <c r="DW247" s="55"/>
      <c r="DX247" s="55"/>
      <c r="DY247" s="55"/>
      <c r="DZ247" s="55"/>
      <c r="EA247" s="55"/>
      <c r="EB247" s="55"/>
      <c r="EC247" s="55"/>
      <c r="ED247" s="55"/>
      <c r="EE247" s="55"/>
      <c r="EF247" s="55"/>
      <c r="EG247" s="55"/>
      <c r="EH247" s="55"/>
      <c r="EI247" s="55"/>
      <c r="EJ247" s="55"/>
      <c r="EK247" s="55"/>
      <c r="EL247" s="55"/>
      <c r="EM247" s="55"/>
      <c r="EN247" s="55"/>
      <c r="EO247" s="55"/>
      <c r="EP247" s="55"/>
      <c r="EQ247" s="55"/>
      <c r="ER247" s="55"/>
      <c r="ES247" s="55"/>
      <c r="ET247" s="55"/>
      <c r="EU247" s="55"/>
      <c r="EV247" s="55"/>
      <c r="EW247" s="55"/>
      <c r="EX247" s="55"/>
      <c r="EY247" s="55"/>
      <c r="EZ247" s="55"/>
      <c r="FA247" s="55"/>
      <c r="FB247" s="55"/>
      <c r="FC247" s="55"/>
      <c r="FD247" s="55"/>
      <c r="FE247" s="55"/>
      <c r="FF247" s="55"/>
      <c r="FG247" s="55"/>
      <c r="FH247" s="55"/>
      <c r="FI247" s="55"/>
      <c r="FJ247" s="55"/>
      <c r="FK247" s="55"/>
      <c r="FL247" s="55"/>
      <c r="FM247" s="55"/>
      <c r="FN247" s="55"/>
      <c r="FO247" s="55"/>
      <c r="FP247" s="55"/>
      <c r="FQ247" s="55"/>
      <c r="FR247" s="55"/>
      <c r="FS247" s="55"/>
      <c r="FT247" s="55"/>
      <c r="FU247" s="55"/>
      <c r="FV247" s="55"/>
      <c r="FW247" s="55"/>
      <c r="FX247" s="55"/>
      <c r="FY247" s="55"/>
      <c r="FZ247" s="55"/>
      <c r="GA247" s="55"/>
      <c r="GB247" s="55"/>
      <c r="GC247" s="55"/>
      <c r="GD247" s="55"/>
      <c r="GE247" s="55"/>
      <c r="GF247" s="55"/>
      <c r="GG247" s="55"/>
      <c r="GH247" s="55"/>
      <c r="GI247" s="55"/>
      <c r="GJ247" s="55"/>
      <c r="GK247" s="55"/>
      <c r="GL247" s="55"/>
      <c r="GM247" s="55"/>
      <c r="GN247" s="55"/>
      <c r="GO247" s="55"/>
      <c r="GP247" s="55"/>
      <c r="GQ247" s="55"/>
      <c r="GR247" s="55"/>
      <c r="GS247" s="55"/>
      <c r="GT247" s="55"/>
      <c r="GU247" s="55"/>
    </row>
    <row r="248" spans="1:203" s="60" customFormat="1" ht="20.100000000000001" customHeight="1" x14ac:dyDescent="0.2">
      <c r="A248" s="57"/>
      <c r="B248" s="59"/>
      <c r="C248" s="59"/>
      <c r="D248" s="61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55"/>
      <c r="BB248" s="55"/>
      <c r="BC248" s="55"/>
      <c r="BD248" s="55"/>
      <c r="BE248" s="55"/>
      <c r="BF248" s="55"/>
      <c r="BG248" s="55"/>
      <c r="BH248" s="55"/>
      <c r="BI248" s="55"/>
      <c r="BJ248" s="55"/>
      <c r="BK248" s="55"/>
      <c r="BL248" s="55"/>
      <c r="BM248" s="55"/>
      <c r="BN248" s="55"/>
      <c r="BO248" s="55"/>
      <c r="BP248" s="55"/>
      <c r="BQ248" s="55"/>
      <c r="BR248" s="55"/>
      <c r="BS248" s="55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  <c r="CD248" s="55"/>
      <c r="CE248" s="55"/>
      <c r="CF248" s="55"/>
      <c r="CG248" s="55"/>
      <c r="CH248" s="55"/>
      <c r="CI248" s="55"/>
      <c r="CJ248" s="55"/>
      <c r="CK248" s="55"/>
      <c r="CL248" s="55"/>
      <c r="CM248" s="55"/>
      <c r="CN248" s="55"/>
      <c r="CO248" s="55"/>
      <c r="CP248" s="55"/>
      <c r="CQ248" s="55"/>
      <c r="CR248" s="55"/>
      <c r="CS248" s="55"/>
      <c r="CT248" s="55"/>
      <c r="CU248" s="55"/>
      <c r="CV248" s="55"/>
      <c r="CW248" s="55"/>
      <c r="CX248" s="55"/>
      <c r="CY248" s="55"/>
      <c r="CZ248" s="55"/>
      <c r="DA248" s="55"/>
      <c r="DB248" s="55"/>
      <c r="DC248" s="55"/>
      <c r="DD248" s="55"/>
      <c r="DE248" s="55"/>
      <c r="DF248" s="55"/>
      <c r="DG248" s="55"/>
      <c r="DH248" s="55"/>
      <c r="DI248" s="55"/>
      <c r="DJ248" s="55"/>
      <c r="DK248" s="55"/>
      <c r="DL248" s="55"/>
      <c r="DM248" s="55"/>
      <c r="DN248" s="55"/>
      <c r="DO248" s="55"/>
      <c r="DP248" s="55"/>
      <c r="DQ248" s="55"/>
      <c r="DR248" s="55"/>
      <c r="DS248" s="55"/>
      <c r="DT248" s="55"/>
      <c r="DU248" s="55"/>
      <c r="DV248" s="55"/>
      <c r="DW248" s="55"/>
      <c r="DX248" s="55"/>
      <c r="DY248" s="55"/>
      <c r="DZ248" s="55"/>
      <c r="EA248" s="55"/>
      <c r="EB248" s="55"/>
      <c r="EC248" s="55"/>
      <c r="ED248" s="55"/>
      <c r="EE248" s="55"/>
      <c r="EF248" s="55"/>
      <c r="EG248" s="55"/>
      <c r="EH248" s="55"/>
      <c r="EI248" s="55"/>
      <c r="EJ248" s="55"/>
      <c r="EK248" s="55"/>
      <c r="EL248" s="55"/>
      <c r="EM248" s="55"/>
      <c r="EN248" s="55"/>
      <c r="EO248" s="55"/>
      <c r="EP248" s="55"/>
      <c r="EQ248" s="55"/>
      <c r="ER248" s="55"/>
      <c r="ES248" s="55"/>
      <c r="ET248" s="55"/>
      <c r="EU248" s="55"/>
      <c r="EV248" s="55"/>
      <c r="EW248" s="55"/>
      <c r="EX248" s="55"/>
      <c r="EY248" s="55"/>
      <c r="EZ248" s="55"/>
      <c r="FA248" s="55"/>
      <c r="FB248" s="55"/>
      <c r="FC248" s="55"/>
      <c r="FD248" s="55"/>
      <c r="FE248" s="55"/>
      <c r="FF248" s="55"/>
      <c r="FG248" s="55"/>
      <c r="FH248" s="55"/>
      <c r="FI248" s="55"/>
      <c r="FJ248" s="55"/>
      <c r="FK248" s="55"/>
      <c r="FL248" s="55"/>
      <c r="FM248" s="55"/>
      <c r="FN248" s="55"/>
      <c r="FO248" s="55"/>
      <c r="FP248" s="55"/>
      <c r="FQ248" s="55"/>
      <c r="FR248" s="55"/>
      <c r="FS248" s="55"/>
      <c r="FT248" s="55"/>
      <c r="FU248" s="55"/>
      <c r="FV248" s="55"/>
      <c r="FW248" s="55"/>
      <c r="FX248" s="55"/>
      <c r="FY248" s="55"/>
      <c r="FZ248" s="55"/>
      <c r="GA248" s="55"/>
      <c r="GB248" s="55"/>
      <c r="GC248" s="55"/>
      <c r="GD248" s="55"/>
      <c r="GE248" s="55"/>
      <c r="GF248" s="55"/>
      <c r="GG248" s="55"/>
      <c r="GH248" s="55"/>
      <c r="GI248" s="55"/>
      <c r="GJ248" s="55"/>
      <c r="GK248" s="55"/>
      <c r="GL248" s="55"/>
      <c r="GM248" s="55"/>
      <c r="GN248" s="55"/>
      <c r="GO248" s="55"/>
      <c r="GP248" s="55"/>
      <c r="GQ248" s="55"/>
      <c r="GR248" s="55"/>
      <c r="GS248" s="55"/>
      <c r="GT248" s="55"/>
      <c r="GU248" s="55"/>
    </row>
    <row r="249" spans="1:203" s="56" customFormat="1" ht="20.100000000000001" customHeight="1" x14ac:dyDescent="0.2">
      <c r="A249" s="126" t="s">
        <v>288</v>
      </c>
      <c r="B249" s="126"/>
      <c r="C249" s="49"/>
      <c r="D249" s="46">
        <v>0</v>
      </c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55"/>
      <c r="BB249" s="55"/>
      <c r="BC249" s="55"/>
      <c r="BD249" s="55"/>
      <c r="BE249" s="55"/>
      <c r="BF249" s="55"/>
      <c r="BG249" s="55"/>
      <c r="BH249" s="55"/>
      <c r="BI249" s="55"/>
      <c r="BJ249" s="55"/>
      <c r="BK249" s="55"/>
      <c r="BL249" s="55"/>
      <c r="BM249" s="55"/>
      <c r="BN249" s="55"/>
      <c r="BO249" s="55"/>
      <c r="BP249" s="55"/>
      <c r="BQ249" s="55"/>
      <c r="BR249" s="55"/>
      <c r="BS249" s="55"/>
      <c r="BT249" s="55"/>
      <c r="BU249" s="55"/>
      <c r="BV249" s="55"/>
      <c r="BW249" s="55"/>
      <c r="BX249" s="55"/>
      <c r="BY249" s="55"/>
      <c r="BZ249" s="55"/>
      <c r="CA249" s="55"/>
      <c r="CB249" s="55"/>
      <c r="CC249" s="55"/>
      <c r="CD249" s="55"/>
      <c r="CE249" s="55"/>
      <c r="CF249" s="55"/>
      <c r="CG249" s="55"/>
      <c r="CH249" s="55"/>
      <c r="CI249" s="55"/>
      <c r="CJ249" s="55"/>
      <c r="CK249" s="55"/>
      <c r="CL249" s="55"/>
      <c r="CM249" s="55"/>
      <c r="CN249" s="55"/>
      <c r="CO249" s="55"/>
      <c r="CP249" s="55"/>
      <c r="CQ249" s="55"/>
      <c r="CR249" s="55"/>
      <c r="CS249" s="55"/>
      <c r="CT249" s="55"/>
      <c r="CU249" s="55"/>
      <c r="CV249" s="55"/>
      <c r="CW249" s="55"/>
      <c r="CX249" s="55"/>
      <c r="CY249" s="55"/>
      <c r="CZ249" s="55"/>
      <c r="DA249" s="55"/>
      <c r="DB249" s="55"/>
      <c r="DC249" s="55"/>
      <c r="DD249" s="55"/>
      <c r="DE249" s="55"/>
      <c r="DF249" s="55"/>
      <c r="DG249" s="55"/>
      <c r="DH249" s="55"/>
      <c r="DI249" s="55"/>
      <c r="DJ249" s="55"/>
      <c r="DK249" s="55"/>
      <c r="DL249" s="55"/>
      <c r="DM249" s="55"/>
      <c r="DN249" s="55"/>
      <c r="DO249" s="55"/>
      <c r="DP249" s="55"/>
      <c r="DQ249" s="55"/>
      <c r="DR249" s="55"/>
      <c r="DS249" s="55"/>
      <c r="DT249" s="55"/>
      <c r="DU249" s="55"/>
      <c r="DV249" s="55"/>
      <c r="DW249" s="55"/>
      <c r="DX249" s="55"/>
      <c r="DY249" s="55"/>
      <c r="DZ249" s="55"/>
      <c r="EA249" s="55"/>
      <c r="EB249" s="55"/>
      <c r="EC249" s="55"/>
      <c r="ED249" s="55"/>
      <c r="EE249" s="55"/>
      <c r="EF249" s="55"/>
      <c r="EG249" s="55"/>
      <c r="EH249" s="55"/>
      <c r="EI249" s="55"/>
      <c r="EJ249" s="55"/>
      <c r="EK249" s="55"/>
      <c r="EL249" s="55"/>
      <c r="EM249" s="55"/>
      <c r="EN249" s="55"/>
      <c r="EO249" s="55"/>
      <c r="EP249" s="55"/>
      <c r="EQ249" s="55"/>
      <c r="ER249" s="55"/>
      <c r="ES249" s="55"/>
      <c r="ET249" s="55"/>
      <c r="EU249" s="55"/>
      <c r="EV249" s="55"/>
      <c r="EW249" s="55"/>
      <c r="EX249" s="55"/>
      <c r="EY249" s="55"/>
      <c r="EZ249" s="55"/>
      <c r="FA249" s="55"/>
      <c r="FB249" s="55"/>
      <c r="FC249" s="55"/>
      <c r="FD249" s="55"/>
      <c r="FE249" s="55"/>
      <c r="FF249" s="55"/>
      <c r="FG249" s="55"/>
      <c r="FH249" s="55"/>
      <c r="FI249" s="55"/>
      <c r="FJ249" s="55"/>
      <c r="FK249" s="55"/>
      <c r="FL249" s="55"/>
      <c r="FM249" s="55"/>
      <c r="FN249" s="55"/>
      <c r="FO249" s="55"/>
      <c r="FP249" s="55"/>
      <c r="FQ249" s="55"/>
      <c r="FR249" s="55"/>
      <c r="FS249" s="55"/>
      <c r="FT249" s="55"/>
      <c r="FU249" s="55"/>
      <c r="FV249" s="55"/>
      <c r="FW249" s="55"/>
      <c r="FX249" s="55"/>
      <c r="FY249" s="55"/>
      <c r="FZ249" s="55"/>
      <c r="GA249" s="55"/>
      <c r="GB249" s="55"/>
      <c r="GC249" s="55"/>
      <c r="GD249" s="55"/>
      <c r="GE249" s="55"/>
      <c r="GF249" s="55"/>
      <c r="GG249" s="55"/>
      <c r="GH249" s="55"/>
      <c r="GI249" s="55"/>
      <c r="GJ249" s="55"/>
      <c r="GK249" s="55"/>
      <c r="GL249" s="55"/>
      <c r="GM249" s="55"/>
      <c r="GN249" s="55"/>
      <c r="GO249" s="55"/>
      <c r="GP249" s="55"/>
      <c r="GQ249" s="55"/>
      <c r="GR249" s="55"/>
      <c r="GS249" s="55"/>
      <c r="GT249" s="55"/>
      <c r="GU249" s="55"/>
    </row>
    <row r="250" spans="1:203" s="60" customFormat="1" ht="20.100000000000001" customHeight="1" x14ac:dyDescent="0.2">
      <c r="A250" s="57"/>
      <c r="B250" s="59"/>
      <c r="C250" s="59"/>
      <c r="D250" s="61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55"/>
      <c r="BB250" s="55"/>
      <c r="BC250" s="55"/>
      <c r="BD250" s="55"/>
      <c r="BE250" s="55"/>
      <c r="BF250" s="55"/>
      <c r="BG250" s="55"/>
      <c r="BH250" s="55"/>
      <c r="BI250" s="55"/>
      <c r="BJ250" s="55"/>
      <c r="BK250" s="55"/>
      <c r="BL250" s="55"/>
      <c r="BM250" s="55"/>
      <c r="BN250" s="55"/>
      <c r="BO250" s="55"/>
      <c r="BP250" s="55"/>
      <c r="BQ250" s="55"/>
      <c r="BR250" s="55"/>
      <c r="BS250" s="55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  <c r="CD250" s="55"/>
      <c r="CE250" s="55"/>
      <c r="CF250" s="55"/>
      <c r="CG250" s="55"/>
      <c r="CH250" s="55"/>
      <c r="CI250" s="55"/>
      <c r="CJ250" s="55"/>
      <c r="CK250" s="55"/>
      <c r="CL250" s="55"/>
      <c r="CM250" s="55"/>
      <c r="CN250" s="55"/>
      <c r="CO250" s="55"/>
      <c r="CP250" s="55"/>
      <c r="CQ250" s="55"/>
      <c r="CR250" s="55"/>
      <c r="CS250" s="55"/>
      <c r="CT250" s="55"/>
      <c r="CU250" s="55"/>
      <c r="CV250" s="55"/>
      <c r="CW250" s="55"/>
      <c r="CX250" s="55"/>
      <c r="CY250" s="55"/>
      <c r="CZ250" s="55"/>
      <c r="DA250" s="55"/>
      <c r="DB250" s="55"/>
      <c r="DC250" s="55"/>
      <c r="DD250" s="55"/>
      <c r="DE250" s="55"/>
      <c r="DF250" s="55"/>
      <c r="DG250" s="55"/>
      <c r="DH250" s="55"/>
      <c r="DI250" s="55"/>
      <c r="DJ250" s="55"/>
      <c r="DK250" s="55"/>
      <c r="DL250" s="55"/>
      <c r="DM250" s="55"/>
      <c r="DN250" s="55"/>
      <c r="DO250" s="55"/>
      <c r="DP250" s="55"/>
      <c r="DQ250" s="55"/>
      <c r="DR250" s="55"/>
      <c r="DS250" s="55"/>
      <c r="DT250" s="55"/>
      <c r="DU250" s="55"/>
      <c r="DV250" s="55"/>
      <c r="DW250" s="55"/>
      <c r="DX250" s="55"/>
      <c r="DY250" s="55"/>
      <c r="DZ250" s="55"/>
      <c r="EA250" s="55"/>
      <c r="EB250" s="55"/>
      <c r="EC250" s="55"/>
      <c r="ED250" s="55"/>
      <c r="EE250" s="55"/>
      <c r="EF250" s="55"/>
      <c r="EG250" s="55"/>
      <c r="EH250" s="55"/>
      <c r="EI250" s="55"/>
      <c r="EJ250" s="55"/>
      <c r="EK250" s="55"/>
      <c r="EL250" s="55"/>
      <c r="EM250" s="55"/>
      <c r="EN250" s="55"/>
      <c r="EO250" s="55"/>
      <c r="EP250" s="55"/>
      <c r="EQ250" s="55"/>
      <c r="ER250" s="55"/>
      <c r="ES250" s="55"/>
      <c r="ET250" s="55"/>
      <c r="EU250" s="55"/>
      <c r="EV250" s="55"/>
      <c r="EW250" s="55"/>
      <c r="EX250" s="55"/>
      <c r="EY250" s="55"/>
      <c r="EZ250" s="55"/>
      <c r="FA250" s="55"/>
      <c r="FB250" s="55"/>
      <c r="FC250" s="55"/>
      <c r="FD250" s="55"/>
      <c r="FE250" s="55"/>
      <c r="FF250" s="55"/>
      <c r="FG250" s="55"/>
      <c r="FH250" s="55"/>
      <c r="FI250" s="55"/>
      <c r="FJ250" s="55"/>
      <c r="FK250" s="55"/>
      <c r="FL250" s="55"/>
      <c r="FM250" s="55"/>
      <c r="FN250" s="55"/>
      <c r="FO250" s="55"/>
      <c r="FP250" s="55"/>
      <c r="FQ250" s="55"/>
      <c r="FR250" s="55"/>
      <c r="FS250" s="55"/>
      <c r="FT250" s="55"/>
      <c r="FU250" s="55"/>
      <c r="FV250" s="55"/>
      <c r="FW250" s="55"/>
      <c r="FX250" s="55"/>
      <c r="FY250" s="55"/>
      <c r="FZ250" s="55"/>
      <c r="GA250" s="55"/>
      <c r="GB250" s="55"/>
      <c r="GC250" s="55"/>
      <c r="GD250" s="55"/>
      <c r="GE250" s="55"/>
      <c r="GF250" s="55"/>
      <c r="GG250" s="55"/>
      <c r="GH250" s="55"/>
      <c r="GI250" s="55"/>
      <c r="GJ250" s="55"/>
      <c r="GK250" s="55"/>
      <c r="GL250" s="55"/>
      <c r="GM250" s="55"/>
      <c r="GN250" s="55"/>
      <c r="GO250" s="55"/>
      <c r="GP250" s="55"/>
      <c r="GQ250" s="55"/>
      <c r="GR250" s="55"/>
      <c r="GS250" s="55"/>
      <c r="GT250" s="55"/>
      <c r="GU250" s="55"/>
    </row>
    <row r="251" spans="1:203" s="56" customFormat="1" ht="20.100000000000001" customHeight="1" x14ac:dyDescent="0.2">
      <c r="A251" s="121" t="s">
        <v>243</v>
      </c>
      <c r="B251" s="121"/>
      <c r="C251" s="49"/>
      <c r="D251" s="44">
        <f>SUM(D253:D256)</f>
        <v>7727</v>
      </c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55"/>
      <c r="BA251" s="55"/>
      <c r="BB251" s="55"/>
      <c r="BC251" s="55"/>
      <c r="BD251" s="55"/>
      <c r="BE251" s="55"/>
      <c r="BF251" s="55"/>
      <c r="BG251" s="55"/>
      <c r="BH251" s="55"/>
      <c r="BI251" s="55"/>
      <c r="BJ251" s="55"/>
      <c r="BK251" s="55"/>
      <c r="BL251" s="55"/>
      <c r="BM251" s="55"/>
      <c r="BN251" s="55"/>
      <c r="BO251" s="55"/>
      <c r="BP251" s="55"/>
      <c r="BQ251" s="55"/>
      <c r="BR251" s="55"/>
      <c r="BS251" s="55"/>
      <c r="BT251" s="55"/>
      <c r="BU251" s="55"/>
      <c r="BV251" s="55"/>
      <c r="BW251" s="55"/>
      <c r="BX251" s="55"/>
      <c r="BY251" s="55"/>
      <c r="BZ251" s="55"/>
      <c r="CA251" s="55"/>
      <c r="CB251" s="55"/>
      <c r="CC251" s="55"/>
      <c r="CD251" s="55"/>
      <c r="CE251" s="55"/>
      <c r="CF251" s="55"/>
      <c r="CG251" s="55"/>
      <c r="CH251" s="55"/>
      <c r="CI251" s="55"/>
      <c r="CJ251" s="55"/>
      <c r="CK251" s="55"/>
      <c r="CL251" s="55"/>
      <c r="CM251" s="55"/>
      <c r="CN251" s="55"/>
      <c r="CO251" s="55"/>
      <c r="CP251" s="55"/>
      <c r="CQ251" s="55"/>
      <c r="CR251" s="55"/>
      <c r="CS251" s="55"/>
      <c r="CT251" s="55"/>
      <c r="CU251" s="55"/>
      <c r="CV251" s="55"/>
      <c r="CW251" s="55"/>
      <c r="CX251" s="55"/>
      <c r="CY251" s="55"/>
      <c r="CZ251" s="55"/>
      <c r="DA251" s="55"/>
      <c r="DB251" s="55"/>
      <c r="DC251" s="55"/>
      <c r="DD251" s="55"/>
      <c r="DE251" s="55"/>
      <c r="DF251" s="55"/>
      <c r="DG251" s="55"/>
      <c r="DH251" s="55"/>
      <c r="DI251" s="55"/>
      <c r="DJ251" s="55"/>
      <c r="DK251" s="55"/>
      <c r="DL251" s="55"/>
      <c r="DM251" s="55"/>
      <c r="DN251" s="55"/>
      <c r="DO251" s="55"/>
      <c r="DP251" s="55"/>
      <c r="DQ251" s="55"/>
      <c r="DR251" s="55"/>
      <c r="DS251" s="55"/>
      <c r="DT251" s="55"/>
      <c r="DU251" s="55"/>
      <c r="DV251" s="55"/>
      <c r="DW251" s="55"/>
      <c r="DX251" s="55"/>
      <c r="DY251" s="55"/>
      <c r="DZ251" s="55"/>
      <c r="EA251" s="55"/>
      <c r="EB251" s="55"/>
      <c r="EC251" s="55"/>
      <c r="ED251" s="55"/>
      <c r="EE251" s="55"/>
      <c r="EF251" s="55"/>
      <c r="EG251" s="55"/>
      <c r="EH251" s="55"/>
      <c r="EI251" s="55"/>
      <c r="EJ251" s="55"/>
      <c r="EK251" s="55"/>
      <c r="EL251" s="55"/>
      <c r="EM251" s="55"/>
      <c r="EN251" s="55"/>
      <c r="EO251" s="55"/>
      <c r="EP251" s="55"/>
      <c r="EQ251" s="55"/>
      <c r="ER251" s="55"/>
      <c r="ES251" s="55"/>
      <c r="ET251" s="55"/>
      <c r="EU251" s="55"/>
      <c r="EV251" s="55"/>
      <c r="EW251" s="55"/>
      <c r="EX251" s="55"/>
      <c r="EY251" s="55"/>
      <c r="EZ251" s="55"/>
      <c r="FA251" s="55"/>
      <c r="FB251" s="55"/>
      <c r="FC251" s="55"/>
      <c r="FD251" s="55"/>
      <c r="FE251" s="55"/>
      <c r="FF251" s="55"/>
      <c r="FG251" s="55"/>
      <c r="FH251" s="55"/>
      <c r="FI251" s="55"/>
      <c r="FJ251" s="55"/>
      <c r="FK251" s="55"/>
      <c r="FL251" s="55"/>
      <c r="FM251" s="55"/>
      <c r="FN251" s="55"/>
      <c r="FO251" s="55"/>
      <c r="FP251" s="55"/>
      <c r="FQ251" s="55"/>
      <c r="FR251" s="55"/>
      <c r="FS251" s="55"/>
      <c r="FT251" s="55"/>
      <c r="FU251" s="55"/>
      <c r="FV251" s="55"/>
      <c r="FW251" s="55"/>
      <c r="FX251" s="55"/>
      <c r="FY251" s="55"/>
      <c r="FZ251" s="55"/>
      <c r="GA251" s="55"/>
      <c r="GB251" s="55"/>
      <c r="GC251" s="55"/>
      <c r="GD251" s="55"/>
      <c r="GE251" s="55"/>
      <c r="GF251" s="55"/>
      <c r="GG251" s="55"/>
      <c r="GH251" s="55"/>
      <c r="GI251" s="55"/>
      <c r="GJ251" s="55"/>
      <c r="GK251" s="55"/>
      <c r="GL251" s="55"/>
      <c r="GM251" s="55"/>
      <c r="GN251" s="55"/>
      <c r="GO251" s="55"/>
      <c r="GP251" s="55"/>
      <c r="GQ251" s="55"/>
      <c r="GR251" s="55"/>
      <c r="GS251" s="55"/>
      <c r="GT251" s="55"/>
      <c r="GU251" s="55"/>
    </row>
    <row r="252" spans="1:203" s="60" customFormat="1" ht="20.100000000000001" customHeight="1" x14ac:dyDescent="0.2">
      <c r="A252" s="57"/>
      <c r="B252" s="59"/>
      <c r="C252" s="59"/>
      <c r="D252" s="61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55"/>
      <c r="BB252" s="55"/>
      <c r="BC252" s="55"/>
      <c r="BD252" s="55"/>
      <c r="BE252" s="55"/>
      <c r="BF252" s="55"/>
      <c r="BG252" s="55"/>
      <c r="BH252" s="55"/>
      <c r="BI252" s="55"/>
      <c r="BJ252" s="55"/>
      <c r="BK252" s="55"/>
      <c r="BL252" s="55"/>
      <c r="BM252" s="55"/>
      <c r="BN252" s="55"/>
      <c r="BO252" s="55"/>
      <c r="BP252" s="55"/>
      <c r="BQ252" s="55"/>
      <c r="BR252" s="55"/>
      <c r="BS252" s="55"/>
      <c r="BT252" s="55"/>
      <c r="BU252" s="55"/>
      <c r="BV252" s="55"/>
      <c r="BW252" s="55"/>
      <c r="BX252" s="55"/>
      <c r="BY252" s="55"/>
      <c r="BZ252" s="55"/>
      <c r="CA252" s="55"/>
      <c r="CB252" s="55"/>
      <c r="CC252" s="55"/>
      <c r="CD252" s="55"/>
      <c r="CE252" s="55"/>
      <c r="CF252" s="55"/>
      <c r="CG252" s="55"/>
      <c r="CH252" s="55"/>
      <c r="CI252" s="55"/>
      <c r="CJ252" s="55"/>
      <c r="CK252" s="55"/>
      <c r="CL252" s="55"/>
      <c r="CM252" s="55"/>
      <c r="CN252" s="55"/>
      <c r="CO252" s="55"/>
      <c r="CP252" s="55"/>
      <c r="CQ252" s="55"/>
      <c r="CR252" s="55"/>
      <c r="CS252" s="55"/>
      <c r="CT252" s="55"/>
      <c r="CU252" s="55"/>
      <c r="CV252" s="55"/>
      <c r="CW252" s="55"/>
      <c r="CX252" s="55"/>
      <c r="CY252" s="55"/>
      <c r="CZ252" s="55"/>
      <c r="DA252" s="55"/>
      <c r="DB252" s="55"/>
      <c r="DC252" s="55"/>
      <c r="DD252" s="55"/>
      <c r="DE252" s="55"/>
      <c r="DF252" s="55"/>
      <c r="DG252" s="55"/>
      <c r="DH252" s="55"/>
      <c r="DI252" s="55"/>
      <c r="DJ252" s="55"/>
      <c r="DK252" s="55"/>
      <c r="DL252" s="55"/>
      <c r="DM252" s="55"/>
      <c r="DN252" s="55"/>
      <c r="DO252" s="55"/>
      <c r="DP252" s="55"/>
      <c r="DQ252" s="55"/>
      <c r="DR252" s="55"/>
      <c r="DS252" s="55"/>
      <c r="DT252" s="55"/>
      <c r="DU252" s="55"/>
      <c r="DV252" s="55"/>
      <c r="DW252" s="55"/>
      <c r="DX252" s="55"/>
      <c r="DY252" s="55"/>
      <c r="DZ252" s="55"/>
      <c r="EA252" s="55"/>
      <c r="EB252" s="55"/>
      <c r="EC252" s="55"/>
      <c r="ED252" s="55"/>
      <c r="EE252" s="55"/>
      <c r="EF252" s="55"/>
      <c r="EG252" s="55"/>
      <c r="EH252" s="55"/>
      <c r="EI252" s="55"/>
      <c r="EJ252" s="55"/>
      <c r="EK252" s="55"/>
      <c r="EL252" s="55"/>
      <c r="EM252" s="55"/>
      <c r="EN252" s="55"/>
      <c r="EO252" s="55"/>
      <c r="EP252" s="55"/>
      <c r="EQ252" s="55"/>
      <c r="ER252" s="55"/>
      <c r="ES252" s="55"/>
      <c r="ET252" s="55"/>
      <c r="EU252" s="55"/>
      <c r="EV252" s="55"/>
      <c r="EW252" s="55"/>
      <c r="EX252" s="55"/>
      <c r="EY252" s="55"/>
      <c r="EZ252" s="55"/>
      <c r="FA252" s="55"/>
      <c r="FB252" s="55"/>
      <c r="FC252" s="55"/>
      <c r="FD252" s="55"/>
      <c r="FE252" s="55"/>
      <c r="FF252" s="55"/>
      <c r="FG252" s="55"/>
      <c r="FH252" s="55"/>
      <c r="FI252" s="55"/>
      <c r="FJ252" s="55"/>
      <c r="FK252" s="55"/>
      <c r="FL252" s="55"/>
      <c r="FM252" s="55"/>
      <c r="FN252" s="55"/>
      <c r="FO252" s="55"/>
      <c r="FP252" s="55"/>
      <c r="FQ252" s="55"/>
      <c r="FR252" s="55"/>
      <c r="FS252" s="55"/>
      <c r="FT252" s="55"/>
      <c r="FU252" s="55"/>
      <c r="FV252" s="55"/>
      <c r="FW252" s="55"/>
      <c r="FX252" s="55"/>
      <c r="FY252" s="55"/>
      <c r="FZ252" s="55"/>
      <c r="GA252" s="55"/>
      <c r="GB252" s="55"/>
      <c r="GC252" s="55"/>
      <c r="GD252" s="55"/>
      <c r="GE252" s="55"/>
      <c r="GF252" s="55"/>
      <c r="GG252" s="55"/>
      <c r="GH252" s="55"/>
      <c r="GI252" s="55"/>
      <c r="GJ252" s="55"/>
      <c r="GK252" s="55"/>
      <c r="GL252" s="55"/>
      <c r="GM252" s="55"/>
      <c r="GN252" s="55"/>
      <c r="GO252" s="55"/>
      <c r="GP252" s="55"/>
      <c r="GQ252" s="55"/>
      <c r="GR252" s="55"/>
      <c r="GS252" s="55"/>
      <c r="GT252" s="55"/>
      <c r="GU252" s="55"/>
    </row>
    <row r="253" spans="1:203" s="60" customFormat="1" ht="20.100000000000001" customHeight="1" x14ac:dyDescent="0.2">
      <c r="A253" s="57"/>
      <c r="B253" s="50" t="s">
        <v>53</v>
      </c>
      <c r="C253" s="59"/>
      <c r="D253" s="61">
        <v>7378</v>
      </c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5"/>
      <c r="BC253" s="55"/>
      <c r="BD253" s="55"/>
      <c r="BE253" s="55"/>
      <c r="BF253" s="55"/>
      <c r="BG253" s="55"/>
      <c r="BH253" s="55"/>
      <c r="BI253" s="55"/>
      <c r="BJ253" s="55"/>
      <c r="BK253" s="55"/>
      <c r="BL253" s="55"/>
      <c r="BM253" s="55"/>
      <c r="BN253" s="55"/>
      <c r="BO253" s="55"/>
      <c r="BP253" s="55"/>
      <c r="BQ253" s="55"/>
      <c r="BR253" s="55"/>
      <c r="BS253" s="55"/>
      <c r="BT253" s="55"/>
      <c r="BU253" s="55"/>
      <c r="BV253" s="55"/>
      <c r="BW253" s="55"/>
      <c r="BX253" s="55"/>
      <c r="BY253" s="55"/>
      <c r="BZ253" s="55"/>
      <c r="CA253" s="55"/>
      <c r="CB253" s="55"/>
      <c r="CC253" s="55"/>
      <c r="CD253" s="55"/>
      <c r="CE253" s="55"/>
      <c r="CF253" s="55"/>
      <c r="CG253" s="55"/>
      <c r="CH253" s="55"/>
      <c r="CI253" s="55"/>
      <c r="CJ253" s="55"/>
      <c r="CK253" s="55"/>
      <c r="CL253" s="55"/>
      <c r="CM253" s="55"/>
      <c r="CN253" s="55"/>
      <c r="CO253" s="55"/>
      <c r="CP253" s="55"/>
      <c r="CQ253" s="55"/>
      <c r="CR253" s="55"/>
      <c r="CS253" s="55"/>
      <c r="CT253" s="55"/>
      <c r="CU253" s="55"/>
      <c r="CV253" s="55"/>
      <c r="CW253" s="55"/>
      <c r="CX253" s="55"/>
      <c r="CY253" s="55"/>
      <c r="CZ253" s="55"/>
      <c r="DA253" s="55"/>
      <c r="DB253" s="55"/>
      <c r="DC253" s="55"/>
      <c r="DD253" s="55"/>
      <c r="DE253" s="55"/>
      <c r="DF253" s="55"/>
      <c r="DG253" s="55"/>
      <c r="DH253" s="55"/>
      <c r="DI253" s="55"/>
      <c r="DJ253" s="55"/>
      <c r="DK253" s="55"/>
      <c r="DL253" s="55"/>
      <c r="DM253" s="55"/>
      <c r="DN253" s="55"/>
      <c r="DO253" s="55"/>
      <c r="DP253" s="55"/>
      <c r="DQ253" s="55"/>
      <c r="DR253" s="55"/>
      <c r="DS253" s="55"/>
      <c r="DT253" s="55"/>
      <c r="DU253" s="55"/>
      <c r="DV253" s="55"/>
      <c r="DW253" s="55"/>
      <c r="DX253" s="55"/>
      <c r="DY253" s="55"/>
      <c r="DZ253" s="55"/>
      <c r="EA253" s="55"/>
      <c r="EB253" s="55"/>
      <c r="EC253" s="55"/>
      <c r="ED253" s="55"/>
      <c r="EE253" s="55"/>
      <c r="EF253" s="55"/>
      <c r="EG253" s="55"/>
      <c r="EH253" s="55"/>
      <c r="EI253" s="55"/>
      <c r="EJ253" s="55"/>
      <c r="EK253" s="55"/>
      <c r="EL253" s="55"/>
      <c r="EM253" s="55"/>
      <c r="EN253" s="55"/>
      <c r="EO253" s="55"/>
      <c r="EP253" s="55"/>
      <c r="EQ253" s="55"/>
      <c r="ER253" s="55"/>
      <c r="ES253" s="55"/>
      <c r="ET253" s="55"/>
      <c r="EU253" s="55"/>
      <c r="EV253" s="55"/>
      <c r="EW253" s="55"/>
      <c r="EX253" s="55"/>
      <c r="EY253" s="55"/>
      <c r="EZ253" s="55"/>
      <c r="FA253" s="55"/>
      <c r="FB253" s="55"/>
      <c r="FC253" s="55"/>
      <c r="FD253" s="55"/>
      <c r="FE253" s="55"/>
      <c r="FF253" s="55"/>
      <c r="FG253" s="55"/>
      <c r="FH253" s="55"/>
      <c r="FI253" s="55"/>
      <c r="FJ253" s="55"/>
      <c r="FK253" s="55"/>
      <c r="FL253" s="55"/>
      <c r="FM253" s="55"/>
      <c r="FN253" s="55"/>
      <c r="FO253" s="55"/>
      <c r="FP253" s="55"/>
      <c r="FQ253" s="55"/>
      <c r="FR253" s="55"/>
      <c r="FS253" s="55"/>
      <c r="FT253" s="55"/>
      <c r="FU253" s="55"/>
      <c r="FV253" s="55"/>
      <c r="FW253" s="55"/>
      <c r="FX253" s="55"/>
      <c r="FY253" s="55"/>
      <c r="FZ253" s="55"/>
      <c r="GA253" s="55"/>
      <c r="GB253" s="55"/>
      <c r="GC253" s="55"/>
      <c r="GD253" s="55"/>
      <c r="GE253" s="55"/>
      <c r="GF253" s="55"/>
      <c r="GG253" s="55"/>
      <c r="GH253" s="55"/>
      <c r="GI253" s="55"/>
      <c r="GJ253" s="55"/>
      <c r="GK253" s="55"/>
      <c r="GL253" s="55"/>
      <c r="GM253" s="55"/>
      <c r="GN253" s="55"/>
      <c r="GO253" s="55"/>
      <c r="GP253" s="55"/>
      <c r="GQ253" s="55"/>
      <c r="GR253" s="55"/>
      <c r="GS253" s="55"/>
      <c r="GT253" s="55"/>
      <c r="GU253" s="55"/>
    </row>
    <row r="254" spans="1:203" s="60" customFormat="1" ht="20.100000000000001" customHeight="1" x14ac:dyDescent="0.2">
      <c r="A254" s="57"/>
      <c r="B254" s="50" t="s">
        <v>54</v>
      </c>
      <c r="C254" s="59"/>
      <c r="D254" s="61">
        <v>45</v>
      </c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55"/>
      <c r="BB254" s="55"/>
      <c r="BC254" s="55"/>
      <c r="BD254" s="55"/>
      <c r="BE254" s="55"/>
      <c r="BF254" s="55"/>
      <c r="BG254" s="55"/>
      <c r="BH254" s="55"/>
      <c r="BI254" s="55"/>
      <c r="BJ254" s="55"/>
      <c r="BK254" s="55"/>
      <c r="BL254" s="55"/>
      <c r="BM254" s="55"/>
      <c r="BN254" s="55"/>
      <c r="BO254" s="55"/>
      <c r="BP254" s="55"/>
      <c r="BQ254" s="55"/>
      <c r="BR254" s="55"/>
      <c r="BS254" s="55"/>
      <c r="BT254" s="55"/>
      <c r="BU254" s="55"/>
      <c r="BV254" s="55"/>
      <c r="BW254" s="55"/>
      <c r="BX254" s="55"/>
      <c r="BY254" s="55"/>
      <c r="BZ254" s="55"/>
      <c r="CA254" s="55"/>
      <c r="CB254" s="55"/>
      <c r="CC254" s="55"/>
      <c r="CD254" s="55"/>
      <c r="CE254" s="55"/>
      <c r="CF254" s="55"/>
      <c r="CG254" s="55"/>
      <c r="CH254" s="55"/>
      <c r="CI254" s="55"/>
      <c r="CJ254" s="55"/>
      <c r="CK254" s="55"/>
      <c r="CL254" s="55"/>
      <c r="CM254" s="55"/>
      <c r="CN254" s="55"/>
      <c r="CO254" s="55"/>
      <c r="CP254" s="55"/>
      <c r="CQ254" s="55"/>
      <c r="CR254" s="55"/>
      <c r="CS254" s="55"/>
      <c r="CT254" s="55"/>
      <c r="CU254" s="55"/>
      <c r="CV254" s="55"/>
      <c r="CW254" s="55"/>
      <c r="CX254" s="55"/>
      <c r="CY254" s="55"/>
      <c r="CZ254" s="55"/>
      <c r="DA254" s="55"/>
      <c r="DB254" s="55"/>
      <c r="DC254" s="55"/>
      <c r="DD254" s="55"/>
      <c r="DE254" s="55"/>
      <c r="DF254" s="55"/>
      <c r="DG254" s="55"/>
      <c r="DH254" s="55"/>
      <c r="DI254" s="55"/>
      <c r="DJ254" s="55"/>
      <c r="DK254" s="55"/>
      <c r="DL254" s="55"/>
      <c r="DM254" s="55"/>
      <c r="DN254" s="55"/>
      <c r="DO254" s="55"/>
      <c r="DP254" s="55"/>
      <c r="DQ254" s="55"/>
      <c r="DR254" s="55"/>
      <c r="DS254" s="55"/>
      <c r="DT254" s="55"/>
      <c r="DU254" s="55"/>
      <c r="DV254" s="55"/>
      <c r="DW254" s="55"/>
      <c r="DX254" s="55"/>
      <c r="DY254" s="55"/>
      <c r="DZ254" s="55"/>
      <c r="EA254" s="55"/>
      <c r="EB254" s="55"/>
      <c r="EC254" s="55"/>
      <c r="ED254" s="55"/>
      <c r="EE254" s="55"/>
      <c r="EF254" s="55"/>
      <c r="EG254" s="55"/>
      <c r="EH254" s="55"/>
      <c r="EI254" s="55"/>
      <c r="EJ254" s="55"/>
      <c r="EK254" s="55"/>
      <c r="EL254" s="55"/>
      <c r="EM254" s="55"/>
      <c r="EN254" s="55"/>
      <c r="EO254" s="55"/>
      <c r="EP254" s="55"/>
      <c r="EQ254" s="55"/>
      <c r="ER254" s="55"/>
      <c r="ES254" s="55"/>
      <c r="ET254" s="55"/>
      <c r="EU254" s="55"/>
      <c r="EV254" s="55"/>
      <c r="EW254" s="55"/>
      <c r="EX254" s="55"/>
      <c r="EY254" s="55"/>
      <c r="EZ254" s="55"/>
      <c r="FA254" s="55"/>
      <c r="FB254" s="55"/>
      <c r="FC254" s="55"/>
      <c r="FD254" s="55"/>
      <c r="FE254" s="55"/>
      <c r="FF254" s="55"/>
      <c r="FG254" s="55"/>
      <c r="FH254" s="55"/>
      <c r="FI254" s="55"/>
      <c r="FJ254" s="55"/>
      <c r="FK254" s="55"/>
      <c r="FL254" s="55"/>
      <c r="FM254" s="55"/>
      <c r="FN254" s="55"/>
      <c r="FO254" s="55"/>
      <c r="FP254" s="55"/>
      <c r="FQ254" s="55"/>
      <c r="FR254" s="55"/>
      <c r="FS254" s="55"/>
      <c r="FT254" s="55"/>
      <c r="FU254" s="55"/>
      <c r="FV254" s="55"/>
      <c r="FW254" s="55"/>
      <c r="FX254" s="55"/>
      <c r="FY254" s="55"/>
      <c r="FZ254" s="55"/>
      <c r="GA254" s="55"/>
      <c r="GB254" s="55"/>
      <c r="GC254" s="55"/>
      <c r="GD254" s="55"/>
      <c r="GE254" s="55"/>
      <c r="GF254" s="55"/>
      <c r="GG254" s="55"/>
      <c r="GH254" s="55"/>
      <c r="GI254" s="55"/>
      <c r="GJ254" s="55"/>
      <c r="GK254" s="55"/>
      <c r="GL254" s="55"/>
      <c r="GM254" s="55"/>
      <c r="GN254" s="55"/>
      <c r="GO254" s="55"/>
      <c r="GP254" s="55"/>
      <c r="GQ254" s="55"/>
      <c r="GR254" s="55"/>
      <c r="GS254" s="55"/>
      <c r="GT254" s="55"/>
      <c r="GU254" s="55"/>
    </row>
    <row r="255" spans="1:203" s="60" customFormat="1" ht="20.100000000000001" customHeight="1" x14ac:dyDescent="0.2">
      <c r="A255" s="57"/>
      <c r="B255" s="50" t="s">
        <v>42</v>
      </c>
      <c r="C255" s="59"/>
      <c r="D255" s="61">
        <v>193</v>
      </c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55"/>
      <c r="BA255" s="55"/>
      <c r="BB255" s="55"/>
      <c r="BC255" s="55"/>
      <c r="BD255" s="55"/>
      <c r="BE255" s="55"/>
      <c r="BF255" s="55"/>
      <c r="BG255" s="55"/>
      <c r="BH255" s="55"/>
      <c r="BI255" s="55"/>
      <c r="BJ255" s="55"/>
      <c r="BK255" s="55"/>
      <c r="BL255" s="55"/>
      <c r="BM255" s="55"/>
      <c r="BN255" s="55"/>
      <c r="BO255" s="55"/>
      <c r="BP255" s="55"/>
      <c r="BQ255" s="55"/>
      <c r="BR255" s="55"/>
      <c r="BS255" s="55"/>
      <c r="BT255" s="55"/>
      <c r="BU255" s="55"/>
      <c r="BV255" s="55"/>
      <c r="BW255" s="55"/>
      <c r="BX255" s="55"/>
      <c r="BY255" s="55"/>
      <c r="BZ255" s="55"/>
      <c r="CA255" s="55"/>
      <c r="CB255" s="55"/>
      <c r="CC255" s="55"/>
      <c r="CD255" s="55"/>
      <c r="CE255" s="55"/>
      <c r="CF255" s="55"/>
      <c r="CG255" s="55"/>
      <c r="CH255" s="55"/>
      <c r="CI255" s="55"/>
      <c r="CJ255" s="55"/>
      <c r="CK255" s="55"/>
      <c r="CL255" s="55"/>
      <c r="CM255" s="55"/>
      <c r="CN255" s="55"/>
      <c r="CO255" s="55"/>
      <c r="CP255" s="55"/>
      <c r="CQ255" s="55"/>
      <c r="CR255" s="55"/>
      <c r="CS255" s="55"/>
      <c r="CT255" s="55"/>
      <c r="CU255" s="55"/>
      <c r="CV255" s="55"/>
      <c r="CW255" s="55"/>
      <c r="CX255" s="55"/>
      <c r="CY255" s="55"/>
      <c r="CZ255" s="55"/>
      <c r="DA255" s="55"/>
      <c r="DB255" s="55"/>
      <c r="DC255" s="55"/>
      <c r="DD255" s="55"/>
      <c r="DE255" s="55"/>
      <c r="DF255" s="55"/>
      <c r="DG255" s="55"/>
      <c r="DH255" s="55"/>
      <c r="DI255" s="55"/>
      <c r="DJ255" s="55"/>
      <c r="DK255" s="55"/>
      <c r="DL255" s="55"/>
      <c r="DM255" s="55"/>
      <c r="DN255" s="55"/>
      <c r="DO255" s="55"/>
      <c r="DP255" s="55"/>
      <c r="DQ255" s="55"/>
      <c r="DR255" s="55"/>
      <c r="DS255" s="55"/>
      <c r="DT255" s="55"/>
      <c r="DU255" s="55"/>
      <c r="DV255" s="55"/>
      <c r="DW255" s="55"/>
      <c r="DX255" s="55"/>
      <c r="DY255" s="55"/>
      <c r="DZ255" s="55"/>
      <c r="EA255" s="55"/>
      <c r="EB255" s="55"/>
      <c r="EC255" s="55"/>
      <c r="ED255" s="55"/>
      <c r="EE255" s="55"/>
      <c r="EF255" s="55"/>
      <c r="EG255" s="55"/>
      <c r="EH255" s="55"/>
      <c r="EI255" s="55"/>
      <c r="EJ255" s="55"/>
      <c r="EK255" s="55"/>
      <c r="EL255" s="55"/>
      <c r="EM255" s="55"/>
      <c r="EN255" s="55"/>
      <c r="EO255" s="55"/>
      <c r="EP255" s="55"/>
      <c r="EQ255" s="55"/>
      <c r="ER255" s="55"/>
      <c r="ES255" s="55"/>
      <c r="ET255" s="55"/>
      <c r="EU255" s="55"/>
      <c r="EV255" s="55"/>
      <c r="EW255" s="55"/>
      <c r="EX255" s="55"/>
      <c r="EY255" s="55"/>
      <c r="EZ255" s="55"/>
      <c r="FA255" s="55"/>
      <c r="FB255" s="55"/>
      <c r="FC255" s="55"/>
      <c r="FD255" s="55"/>
      <c r="FE255" s="55"/>
      <c r="FF255" s="55"/>
      <c r="FG255" s="55"/>
      <c r="FH255" s="55"/>
      <c r="FI255" s="55"/>
      <c r="FJ255" s="55"/>
      <c r="FK255" s="55"/>
      <c r="FL255" s="55"/>
      <c r="FM255" s="55"/>
      <c r="FN255" s="55"/>
      <c r="FO255" s="55"/>
      <c r="FP255" s="55"/>
      <c r="FQ255" s="55"/>
      <c r="FR255" s="55"/>
      <c r="FS255" s="55"/>
      <c r="FT255" s="55"/>
      <c r="FU255" s="55"/>
      <c r="FV255" s="55"/>
      <c r="FW255" s="55"/>
      <c r="FX255" s="55"/>
      <c r="FY255" s="55"/>
      <c r="FZ255" s="55"/>
      <c r="GA255" s="55"/>
      <c r="GB255" s="55"/>
      <c r="GC255" s="55"/>
      <c r="GD255" s="55"/>
      <c r="GE255" s="55"/>
      <c r="GF255" s="55"/>
      <c r="GG255" s="55"/>
      <c r="GH255" s="55"/>
      <c r="GI255" s="55"/>
      <c r="GJ255" s="55"/>
      <c r="GK255" s="55"/>
      <c r="GL255" s="55"/>
      <c r="GM255" s="55"/>
      <c r="GN255" s="55"/>
      <c r="GO255" s="55"/>
      <c r="GP255" s="55"/>
      <c r="GQ255" s="55"/>
      <c r="GR255" s="55"/>
      <c r="GS255" s="55"/>
      <c r="GT255" s="55"/>
      <c r="GU255" s="55"/>
    </row>
    <row r="256" spans="1:203" s="60" customFormat="1" ht="20.100000000000001" customHeight="1" x14ac:dyDescent="0.2">
      <c r="A256" s="57"/>
      <c r="B256" s="50" t="s">
        <v>18</v>
      </c>
      <c r="C256" s="59"/>
      <c r="D256" s="61">
        <v>111</v>
      </c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  <c r="AX256" s="55"/>
      <c r="AY256" s="55"/>
      <c r="AZ256" s="55"/>
      <c r="BA256" s="55"/>
      <c r="BB256" s="55"/>
      <c r="BC256" s="55"/>
      <c r="BD256" s="55"/>
      <c r="BE256" s="55"/>
      <c r="BF256" s="55"/>
      <c r="BG256" s="55"/>
      <c r="BH256" s="55"/>
      <c r="BI256" s="55"/>
      <c r="BJ256" s="55"/>
      <c r="BK256" s="55"/>
      <c r="BL256" s="55"/>
      <c r="BM256" s="55"/>
      <c r="BN256" s="55"/>
      <c r="BO256" s="55"/>
      <c r="BP256" s="55"/>
      <c r="BQ256" s="55"/>
      <c r="BR256" s="55"/>
      <c r="BS256" s="55"/>
      <c r="BT256" s="55"/>
      <c r="BU256" s="55"/>
      <c r="BV256" s="55"/>
      <c r="BW256" s="55"/>
      <c r="BX256" s="55"/>
      <c r="BY256" s="55"/>
      <c r="BZ256" s="55"/>
      <c r="CA256" s="55"/>
      <c r="CB256" s="55"/>
      <c r="CC256" s="55"/>
      <c r="CD256" s="55"/>
      <c r="CE256" s="55"/>
      <c r="CF256" s="55"/>
      <c r="CG256" s="55"/>
      <c r="CH256" s="55"/>
      <c r="CI256" s="55"/>
      <c r="CJ256" s="55"/>
      <c r="CK256" s="55"/>
      <c r="CL256" s="55"/>
      <c r="CM256" s="55"/>
      <c r="CN256" s="55"/>
      <c r="CO256" s="55"/>
      <c r="CP256" s="55"/>
      <c r="CQ256" s="55"/>
      <c r="CR256" s="55"/>
      <c r="CS256" s="55"/>
      <c r="CT256" s="55"/>
      <c r="CU256" s="55"/>
      <c r="CV256" s="55"/>
      <c r="CW256" s="55"/>
      <c r="CX256" s="55"/>
      <c r="CY256" s="55"/>
      <c r="CZ256" s="55"/>
      <c r="DA256" s="55"/>
      <c r="DB256" s="55"/>
      <c r="DC256" s="55"/>
      <c r="DD256" s="55"/>
      <c r="DE256" s="55"/>
      <c r="DF256" s="55"/>
      <c r="DG256" s="55"/>
      <c r="DH256" s="55"/>
      <c r="DI256" s="55"/>
      <c r="DJ256" s="55"/>
      <c r="DK256" s="55"/>
      <c r="DL256" s="55"/>
      <c r="DM256" s="55"/>
      <c r="DN256" s="55"/>
      <c r="DO256" s="55"/>
      <c r="DP256" s="55"/>
      <c r="DQ256" s="55"/>
      <c r="DR256" s="55"/>
      <c r="DS256" s="55"/>
      <c r="DT256" s="55"/>
      <c r="DU256" s="55"/>
      <c r="DV256" s="55"/>
      <c r="DW256" s="55"/>
      <c r="DX256" s="55"/>
      <c r="DY256" s="55"/>
      <c r="DZ256" s="55"/>
      <c r="EA256" s="55"/>
      <c r="EB256" s="55"/>
      <c r="EC256" s="55"/>
      <c r="ED256" s="55"/>
      <c r="EE256" s="55"/>
      <c r="EF256" s="55"/>
      <c r="EG256" s="55"/>
      <c r="EH256" s="55"/>
      <c r="EI256" s="55"/>
      <c r="EJ256" s="55"/>
      <c r="EK256" s="55"/>
      <c r="EL256" s="55"/>
      <c r="EM256" s="55"/>
      <c r="EN256" s="55"/>
      <c r="EO256" s="55"/>
      <c r="EP256" s="55"/>
      <c r="EQ256" s="55"/>
      <c r="ER256" s="55"/>
      <c r="ES256" s="55"/>
      <c r="ET256" s="55"/>
      <c r="EU256" s="55"/>
      <c r="EV256" s="55"/>
      <c r="EW256" s="55"/>
      <c r="EX256" s="55"/>
      <c r="EY256" s="55"/>
      <c r="EZ256" s="55"/>
      <c r="FA256" s="55"/>
      <c r="FB256" s="55"/>
      <c r="FC256" s="55"/>
      <c r="FD256" s="55"/>
      <c r="FE256" s="55"/>
      <c r="FF256" s="55"/>
      <c r="FG256" s="55"/>
      <c r="FH256" s="55"/>
      <c r="FI256" s="55"/>
      <c r="FJ256" s="55"/>
      <c r="FK256" s="55"/>
      <c r="FL256" s="55"/>
      <c r="FM256" s="55"/>
      <c r="FN256" s="55"/>
      <c r="FO256" s="55"/>
      <c r="FP256" s="55"/>
      <c r="FQ256" s="55"/>
      <c r="FR256" s="55"/>
      <c r="FS256" s="55"/>
      <c r="FT256" s="55"/>
      <c r="FU256" s="55"/>
      <c r="FV256" s="55"/>
      <c r="FW256" s="55"/>
      <c r="FX256" s="55"/>
      <c r="FY256" s="55"/>
      <c r="FZ256" s="55"/>
      <c r="GA256" s="55"/>
      <c r="GB256" s="55"/>
      <c r="GC256" s="55"/>
      <c r="GD256" s="55"/>
      <c r="GE256" s="55"/>
      <c r="GF256" s="55"/>
      <c r="GG256" s="55"/>
      <c r="GH256" s="55"/>
      <c r="GI256" s="55"/>
      <c r="GJ256" s="55"/>
      <c r="GK256" s="55"/>
      <c r="GL256" s="55"/>
      <c r="GM256" s="55"/>
      <c r="GN256" s="55"/>
      <c r="GO256" s="55"/>
      <c r="GP256" s="55"/>
      <c r="GQ256" s="55"/>
      <c r="GR256" s="55"/>
      <c r="GS256" s="55"/>
      <c r="GT256" s="55"/>
      <c r="GU256" s="55"/>
    </row>
  </sheetData>
  <mergeCells count="48">
    <mergeCell ref="A18:B18"/>
    <mergeCell ref="D4:D5"/>
    <mergeCell ref="D2:D3"/>
    <mergeCell ref="A6:D7"/>
    <mergeCell ref="A9:B9"/>
    <mergeCell ref="A11:B11"/>
    <mergeCell ref="A13:B13"/>
    <mergeCell ref="A75:B75"/>
    <mergeCell ref="A31:B31"/>
    <mergeCell ref="A37:B37"/>
    <mergeCell ref="A41:B41"/>
    <mergeCell ref="A43:B43"/>
    <mergeCell ref="A56:B56"/>
    <mergeCell ref="A60:B60"/>
    <mergeCell ref="A62:B62"/>
    <mergeCell ref="A64:B64"/>
    <mergeCell ref="A66:B66"/>
    <mergeCell ref="A68:B68"/>
    <mergeCell ref="A70:B70"/>
    <mergeCell ref="A143:B143"/>
    <mergeCell ref="A77:B77"/>
    <mergeCell ref="A81:B81"/>
    <mergeCell ref="A83:B83"/>
    <mergeCell ref="A90:B90"/>
    <mergeCell ref="A92:B92"/>
    <mergeCell ref="A94:B94"/>
    <mergeCell ref="A96:D97"/>
    <mergeCell ref="A99:B99"/>
    <mergeCell ref="A101:B101"/>
    <mergeCell ref="A128:B128"/>
    <mergeCell ref="A139:B139"/>
    <mergeCell ref="A228:B228"/>
    <mergeCell ref="A149:D150"/>
    <mergeCell ref="A152:B152"/>
    <mergeCell ref="A154:B154"/>
    <mergeCell ref="A185:B185"/>
    <mergeCell ref="A196:B196"/>
    <mergeCell ref="A198:B198"/>
    <mergeCell ref="A200:B200"/>
    <mergeCell ref="A202:B202"/>
    <mergeCell ref="A206:B206"/>
    <mergeCell ref="A220:B220"/>
    <mergeCell ref="A224:B224"/>
    <mergeCell ref="A230:B230"/>
    <mergeCell ref="A243:B243"/>
    <mergeCell ref="A247:B247"/>
    <mergeCell ref="A249:B249"/>
    <mergeCell ref="A251:B251"/>
  </mergeCells>
  <hyperlinks>
    <hyperlink ref="D4:D5" location="Índice!A1" display="Índice!A1"/>
  </hyperlinks>
  <printOptions horizontalCentered="1"/>
  <pageMargins left="0" right="0" top="0" bottom="0" header="0" footer="0"/>
  <pageSetup paperSize="9" scale="68" orientation="portrait" r:id="rId1"/>
  <headerFooter alignWithMargins="0"/>
  <rowBreaks count="4" manualBreakCount="4">
    <brk id="40" max="10" man="1"/>
    <brk id="89" max="3" man="1"/>
    <brk id="142" max="10" man="1"/>
    <brk id="195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135"/>
  <sheetViews>
    <sheetView showGridLines="0" zoomScale="85" zoomScaleNormal="85" zoomScaleSheetLayoutView="100" workbookViewId="0">
      <pane ySplit="7" topLeftCell="A8" activePane="bottomLeft" state="frozen"/>
      <selection pane="bottomLeft"/>
    </sheetView>
  </sheetViews>
  <sheetFormatPr baseColWidth="10" defaultColWidth="8.5703125" defaultRowHeight="20.100000000000001" customHeight="1" x14ac:dyDescent="0.2"/>
  <cols>
    <col min="1" max="1" width="3" style="29" customWidth="1"/>
    <col min="2" max="2" width="91.42578125" style="15" customWidth="1"/>
    <col min="3" max="3" width="1.5703125" style="16" customWidth="1"/>
    <col min="4" max="4" width="15.7109375" style="15" customWidth="1"/>
    <col min="5" max="5" width="17.42578125" style="15" customWidth="1"/>
    <col min="6" max="6" width="1.5703125" style="16" customWidth="1"/>
    <col min="7" max="16384" width="8.5703125" style="15"/>
  </cols>
  <sheetData>
    <row r="1" spans="1:219" ht="20.100000000000001" customHeight="1" x14ac:dyDescent="0.25">
      <c r="A1" s="70" t="s">
        <v>231</v>
      </c>
      <c r="B1" s="30"/>
      <c r="C1" s="30"/>
      <c r="D1" s="71"/>
      <c r="E1" s="16"/>
      <c r="F1" s="15"/>
    </row>
    <row r="2" spans="1:219" s="19" customFormat="1" ht="20.100000000000001" customHeight="1" x14ac:dyDescent="0.25">
      <c r="A2" s="72" t="s">
        <v>7</v>
      </c>
      <c r="B2" s="73"/>
      <c r="C2" s="31"/>
      <c r="D2" s="123"/>
      <c r="E2" s="18"/>
    </row>
    <row r="3" spans="1:219" s="19" customFormat="1" ht="20.100000000000001" customHeight="1" x14ac:dyDescent="0.25">
      <c r="A3" s="74"/>
      <c r="B3" s="73"/>
      <c r="C3" s="31"/>
      <c r="D3" s="123"/>
      <c r="E3" s="18"/>
    </row>
    <row r="4" spans="1:219" s="19" customFormat="1" ht="20.100000000000001" customHeight="1" x14ac:dyDescent="0.25">
      <c r="A4" s="75" t="s">
        <v>419</v>
      </c>
      <c r="B4" s="73"/>
      <c r="C4" s="31"/>
      <c r="D4" s="124" t="s">
        <v>310</v>
      </c>
      <c r="E4" s="18"/>
    </row>
    <row r="5" spans="1:219" s="19" customFormat="1" ht="20.100000000000001" customHeight="1" x14ac:dyDescent="0.25">
      <c r="A5" s="75"/>
      <c r="B5" s="73"/>
      <c r="C5" s="31"/>
      <c r="D5" s="124"/>
      <c r="E5" s="18"/>
    </row>
    <row r="6" spans="1:219" s="23" customFormat="1" ht="20.100000000000001" customHeight="1" x14ac:dyDescent="0.2">
      <c r="A6" s="122" t="s">
        <v>232</v>
      </c>
      <c r="B6" s="122"/>
      <c r="C6" s="122"/>
      <c r="D6" s="122"/>
      <c r="E6" s="2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</row>
    <row r="7" spans="1:219" s="23" customFormat="1" ht="20.100000000000001" customHeight="1" x14ac:dyDescent="0.2">
      <c r="A7" s="122"/>
      <c r="B7" s="122"/>
      <c r="C7" s="122"/>
      <c r="D7" s="122"/>
      <c r="E7" s="24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</row>
    <row r="8" spans="1:219" s="26" customFormat="1" ht="20.100000000000001" customHeight="1" x14ac:dyDescent="0.2">
      <c r="A8" s="76"/>
      <c r="B8" s="77"/>
      <c r="C8" s="35"/>
      <c r="D8" s="78"/>
      <c r="E8" s="25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</row>
    <row r="9" spans="1:219" s="27" customFormat="1" ht="20.100000000000001" customHeight="1" x14ac:dyDescent="0.2">
      <c r="A9" s="121" t="s">
        <v>240</v>
      </c>
      <c r="B9" s="121"/>
      <c r="C9" s="34"/>
      <c r="D9" s="44">
        <v>0</v>
      </c>
      <c r="E9" s="2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</row>
    <row r="10" spans="1:219" s="26" customFormat="1" ht="20.100000000000001" customHeight="1" x14ac:dyDescent="0.2">
      <c r="A10" s="76"/>
      <c r="B10" s="77"/>
      <c r="C10" s="35"/>
      <c r="D10" s="79"/>
      <c r="E10" s="2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</row>
    <row r="11" spans="1:219" s="27" customFormat="1" ht="20.100000000000001" customHeight="1" x14ac:dyDescent="0.2">
      <c r="A11" s="120" t="s">
        <v>9</v>
      </c>
      <c r="B11" s="120"/>
      <c r="C11" s="34"/>
      <c r="D11" s="46">
        <v>0</v>
      </c>
      <c r="E11" s="2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</row>
    <row r="12" spans="1:219" s="26" customFormat="1" ht="20.100000000000001" customHeight="1" x14ac:dyDescent="0.2">
      <c r="A12" s="76"/>
      <c r="B12" s="35"/>
      <c r="C12" s="35"/>
      <c r="D12" s="79"/>
      <c r="E12" s="25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</row>
    <row r="13" spans="1:219" s="27" customFormat="1" ht="20.100000000000001" customHeight="1" x14ac:dyDescent="0.2">
      <c r="A13" s="120" t="s">
        <v>10</v>
      </c>
      <c r="B13" s="120"/>
      <c r="C13" s="34"/>
      <c r="D13" s="46">
        <v>0</v>
      </c>
      <c r="E13" s="2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</row>
    <row r="14" spans="1:219" s="26" customFormat="1" ht="20.100000000000001" customHeight="1" x14ac:dyDescent="0.2">
      <c r="A14" s="76"/>
      <c r="B14" s="35"/>
      <c r="C14" s="35"/>
      <c r="D14" s="79"/>
      <c r="E14" s="25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</row>
    <row r="15" spans="1:219" s="27" customFormat="1" ht="20.100000000000001" customHeight="1" x14ac:dyDescent="0.2">
      <c r="A15" s="120" t="s">
        <v>12</v>
      </c>
      <c r="B15" s="120"/>
      <c r="C15" s="34"/>
      <c r="D15" s="46">
        <v>0</v>
      </c>
      <c r="E15" s="24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</row>
    <row r="16" spans="1:219" s="26" customFormat="1" ht="20.100000000000001" customHeight="1" x14ac:dyDescent="0.2">
      <c r="A16" s="76"/>
      <c r="B16" s="35"/>
      <c r="C16" s="35"/>
      <c r="D16" s="79"/>
      <c r="E16" s="25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</row>
    <row r="17" spans="1:219" s="27" customFormat="1" ht="20.100000000000001" customHeight="1" x14ac:dyDescent="0.2">
      <c r="A17" s="120" t="s">
        <v>19</v>
      </c>
      <c r="B17" s="120"/>
      <c r="C17" s="34"/>
      <c r="D17" s="46">
        <v>0</v>
      </c>
      <c r="E17" s="2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</row>
    <row r="18" spans="1:219" s="26" customFormat="1" ht="20.100000000000001" customHeight="1" x14ac:dyDescent="0.2">
      <c r="A18" s="76"/>
      <c r="B18" s="35"/>
      <c r="C18" s="35"/>
      <c r="D18" s="79"/>
      <c r="E18" s="25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</row>
    <row r="19" spans="1:219" s="27" customFormat="1" ht="20.100000000000001" customHeight="1" x14ac:dyDescent="0.2">
      <c r="A19" s="120" t="s">
        <v>22</v>
      </c>
      <c r="B19" s="120"/>
      <c r="C19" s="34"/>
      <c r="D19" s="46">
        <v>0</v>
      </c>
      <c r="E19" s="2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</row>
    <row r="20" spans="1:219" s="26" customFormat="1" ht="20.100000000000001" customHeight="1" x14ac:dyDescent="0.2">
      <c r="A20" s="76"/>
      <c r="B20" s="35"/>
      <c r="C20" s="35"/>
      <c r="D20" s="79"/>
      <c r="E20" s="25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</row>
    <row r="21" spans="1:219" s="27" customFormat="1" ht="20.100000000000001" customHeight="1" x14ac:dyDescent="0.2">
      <c r="A21" s="120" t="s">
        <v>23</v>
      </c>
      <c r="B21" s="120"/>
      <c r="C21" s="34"/>
      <c r="D21" s="46">
        <v>0</v>
      </c>
      <c r="E21" s="2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</row>
    <row r="22" spans="1:219" s="26" customFormat="1" ht="20.100000000000001" customHeight="1" x14ac:dyDescent="0.2">
      <c r="A22" s="76"/>
      <c r="B22" s="35"/>
      <c r="C22" s="35"/>
      <c r="D22" s="79"/>
      <c r="E22" s="25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</row>
    <row r="23" spans="1:219" s="27" customFormat="1" ht="20.100000000000001" customHeight="1" x14ac:dyDescent="0.2">
      <c r="A23" s="120" t="s">
        <v>61</v>
      </c>
      <c r="B23" s="120"/>
      <c r="C23" s="34"/>
      <c r="D23" s="46">
        <v>0</v>
      </c>
      <c r="E23" s="24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</row>
    <row r="24" spans="1:219" s="26" customFormat="1" ht="20.100000000000001" customHeight="1" x14ac:dyDescent="0.2">
      <c r="A24" s="76"/>
      <c r="B24" s="35"/>
      <c r="C24" s="35"/>
      <c r="D24" s="79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</row>
    <row r="25" spans="1:219" s="27" customFormat="1" ht="20.100000000000001" customHeight="1" x14ac:dyDescent="0.2">
      <c r="A25" s="120" t="s">
        <v>52</v>
      </c>
      <c r="B25" s="120"/>
      <c r="C25" s="34"/>
      <c r="D25" s="46">
        <v>0</v>
      </c>
      <c r="E25" s="24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</row>
    <row r="26" spans="1:219" s="26" customFormat="1" ht="20.100000000000001" customHeight="1" x14ac:dyDescent="0.2">
      <c r="A26" s="76"/>
      <c r="B26" s="77"/>
      <c r="C26" s="35"/>
      <c r="D26" s="79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</row>
    <row r="27" spans="1:219" s="27" customFormat="1" ht="20.100000000000001" customHeight="1" x14ac:dyDescent="0.2">
      <c r="A27" s="121" t="s">
        <v>31</v>
      </c>
      <c r="B27" s="121"/>
      <c r="C27" s="34"/>
      <c r="D27" s="44">
        <f>+D29+D37</f>
        <v>5219</v>
      </c>
      <c r="E27" s="24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</row>
    <row r="28" spans="1:219" s="26" customFormat="1" ht="20.100000000000001" customHeight="1" x14ac:dyDescent="0.2">
      <c r="A28" s="76"/>
      <c r="B28" s="77"/>
      <c r="C28" s="35"/>
      <c r="D28" s="79"/>
      <c r="E28" s="25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</row>
    <row r="29" spans="1:219" s="27" customFormat="1" ht="20.100000000000001" customHeight="1" x14ac:dyDescent="0.2">
      <c r="A29" s="120" t="s">
        <v>9</v>
      </c>
      <c r="B29" s="120"/>
      <c r="C29" s="34"/>
      <c r="D29" s="46">
        <v>0</v>
      </c>
      <c r="E29" s="24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</row>
    <row r="30" spans="1:219" s="26" customFormat="1" ht="20.100000000000001" customHeight="1" x14ac:dyDescent="0.2">
      <c r="A30" s="76"/>
      <c r="B30" s="35"/>
      <c r="C30" s="35"/>
      <c r="D30" s="79"/>
      <c r="E30" s="25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</row>
    <row r="31" spans="1:219" s="27" customFormat="1" ht="20.100000000000001" customHeight="1" x14ac:dyDescent="0.2">
      <c r="A31" s="120" t="s">
        <v>10</v>
      </c>
      <c r="B31" s="120"/>
      <c r="C31" s="34"/>
      <c r="D31" s="46">
        <v>0</v>
      </c>
      <c r="E31" s="24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</row>
    <row r="32" spans="1:219" s="26" customFormat="1" ht="20.100000000000001" customHeight="1" x14ac:dyDescent="0.2">
      <c r="A32" s="76"/>
      <c r="B32" s="35"/>
      <c r="C32" s="35"/>
      <c r="D32" s="79"/>
      <c r="E32" s="25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</row>
    <row r="33" spans="1:219" s="27" customFormat="1" ht="20.100000000000001" customHeight="1" x14ac:dyDescent="0.2">
      <c r="A33" s="120" t="s">
        <v>12</v>
      </c>
      <c r="B33" s="120"/>
      <c r="C33" s="34"/>
      <c r="D33" s="46">
        <v>0</v>
      </c>
      <c r="E33" s="24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</row>
    <row r="34" spans="1:219" s="26" customFormat="1" ht="20.100000000000001" customHeight="1" x14ac:dyDescent="0.2">
      <c r="A34" s="76"/>
      <c r="B34" s="35"/>
      <c r="C34" s="35"/>
      <c r="D34" s="79"/>
      <c r="E34" s="25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</row>
    <row r="35" spans="1:219" s="27" customFormat="1" ht="20.100000000000001" customHeight="1" x14ac:dyDescent="0.2">
      <c r="A35" s="120" t="s">
        <v>19</v>
      </c>
      <c r="B35" s="120"/>
      <c r="C35" s="34"/>
      <c r="D35" s="46">
        <v>0</v>
      </c>
      <c r="E35" s="24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</row>
    <row r="36" spans="1:219" s="26" customFormat="1" ht="20.100000000000001" customHeight="1" x14ac:dyDescent="0.2">
      <c r="A36" s="76"/>
      <c r="B36" s="35"/>
      <c r="C36" s="35"/>
      <c r="D36" s="79"/>
      <c r="E36" s="25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</row>
    <row r="37" spans="1:219" s="27" customFormat="1" ht="20.100000000000001" customHeight="1" x14ac:dyDescent="0.2">
      <c r="A37" s="120" t="s">
        <v>22</v>
      </c>
      <c r="B37" s="120"/>
      <c r="C37" s="34"/>
      <c r="D37" s="46">
        <f>+D39+D48+D50</f>
        <v>5219</v>
      </c>
      <c r="E37" s="25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</row>
    <row r="38" spans="1:219" s="26" customFormat="1" ht="20.100000000000001" customHeight="1" x14ac:dyDescent="0.2">
      <c r="A38" s="76"/>
      <c r="B38" s="35"/>
      <c r="C38" s="35"/>
      <c r="D38" s="79"/>
      <c r="E38" s="25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</row>
    <row r="39" spans="1:219" s="27" customFormat="1" ht="20.100000000000001" customHeight="1" x14ac:dyDescent="0.2">
      <c r="A39" s="120" t="s">
        <v>23</v>
      </c>
      <c r="B39" s="120"/>
      <c r="C39" s="34"/>
      <c r="D39" s="46">
        <f>SUM(D41:D46)</f>
        <v>2522</v>
      </c>
      <c r="E39" s="25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</row>
    <row r="40" spans="1:219" s="26" customFormat="1" ht="20.100000000000001" customHeight="1" x14ac:dyDescent="0.2">
      <c r="A40" s="76"/>
      <c r="B40" s="35"/>
      <c r="C40" s="35"/>
      <c r="D40" s="79"/>
      <c r="E40" s="25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</row>
    <row r="41" spans="1:219" s="26" customFormat="1" ht="20.100000000000001" customHeight="1" x14ac:dyDescent="0.2">
      <c r="A41" s="76"/>
      <c r="B41" s="81" t="s">
        <v>233</v>
      </c>
      <c r="C41" s="35"/>
      <c r="D41" s="79">
        <v>1978</v>
      </c>
      <c r="E41" s="25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</row>
    <row r="42" spans="1:219" s="26" customFormat="1" ht="20.100000000000001" customHeight="1" x14ac:dyDescent="0.2">
      <c r="A42" s="76"/>
      <c r="B42" s="36" t="s">
        <v>250</v>
      </c>
      <c r="C42" s="35"/>
      <c r="D42" s="79">
        <v>2</v>
      </c>
      <c r="E42" s="25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</row>
    <row r="43" spans="1:219" s="26" customFormat="1" ht="20.100000000000001" customHeight="1" x14ac:dyDescent="0.2">
      <c r="A43" s="76"/>
      <c r="B43" s="36" t="s">
        <v>234</v>
      </c>
      <c r="C43" s="35"/>
      <c r="D43" s="79">
        <v>8</v>
      </c>
      <c r="E43" s="25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</row>
    <row r="44" spans="1:219" s="26" customFormat="1" ht="20.100000000000001" customHeight="1" x14ac:dyDescent="0.2">
      <c r="A44" s="76"/>
      <c r="B44" s="36" t="s">
        <v>235</v>
      </c>
      <c r="C44" s="35"/>
      <c r="D44" s="79">
        <v>521</v>
      </c>
      <c r="E44" s="25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</row>
    <row r="45" spans="1:219" s="26" customFormat="1" ht="20.100000000000001" customHeight="1" x14ac:dyDescent="0.2">
      <c r="A45" s="76"/>
      <c r="B45" s="36" t="s">
        <v>324</v>
      </c>
      <c r="C45" s="35"/>
      <c r="D45" s="79">
        <v>2</v>
      </c>
      <c r="E45" s="25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</row>
    <row r="46" spans="1:219" s="26" customFormat="1" ht="20.100000000000001" customHeight="1" x14ac:dyDescent="0.2">
      <c r="A46" s="76"/>
      <c r="B46" s="36" t="s">
        <v>18</v>
      </c>
      <c r="C46" s="35"/>
      <c r="D46" s="79">
        <v>11</v>
      </c>
      <c r="E46" s="25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</row>
    <row r="47" spans="1:219" ht="20.100000000000001" customHeight="1" x14ac:dyDescent="0.2">
      <c r="A47" s="87"/>
      <c r="B47" s="30"/>
      <c r="C47" s="30"/>
      <c r="D47" s="30"/>
      <c r="E47" s="16"/>
      <c r="F47" s="15"/>
    </row>
    <row r="48" spans="1:219" s="27" customFormat="1" ht="20.100000000000001" customHeight="1" x14ac:dyDescent="0.2">
      <c r="A48" s="120" t="s">
        <v>61</v>
      </c>
      <c r="B48" s="120"/>
      <c r="C48" s="34"/>
      <c r="D48" s="46">
        <v>0</v>
      </c>
      <c r="E48" s="24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</row>
    <row r="49" spans="1:219" s="26" customFormat="1" ht="20.100000000000001" customHeight="1" x14ac:dyDescent="0.2">
      <c r="A49" s="76"/>
      <c r="B49" s="35"/>
      <c r="C49" s="35"/>
      <c r="D49" s="79"/>
      <c r="E49" s="25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</row>
    <row r="50" spans="1:219" s="27" customFormat="1" ht="20.100000000000001" customHeight="1" x14ac:dyDescent="0.2">
      <c r="A50" s="120" t="s">
        <v>415</v>
      </c>
      <c r="B50" s="120"/>
      <c r="C50" s="34"/>
      <c r="D50" s="46">
        <f>+D52+D53</f>
        <v>2697</v>
      </c>
      <c r="E50" s="24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</row>
    <row r="51" spans="1:219" s="27" customFormat="1" ht="20.100000000000001" customHeight="1" x14ac:dyDescent="0.2">
      <c r="A51" s="113"/>
      <c r="B51" s="113"/>
      <c r="C51" s="115"/>
      <c r="D51" s="116"/>
      <c r="E51" s="24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</row>
    <row r="52" spans="1:219" s="27" customFormat="1" ht="20.100000000000001" customHeight="1" x14ac:dyDescent="0.2">
      <c r="A52" s="113"/>
      <c r="B52" s="114" t="s">
        <v>416</v>
      </c>
      <c r="C52" s="115"/>
      <c r="D52" s="79">
        <v>2281</v>
      </c>
      <c r="E52" s="24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</row>
    <row r="53" spans="1:219" s="27" customFormat="1" ht="20.100000000000001" customHeight="1" x14ac:dyDescent="0.2">
      <c r="A53" s="113"/>
      <c r="B53" s="114" t="s">
        <v>417</v>
      </c>
      <c r="C53" s="36"/>
      <c r="D53" s="79">
        <v>416</v>
      </c>
      <c r="E53" s="24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</row>
    <row r="54" spans="1:219" s="26" customFormat="1" ht="20.100000000000001" customHeight="1" x14ac:dyDescent="0.2">
      <c r="A54" s="76"/>
      <c r="B54" s="77"/>
      <c r="C54" s="35"/>
      <c r="D54" s="79"/>
      <c r="E54" s="25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</row>
    <row r="55" spans="1:219" s="23" customFormat="1" ht="20.100000000000001" customHeight="1" x14ac:dyDescent="0.2">
      <c r="A55" s="122" t="s">
        <v>236</v>
      </c>
      <c r="B55" s="122"/>
      <c r="C55" s="122"/>
      <c r="D55" s="122"/>
      <c r="E55" s="22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</row>
    <row r="56" spans="1:219" s="23" customFormat="1" ht="20.100000000000001" customHeight="1" x14ac:dyDescent="0.2">
      <c r="A56" s="122"/>
      <c r="B56" s="122"/>
      <c r="C56" s="122"/>
      <c r="D56" s="122"/>
      <c r="E56" s="24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</row>
    <row r="57" spans="1:219" s="26" customFormat="1" ht="20.100000000000001" customHeight="1" x14ac:dyDescent="0.2">
      <c r="A57" s="76"/>
      <c r="B57" s="77"/>
      <c r="C57" s="35"/>
      <c r="D57" s="79"/>
      <c r="E57" s="25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</row>
    <row r="58" spans="1:219" s="27" customFormat="1" ht="20.100000000000001" customHeight="1" x14ac:dyDescent="0.2">
      <c r="A58" s="121" t="s">
        <v>36</v>
      </c>
      <c r="B58" s="121"/>
      <c r="C58" s="34"/>
      <c r="D58" s="44">
        <f>+D60+D71+D91</f>
        <v>5968</v>
      </c>
      <c r="E58" s="24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</row>
    <row r="59" spans="1:219" s="26" customFormat="1" ht="20.100000000000001" customHeight="1" x14ac:dyDescent="0.2">
      <c r="A59" s="76"/>
      <c r="B59" s="77"/>
      <c r="C59" s="35"/>
      <c r="D59" s="79"/>
      <c r="E59" s="25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</row>
    <row r="60" spans="1:219" s="27" customFormat="1" ht="20.100000000000001" customHeight="1" x14ac:dyDescent="0.2">
      <c r="A60" s="120" t="s">
        <v>44</v>
      </c>
      <c r="B60" s="120"/>
      <c r="C60" s="34"/>
      <c r="D60" s="46">
        <f>SUM(D62:D69)</f>
        <v>1239</v>
      </c>
      <c r="E60" s="24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</row>
    <row r="61" spans="1:219" s="26" customFormat="1" ht="20.100000000000001" customHeight="1" x14ac:dyDescent="0.2">
      <c r="A61" s="76"/>
      <c r="B61" s="77"/>
      <c r="C61" s="35"/>
      <c r="D61" s="79"/>
      <c r="E61" s="25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</row>
    <row r="62" spans="1:219" s="26" customFormat="1" ht="20.100000000000001" customHeight="1" x14ac:dyDescent="0.2">
      <c r="A62" s="76"/>
      <c r="B62" s="36" t="s">
        <v>38</v>
      </c>
      <c r="C62" s="35"/>
      <c r="D62" s="79">
        <v>1110</v>
      </c>
      <c r="E62" s="25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</row>
    <row r="63" spans="1:219" s="26" customFormat="1" ht="20.100000000000001" customHeight="1" x14ac:dyDescent="0.2">
      <c r="A63" s="76"/>
      <c r="B63" s="36" t="s">
        <v>325</v>
      </c>
      <c r="C63" s="35"/>
      <c r="D63" s="79">
        <v>2</v>
      </c>
      <c r="E63" s="25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</row>
    <row r="64" spans="1:219" s="26" customFormat="1" ht="20.100000000000001" customHeight="1" x14ac:dyDescent="0.2">
      <c r="A64" s="76"/>
      <c r="B64" s="36" t="s">
        <v>237</v>
      </c>
      <c r="C64" s="35"/>
      <c r="D64" s="79">
        <v>9</v>
      </c>
      <c r="E64" s="25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</row>
    <row r="65" spans="1:219" s="26" customFormat="1" ht="20.100000000000001" customHeight="1" x14ac:dyDescent="0.2">
      <c r="A65" s="76"/>
      <c r="B65" s="36" t="s">
        <v>238</v>
      </c>
      <c r="C65" s="35"/>
      <c r="D65" s="79">
        <v>47</v>
      </c>
      <c r="E65" s="25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</row>
    <row r="66" spans="1:219" s="26" customFormat="1" ht="20.100000000000001" customHeight="1" x14ac:dyDescent="0.2">
      <c r="A66" s="76"/>
      <c r="B66" s="36" t="s">
        <v>115</v>
      </c>
      <c r="C66" s="35"/>
      <c r="D66" s="79">
        <v>65</v>
      </c>
      <c r="E66" s="25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</row>
    <row r="67" spans="1:219" s="26" customFormat="1" ht="20.100000000000001" customHeight="1" x14ac:dyDescent="0.2">
      <c r="A67" s="76"/>
      <c r="B67" s="36" t="s">
        <v>262</v>
      </c>
      <c r="C67" s="35"/>
      <c r="D67" s="79">
        <v>1</v>
      </c>
      <c r="E67" s="25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</row>
    <row r="68" spans="1:219" s="26" customFormat="1" ht="20.100000000000001" customHeight="1" x14ac:dyDescent="0.2">
      <c r="A68" s="76"/>
      <c r="B68" s="81" t="s">
        <v>119</v>
      </c>
      <c r="C68" s="36"/>
      <c r="D68" s="79">
        <v>2</v>
      </c>
      <c r="E68" s="25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</row>
    <row r="69" spans="1:219" s="26" customFormat="1" ht="20.100000000000001" customHeight="1" x14ac:dyDescent="0.2">
      <c r="A69" s="76"/>
      <c r="B69" s="36" t="s">
        <v>493</v>
      </c>
      <c r="C69" s="35"/>
      <c r="D69" s="79">
        <v>3</v>
      </c>
      <c r="E69" s="25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</row>
    <row r="70" spans="1:219" s="26" customFormat="1" ht="20.100000000000001" customHeight="1" x14ac:dyDescent="0.2">
      <c r="A70" s="76"/>
      <c r="B70" s="77"/>
      <c r="C70" s="35"/>
      <c r="D70" s="79"/>
      <c r="E70" s="25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</row>
    <row r="71" spans="1:219" s="27" customFormat="1" ht="20.100000000000001" customHeight="1" x14ac:dyDescent="0.2">
      <c r="A71" s="120" t="s">
        <v>134</v>
      </c>
      <c r="B71" s="120"/>
      <c r="C71" s="34"/>
      <c r="D71" s="46">
        <f>SUM(D73:D89)</f>
        <v>4233</v>
      </c>
      <c r="E71" s="24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</row>
    <row r="72" spans="1:219" s="26" customFormat="1" ht="20.100000000000001" customHeight="1" x14ac:dyDescent="0.2">
      <c r="A72" s="76"/>
      <c r="B72" s="35"/>
      <c r="C72" s="35"/>
      <c r="D72" s="79"/>
      <c r="E72" s="25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</row>
    <row r="73" spans="1:219" s="26" customFormat="1" ht="20.100000000000001" customHeight="1" x14ac:dyDescent="0.2">
      <c r="A73" s="76"/>
      <c r="B73" s="111" t="s">
        <v>136</v>
      </c>
      <c r="C73" s="35"/>
      <c r="D73" s="79">
        <v>717</v>
      </c>
      <c r="E73" s="25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</row>
    <row r="74" spans="1:219" s="26" customFormat="1" ht="20.100000000000001" customHeight="1" x14ac:dyDescent="0.2">
      <c r="A74" s="76"/>
      <c r="B74" s="111" t="s">
        <v>137</v>
      </c>
      <c r="C74" s="35"/>
      <c r="D74" s="79">
        <v>129</v>
      </c>
      <c r="E74" s="25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</row>
    <row r="75" spans="1:219" s="26" customFormat="1" ht="20.100000000000001" customHeight="1" x14ac:dyDescent="0.2">
      <c r="A75" s="76"/>
      <c r="B75" s="111" t="s">
        <v>138</v>
      </c>
      <c r="C75" s="35"/>
      <c r="D75" s="79">
        <v>113</v>
      </c>
      <c r="E75" s="25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</row>
    <row r="76" spans="1:219" s="26" customFormat="1" ht="20.100000000000001" customHeight="1" x14ac:dyDescent="0.2">
      <c r="A76" s="76"/>
      <c r="B76" s="111" t="s">
        <v>139</v>
      </c>
      <c r="C76" s="35"/>
      <c r="D76" s="79">
        <v>94</v>
      </c>
      <c r="E76" s="25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</row>
    <row r="77" spans="1:219" s="26" customFormat="1" ht="20.100000000000001" customHeight="1" x14ac:dyDescent="0.2">
      <c r="A77" s="76"/>
      <c r="B77" s="111" t="s">
        <v>140</v>
      </c>
      <c r="C77" s="35"/>
      <c r="D77" s="79">
        <v>284</v>
      </c>
      <c r="E77" s="25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</row>
    <row r="78" spans="1:219" s="26" customFormat="1" ht="20.100000000000001" customHeight="1" x14ac:dyDescent="0.2">
      <c r="A78" s="76"/>
      <c r="B78" s="111" t="s">
        <v>141</v>
      </c>
      <c r="C78" s="35"/>
      <c r="D78" s="79">
        <v>63</v>
      </c>
      <c r="E78" s="25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</row>
    <row r="79" spans="1:219" s="26" customFormat="1" ht="20.100000000000001" customHeight="1" x14ac:dyDescent="0.2">
      <c r="A79" s="76"/>
      <c r="B79" s="111" t="s">
        <v>142</v>
      </c>
      <c r="C79" s="35"/>
      <c r="D79" s="79">
        <v>207</v>
      </c>
      <c r="E79" s="25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</row>
    <row r="80" spans="1:219" s="26" customFormat="1" ht="20.100000000000001" customHeight="1" x14ac:dyDescent="0.2">
      <c r="A80" s="76"/>
      <c r="B80" s="111" t="s">
        <v>143</v>
      </c>
      <c r="C80" s="35"/>
      <c r="D80" s="79">
        <v>320</v>
      </c>
      <c r="E80" s="25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</row>
    <row r="81" spans="1:219" s="26" customFormat="1" ht="20.100000000000001" customHeight="1" x14ac:dyDescent="0.2">
      <c r="A81" s="76"/>
      <c r="B81" s="111" t="s">
        <v>144</v>
      </c>
      <c r="C81" s="35"/>
      <c r="D81" s="79">
        <v>656</v>
      </c>
      <c r="E81" s="25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</row>
    <row r="82" spans="1:219" s="26" customFormat="1" ht="20.100000000000001" customHeight="1" x14ac:dyDescent="0.2">
      <c r="A82" s="76"/>
      <c r="B82" s="111" t="s">
        <v>145</v>
      </c>
      <c r="C82" s="35"/>
      <c r="D82" s="79">
        <v>175</v>
      </c>
      <c r="E82" s="25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</row>
    <row r="83" spans="1:219" s="26" customFormat="1" ht="20.100000000000001" customHeight="1" x14ac:dyDescent="0.2">
      <c r="A83" s="76"/>
      <c r="B83" s="111" t="s">
        <v>146</v>
      </c>
      <c r="C83" s="35"/>
      <c r="D83" s="79">
        <v>318</v>
      </c>
      <c r="E83" s="25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</row>
    <row r="84" spans="1:219" s="26" customFormat="1" ht="20.100000000000001" customHeight="1" x14ac:dyDescent="0.2">
      <c r="A84" s="76"/>
      <c r="B84" s="111" t="s">
        <v>147</v>
      </c>
      <c r="C84" s="35"/>
      <c r="D84" s="79">
        <v>572</v>
      </c>
      <c r="E84" s="25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</row>
    <row r="85" spans="1:219" s="26" customFormat="1" ht="20.100000000000001" customHeight="1" x14ac:dyDescent="0.2">
      <c r="A85" s="76"/>
      <c r="B85" s="111" t="s">
        <v>148</v>
      </c>
      <c r="C85" s="35"/>
      <c r="D85" s="79">
        <v>112</v>
      </c>
      <c r="E85" s="25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</row>
    <row r="86" spans="1:219" s="26" customFormat="1" ht="20.100000000000001" customHeight="1" x14ac:dyDescent="0.2">
      <c r="A86" s="76"/>
      <c r="B86" s="111" t="s">
        <v>153</v>
      </c>
      <c r="C86" s="35"/>
      <c r="D86" s="79">
        <v>81</v>
      </c>
      <c r="E86" s="25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</row>
    <row r="87" spans="1:219" s="26" customFormat="1" ht="20.100000000000001" customHeight="1" x14ac:dyDescent="0.2">
      <c r="A87" s="76"/>
      <c r="B87" s="111" t="s">
        <v>149</v>
      </c>
      <c r="C87" s="35"/>
      <c r="D87" s="79">
        <v>29</v>
      </c>
      <c r="E87" s="25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</row>
    <row r="88" spans="1:219" s="26" customFormat="1" ht="20.100000000000001" customHeight="1" x14ac:dyDescent="0.2">
      <c r="A88" s="76"/>
      <c r="B88" s="111" t="s">
        <v>150</v>
      </c>
      <c r="C88" s="35"/>
      <c r="D88" s="79">
        <v>359</v>
      </c>
      <c r="E88" s="25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</row>
    <row r="89" spans="1:219" s="26" customFormat="1" ht="20.100000000000001" customHeight="1" x14ac:dyDescent="0.2">
      <c r="A89" s="76"/>
      <c r="B89" s="111" t="s">
        <v>154</v>
      </c>
      <c r="C89" s="35"/>
      <c r="D89" s="79">
        <v>4</v>
      </c>
      <c r="E89" s="25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</row>
    <row r="90" spans="1:219" s="36" customFormat="1" ht="20.100000000000001" customHeight="1" x14ac:dyDescent="0.25"/>
    <row r="91" spans="1:219" s="27" customFormat="1" ht="20.100000000000001" customHeight="1" x14ac:dyDescent="0.2">
      <c r="A91" s="120" t="s">
        <v>155</v>
      </c>
      <c r="B91" s="120"/>
      <c r="C91" s="34"/>
      <c r="D91" s="46">
        <f>SUM(D93:D94)</f>
        <v>496</v>
      </c>
      <c r="E91" s="24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</row>
    <row r="92" spans="1:219" s="26" customFormat="1" ht="20.100000000000001" customHeight="1" x14ac:dyDescent="0.2">
      <c r="A92" s="76"/>
      <c r="B92" s="35"/>
      <c r="C92" s="35"/>
      <c r="D92" s="79"/>
      <c r="E92" s="25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</row>
    <row r="93" spans="1:219" s="26" customFormat="1" ht="20.100000000000001" customHeight="1" x14ac:dyDescent="0.2">
      <c r="A93" s="76"/>
      <c r="B93" s="81" t="s">
        <v>494</v>
      </c>
      <c r="C93" s="35"/>
      <c r="D93" s="79">
        <v>227</v>
      </c>
      <c r="E93" s="25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</row>
    <row r="94" spans="1:219" s="26" customFormat="1" ht="20.100000000000001" customHeight="1" x14ac:dyDescent="0.2">
      <c r="A94" s="76"/>
      <c r="B94" s="36" t="s">
        <v>18</v>
      </c>
      <c r="C94" s="35"/>
      <c r="D94" s="79">
        <v>269</v>
      </c>
      <c r="E94" s="25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</row>
    <row r="95" spans="1:219" s="26" customFormat="1" ht="20.100000000000001" customHeight="1" x14ac:dyDescent="0.2">
      <c r="A95" s="76"/>
      <c r="B95" s="77"/>
      <c r="C95" s="35"/>
      <c r="D95" s="79"/>
      <c r="E95" s="25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</row>
    <row r="96" spans="1:219" s="27" customFormat="1" ht="20.100000000000001" customHeight="1" x14ac:dyDescent="0.2">
      <c r="A96" s="120" t="s">
        <v>160</v>
      </c>
      <c r="B96" s="120"/>
      <c r="C96" s="34"/>
      <c r="D96" s="46">
        <v>0</v>
      </c>
      <c r="E96" s="24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</row>
    <row r="97" spans="1:219" s="26" customFormat="1" ht="20.100000000000001" customHeight="1" x14ac:dyDescent="0.2">
      <c r="A97" s="76"/>
      <c r="B97" s="77"/>
      <c r="C97" s="35"/>
      <c r="D97" s="79"/>
      <c r="E97" s="25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</row>
    <row r="98" spans="1:219" s="27" customFormat="1" ht="20.100000000000001" customHeight="1" x14ac:dyDescent="0.2">
      <c r="A98" s="121" t="s">
        <v>40</v>
      </c>
      <c r="B98" s="121"/>
      <c r="C98" s="34"/>
      <c r="D98" s="44">
        <f>+D100</f>
        <v>11</v>
      </c>
      <c r="E98" s="24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</row>
    <row r="99" spans="1:219" s="26" customFormat="1" ht="20.100000000000001" customHeight="1" x14ac:dyDescent="0.2">
      <c r="A99" s="76"/>
      <c r="B99" s="77"/>
      <c r="C99" s="35"/>
      <c r="D99" s="79"/>
      <c r="E99" s="25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</row>
    <row r="100" spans="1:219" s="117" customFormat="1" ht="20.100000000000001" customHeight="1" x14ac:dyDescent="0.25">
      <c r="B100" s="117" t="s">
        <v>239</v>
      </c>
      <c r="C100" s="118"/>
      <c r="D100" s="119">
        <v>11</v>
      </c>
    </row>
    <row r="101" spans="1:219" s="26" customFormat="1" ht="20.100000000000001" customHeight="1" x14ac:dyDescent="0.2">
      <c r="A101" s="76"/>
      <c r="B101" s="77"/>
      <c r="C101" s="35"/>
      <c r="D101" s="79"/>
      <c r="E101" s="25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</row>
    <row r="102" spans="1:219" s="23" customFormat="1" ht="20.100000000000001" customHeight="1" x14ac:dyDescent="0.2">
      <c r="A102" s="122" t="s">
        <v>308</v>
      </c>
      <c r="B102" s="122"/>
      <c r="C102" s="122"/>
      <c r="D102" s="122"/>
      <c r="E102" s="22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</row>
    <row r="103" spans="1:219" s="23" customFormat="1" ht="20.100000000000001" customHeight="1" x14ac:dyDescent="0.2">
      <c r="A103" s="122"/>
      <c r="B103" s="122"/>
      <c r="C103" s="122"/>
      <c r="D103" s="122"/>
      <c r="E103" s="24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</row>
    <row r="104" spans="1:219" s="26" customFormat="1" ht="20.100000000000001" customHeight="1" x14ac:dyDescent="0.2">
      <c r="A104" s="76"/>
      <c r="B104" s="77"/>
      <c r="C104" s="35"/>
      <c r="D104" s="79"/>
      <c r="E104" s="25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</row>
    <row r="105" spans="1:219" s="27" customFormat="1" ht="20.100000000000001" customHeight="1" x14ac:dyDescent="0.2">
      <c r="A105" s="121" t="s">
        <v>242</v>
      </c>
      <c r="B105" s="121"/>
      <c r="C105" s="34"/>
      <c r="D105" s="44">
        <v>0</v>
      </c>
      <c r="E105" s="24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</row>
    <row r="106" spans="1:219" s="26" customFormat="1" ht="20.100000000000001" customHeight="1" x14ac:dyDescent="0.2">
      <c r="A106" s="76"/>
      <c r="B106" s="77"/>
      <c r="C106" s="35"/>
      <c r="D106" s="79"/>
      <c r="E106" s="25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</row>
    <row r="107" spans="1:219" s="27" customFormat="1" ht="20.100000000000001" customHeight="1" x14ac:dyDescent="0.2">
      <c r="A107" s="112"/>
      <c r="B107" s="120" t="s">
        <v>309</v>
      </c>
      <c r="C107" s="120"/>
      <c r="D107" s="46">
        <v>0</v>
      </c>
      <c r="E107" s="24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</row>
    <row r="108" spans="1:219" s="27" customFormat="1" ht="20.100000000000001" customHeight="1" x14ac:dyDescent="0.2">
      <c r="A108" s="112"/>
      <c r="B108" s="77"/>
      <c r="C108" s="34"/>
      <c r="D108" s="79"/>
      <c r="E108" s="24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</row>
    <row r="109" spans="1:219" s="27" customFormat="1" ht="20.100000000000001" customHeight="1" x14ac:dyDescent="0.2">
      <c r="A109" s="112"/>
      <c r="B109" s="120" t="s">
        <v>134</v>
      </c>
      <c r="C109" s="120"/>
      <c r="D109" s="46">
        <v>0</v>
      </c>
      <c r="E109" s="24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</row>
    <row r="110" spans="1:219" s="26" customFormat="1" ht="20.100000000000001" customHeight="1" x14ac:dyDescent="0.2">
      <c r="A110" s="76"/>
      <c r="B110" s="77"/>
      <c r="C110" s="35"/>
      <c r="D110" s="79"/>
      <c r="E110" s="25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  <c r="GP110" s="19"/>
      <c r="GQ110" s="19"/>
      <c r="GR110" s="19"/>
      <c r="GS110" s="19"/>
      <c r="GT110" s="19"/>
      <c r="GU110" s="19"/>
      <c r="GV110" s="19"/>
      <c r="GW110" s="19"/>
      <c r="GX110" s="19"/>
      <c r="GY110" s="19"/>
      <c r="GZ110" s="19"/>
      <c r="HA110" s="19"/>
      <c r="HB110" s="19"/>
      <c r="HC110" s="19"/>
      <c r="HD110" s="19"/>
      <c r="HE110" s="19"/>
      <c r="HF110" s="19"/>
      <c r="HG110" s="19"/>
      <c r="HH110" s="19"/>
      <c r="HI110" s="19"/>
      <c r="HJ110" s="19"/>
      <c r="HK110" s="19"/>
    </row>
    <row r="111" spans="1:219" s="27" customFormat="1" ht="20.100000000000001" customHeight="1" x14ac:dyDescent="0.2">
      <c r="A111" s="112"/>
      <c r="B111" s="120" t="s">
        <v>155</v>
      </c>
      <c r="C111" s="120"/>
      <c r="D111" s="46">
        <v>0</v>
      </c>
      <c r="E111" s="24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</row>
    <row r="112" spans="1:219" s="26" customFormat="1" ht="20.100000000000001" customHeight="1" x14ac:dyDescent="0.2">
      <c r="A112" s="76"/>
      <c r="B112" s="77"/>
      <c r="C112" s="35"/>
      <c r="D112" s="79"/>
      <c r="E112" s="25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  <c r="GU112" s="19"/>
      <c r="GV112" s="19"/>
      <c r="GW112" s="19"/>
      <c r="GX112" s="19"/>
      <c r="GY112" s="19"/>
      <c r="GZ112" s="19"/>
      <c r="HA112" s="19"/>
      <c r="HB112" s="19"/>
      <c r="HC112" s="19"/>
      <c r="HD112" s="19"/>
      <c r="HE112" s="19"/>
      <c r="HF112" s="19"/>
      <c r="HG112" s="19"/>
      <c r="HH112" s="19"/>
      <c r="HI112" s="19"/>
      <c r="HJ112" s="19"/>
      <c r="HK112" s="19"/>
    </row>
    <row r="113" spans="1:219" s="27" customFormat="1" ht="20.100000000000001" customHeight="1" x14ac:dyDescent="0.2">
      <c r="A113" s="112"/>
      <c r="B113" s="120" t="s">
        <v>160</v>
      </c>
      <c r="C113" s="120"/>
      <c r="D113" s="46">
        <v>0</v>
      </c>
      <c r="E113" s="24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</row>
    <row r="114" spans="1:219" s="26" customFormat="1" ht="20.100000000000001" customHeight="1" x14ac:dyDescent="0.2">
      <c r="A114" s="76"/>
      <c r="B114" s="77"/>
      <c r="C114" s="35"/>
      <c r="D114" s="79"/>
      <c r="E114" s="25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</row>
    <row r="115" spans="1:219" s="27" customFormat="1" ht="20.100000000000001" customHeight="1" x14ac:dyDescent="0.2">
      <c r="A115" s="121" t="s">
        <v>241</v>
      </c>
      <c r="B115" s="121"/>
      <c r="C115" s="34"/>
      <c r="D115" s="44">
        <f>+D117+D125</f>
        <v>0</v>
      </c>
      <c r="E115" s="24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</row>
    <row r="116" spans="1:219" s="26" customFormat="1" ht="20.100000000000001" customHeight="1" x14ac:dyDescent="0.2">
      <c r="A116" s="76"/>
      <c r="B116" s="77"/>
      <c r="C116" s="35"/>
      <c r="D116" s="79"/>
      <c r="E116" s="25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</row>
    <row r="117" spans="1:219" s="27" customFormat="1" ht="20.100000000000001" customHeight="1" x14ac:dyDescent="0.2">
      <c r="A117" s="120" t="s">
        <v>9</v>
      </c>
      <c r="B117" s="120"/>
      <c r="C117" s="34"/>
      <c r="D117" s="46">
        <v>0</v>
      </c>
      <c r="E117" s="24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</row>
    <row r="118" spans="1:219" s="26" customFormat="1" ht="20.100000000000001" customHeight="1" x14ac:dyDescent="0.2">
      <c r="A118" s="76"/>
      <c r="B118" s="35"/>
      <c r="C118" s="35"/>
      <c r="D118" s="79"/>
      <c r="E118" s="25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19"/>
      <c r="GF118" s="19"/>
      <c r="GG118" s="19"/>
      <c r="GH118" s="19"/>
      <c r="GI118" s="19"/>
      <c r="GJ118" s="19"/>
      <c r="GK118" s="19"/>
      <c r="GL118" s="19"/>
      <c r="GM118" s="19"/>
      <c r="GN118" s="19"/>
      <c r="GO118" s="19"/>
      <c r="GP118" s="19"/>
      <c r="GQ118" s="19"/>
      <c r="GR118" s="19"/>
      <c r="GS118" s="19"/>
      <c r="GT118" s="19"/>
      <c r="GU118" s="19"/>
      <c r="GV118" s="19"/>
      <c r="GW118" s="19"/>
      <c r="GX118" s="19"/>
      <c r="GY118" s="19"/>
      <c r="GZ118" s="19"/>
      <c r="HA118" s="19"/>
      <c r="HB118" s="19"/>
      <c r="HC118" s="19"/>
      <c r="HD118" s="19"/>
      <c r="HE118" s="19"/>
      <c r="HF118" s="19"/>
      <c r="HG118" s="19"/>
      <c r="HH118" s="19"/>
      <c r="HI118" s="19"/>
      <c r="HJ118" s="19"/>
      <c r="HK118" s="19"/>
    </row>
    <row r="119" spans="1:219" s="27" customFormat="1" ht="20.100000000000001" customHeight="1" x14ac:dyDescent="0.2">
      <c r="A119" s="120" t="s">
        <v>10</v>
      </c>
      <c r="B119" s="120"/>
      <c r="C119" s="34"/>
      <c r="D119" s="46">
        <v>0</v>
      </c>
      <c r="E119" s="24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19"/>
      <c r="HF119" s="19"/>
      <c r="HG119" s="19"/>
      <c r="HH119" s="19"/>
      <c r="HI119" s="19"/>
      <c r="HJ119" s="19"/>
      <c r="HK119" s="19"/>
    </row>
    <row r="120" spans="1:219" s="26" customFormat="1" ht="20.100000000000001" customHeight="1" x14ac:dyDescent="0.2">
      <c r="A120" s="76"/>
      <c r="B120" s="35"/>
      <c r="C120" s="35"/>
      <c r="D120" s="79"/>
      <c r="E120" s="25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19"/>
      <c r="GF120" s="19"/>
      <c r="GG120" s="19"/>
      <c r="GH120" s="19"/>
      <c r="GI120" s="19"/>
      <c r="GJ120" s="19"/>
      <c r="GK120" s="19"/>
      <c r="GL120" s="19"/>
      <c r="GM120" s="19"/>
      <c r="GN120" s="19"/>
      <c r="GO120" s="19"/>
      <c r="GP120" s="19"/>
      <c r="GQ120" s="19"/>
      <c r="GR120" s="19"/>
      <c r="GS120" s="19"/>
      <c r="GT120" s="19"/>
      <c r="GU120" s="19"/>
      <c r="GV120" s="19"/>
      <c r="GW120" s="19"/>
      <c r="GX120" s="19"/>
      <c r="GY120" s="19"/>
      <c r="GZ120" s="19"/>
      <c r="HA120" s="19"/>
      <c r="HB120" s="19"/>
      <c r="HC120" s="19"/>
      <c r="HD120" s="19"/>
      <c r="HE120" s="19"/>
      <c r="HF120" s="19"/>
      <c r="HG120" s="19"/>
      <c r="HH120" s="19"/>
      <c r="HI120" s="19"/>
      <c r="HJ120" s="19"/>
      <c r="HK120" s="19"/>
    </row>
    <row r="121" spans="1:219" s="27" customFormat="1" ht="20.100000000000001" customHeight="1" x14ac:dyDescent="0.2">
      <c r="A121" s="120" t="s">
        <v>12</v>
      </c>
      <c r="B121" s="120"/>
      <c r="C121" s="34"/>
      <c r="D121" s="46">
        <v>0</v>
      </c>
      <c r="E121" s="24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  <c r="FV121" s="19"/>
      <c r="FW121" s="19"/>
      <c r="FX121" s="19"/>
      <c r="FY121" s="19"/>
      <c r="FZ121" s="19"/>
      <c r="GA121" s="19"/>
      <c r="GB121" s="19"/>
      <c r="GC121" s="19"/>
      <c r="GD121" s="19"/>
      <c r="GE121" s="19"/>
      <c r="GF121" s="19"/>
      <c r="GG121" s="19"/>
      <c r="GH121" s="19"/>
      <c r="GI121" s="19"/>
      <c r="GJ121" s="19"/>
      <c r="GK121" s="19"/>
      <c r="GL121" s="19"/>
      <c r="GM121" s="19"/>
      <c r="GN121" s="19"/>
      <c r="GO121" s="19"/>
      <c r="GP121" s="19"/>
      <c r="GQ121" s="19"/>
      <c r="GR121" s="19"/>
      <c r="GS121" s="19"/>
      <c r="GT121" s="19"/>
      <c r="GU121" s="19"/>
      <c r="GV121" s="19"/>
      <c r="GW121" s="19"/>
      <c r="GX121" s="19"/>
      <c r="GY121" s="19"/>
      <c r="GZ121" s="19"/>
      <c r="HA121" s="19"/>
      <c r="HB121" s="19"/>
      <c r="HC121" s="19"/>
      <c r="HD121" s="19"/>
      <c r="HE121" s="19"/>
      <c r="HF121" s="19"/>
      <c r="HG121" s="19"/>
      <c r="HH121" s="19"/>
      <c r="HI121" s="19"/>
      <c r="HJ121" s="19"/>
      <c r="HK121" s="19"/>
    </row>
    <row r="122" spans="1:219" s="26" customFormat="1" ht="20.100000000000001" customHeight="1" x14ac:dyDescent="0.2">
      <c r="A122" s="76"/>
      <c r="B122" s="35"/>
      <c r="C122" s="35"/>
      <c r="D122" s="79"/>
      <c r="E122" s="25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  <c r="FV122" s="19"/>
      <c r="FW122" s="19"/>
      <c r="FX122" s="19"/>
      <c r="FY122" s="19"/>
      <c r="FZ122" s="19"/>
      <c r="GA122" s="19"/>
      <c r="GB122" s="19"/>
      <c r="GC122" s="19"/>
      <c r="GD122" s="19"/>
      <c r="GE122" s="19"/>
      <c r="GF122" s="19"/>
      <c r="GG122" s="19"/>
      <c r="GH122" s="19"/>
      <c r="GI122" s="19"/>
      <c r="GJ122" s="19"/>
      <c r="GK122" s="19"/>
      <c r="GL122" s="19"/>
      <c r="GM122" s="19"/>
      <c r="GN122" s="19"/>
      <c r="GO122" s="19"/>
      <c r="GP122" s="19"/>
      <c r="GQ122" s="19"/>
      <c r="GR122" s="19"/>
      <c r="GS122" s="19"/>
      <c r="GT122" s="19"/>
      <c r="GU122" s="19"/>
      <c r="GV122" s="19"/>
      <c r="GW122" s="19"/>
      <c r="GX122" s="19"/>
      <c r="GY122" s="19"/>
      <c r="GZ122" s="19"/>
      <c r="HA122" s="19"/>
      <c r="HB122" s="19"/>
      <c r="HC122" s="19"/>
      <c r="HD122" s="19"/>
      <c r="HE122" s="19"/>
      <c r="HF122" s="19"/>
      <c r="HG122" s="19"/>
      <c r="HH122" s="19"/>
      <c r="HI122" s="19"/>
      <c r="HJ122" s="19"/>
      <c r="HK122" s="19"/>
    </row>
    <row r="123" spans="1:219" s="27" customFormat="1" ht="20.100000000000001" customHeight="1" x14ac:dyDescent="0.2">
      <c r="A123" s="120" t="s">
        <v>19</v>
      </c>
      <c r="B123" s="120"/>
      <c r="C123" s="34"/>
      <c r="D123" s="46">
        <v>0</v>
      </c>
      <c r="E123" s="24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9"/>
      <c r="FX123" s="19"/>
      <c r="FY123" s="19"/>
      <c r="FZ123" s="19"/>
      <c r="GA123" s="19"/>
      <c r="GB123" s="19"/>
      <c r="GC123" s="19"/>
      <c r="GD123" s="19"/>
      <c r="GE123" s="19"/>
      <c r="GF123" s="19"/>
      <c r="GG123" s="19"/>
      <c r="GH123" s="19"/>
      <c r="GI123" s="19"/>
      <c r="GJ123" s="19"/>
      <c r="GK123" s="19"/>
      <c r="GL123" s="19"/>
      <c r="GM123" s="19"/>
      <c r="GN123" s="19"/>
      <c r="GO123" s="19"/>
      <c r="GP123" s="19"/>
      <c r="GQ123" s="19"/>
      <c r="GR123" s="19"/>
      <c r="GS123" s="19"/>
      <c r="GT123" s="19"/>
      <c r="GU123" s="19"/>
      <c r="GV123" s="19"/>
      <c r="GW123" s="19"/>
      <c r="GX123" s="19"/>
      <c r="GY123" s="19"/>
      <c r="GZ123" s="19"/>
      <c r="HA123" s="19"/>
      <c r="HB123" s="19"/>
      <c r="HC123" s="19"/>
      <c r="HD123" s="19"/>
      <c r="HE123" s="19"/>
      <c r="HF123" s="19"/>
      <c r="HG123" s="19"/>
      <c r="HH123" s="19"/>
      <c r="HI123" s="19"/>
      <c r="HJ123" s="19"/>
      <c r="HK123" s="19"/>
    </row>
    <row r="124" spans="1:219" s="26" customFormat="1" ht="20.100000000000001" customHeight="1" x14ac:dyDescent="0.2">
      <c r="A124" s="76"/>
      <c r="B124" s="35"/>
      <c r="C124" s="35"/>
      <c r="D124" s="79"/>
      <c r="E124" s="25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  <c r="FV124" s="19"/>
      <c r="FW124" s="19"/>
      <c r="FX124" s="19"/>
      <c r="FY124" s="19"/>
      <c r="FZ124" s="19"/>
      <c r="GA124" s="19"/>
      <c r="GB124" s="19"/>
      <c r="GC124" s="19"/>
      <c r="GD124" s="19"/>
      <c r="GE124" s="19"/>
      <c r="GF124" s="19"/>
      <c r="GG124" s="19"/>
      <c r="GH124" s="19"/>
      <c r="GI124" s="19"/>
      <c r="GJ124" s="19"/>
      <c r="GK124" s="19"/>
      <c r="GL124" s="19"/>
      <c r="GM124" s="19"/>
      <c r="GN124" s="19"/>
      <c r="GO124" s="19"/>
      <c r="GP124" s="19"/>
      <c r="GQ124" s="19"/>
      <c r="GR124" s="19"/>
      <c r="GS124" s="19"/>
      <c r="GT124" s="19"/>
      <c r="GU124" s="19"/>
      <c r="GV124" s="19"/>
      <c r="GW124" s="19"/>
      <c r="GX124" s="19"/>
      <c r="GY124" s="19"/>
      <c r="GZ124" s="19"/>
      <c r="HA124" s="19"/>
      <c r="HB124" s="19"/>
      <c r="HC124" s="19"/>
      <c r="HD124" s="19"/>
      <c r="HE124" s="19"/>
      <c r="HF124" s="19"/>
      <c r="HG124" s="19"/>
      <c r="HH124" s="19"/>
      <c r="HI124" s="19"/>
      <c r="HJ124" s="19"/>
      <c r="HK124" s="19"/>
    </row>
    <row r="125" spans="1:219" s="27" customFormat="1" ht="20.100000000000001" customHeight="1" x14ac:dyDescent="0.2">
      <c r="A125" s="120" t="s">
        <v>22</v>
      </c>
      <c r="B125" s="120"/>
      <c r="C125" s="34"/>
      <c r="D125" s="46">
        <v>0</v>
      </c>
      <c r="E125" s="24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19"/>
      <c r="DM125" s="19"/>
      <c r="DN125" s="19"/>
      <c r="DO125" s="19"/>
      <c r="DP125" s="19"/>
      <c r="DQ125" s="19"/>
      <c r="DR125" s="19"/>
      <c r="DS125" s="19"/>
      <c r="DT125" s="19"/>
      <c r="DU125" s="19"/>
      <c r="DV125" s="19"/>
      <c r="DW125" s="19"/>
      <c r="DX125" s="19"/>
      <c r="DY125" s="19"/>
      <c r="DZ125" s="19"/>
      <c r="EA125" s="19"/>
      <c r="EB125" s="19"/>
      <c r="EC125" s="19"/>
      <c r="ED125" s="19"/>
      <c r="EE125" s="19"/>
      <c r="EF125" s="19"/>
      <c r="EG125" s="19"/>
      <c r="EH125" s="19"/>
      <c r="EI125" s="19"/>
      <c r="EJ125" s="19"/>
      <c r="EK125" s="19"/>
      <c r="EL125" s="19"/>
      <c r="EM125" s="19"/>
      <c r="EN125" s="19"/>
      <c r="EO125" s="19"/>
      <c r="EP125" s="19"/>
      <c r="EQ125" s="19"/>
      <c r="ER125" s="19"/>
      <c r="ES125" s="19"/>
      <c r="ET125" s="19"/>
      <c r="EU125" s="19"/>
      <c r="EV125" s="19"/>
      <c r="EW125" s="19"/>
      <c r="EX125" s="19"/>
      <c r="EY125" s="19"/>
      <c r="EZ125" s="19"/>
      <c r="FA125" s="19"/>
      <c r="FB125" s="19"/>
      <c r="FC125" s="19"/>
      <c r="FD125" s="19"/>
      <c r="FE125" s="19"/>
      <c r="FF125" s="19"/>
      <c r="FG125" s="19"/>
      <c r="FH125" s="19"/>
      <c r="FI125" s="19"/>
      <c r="FJ125" s="19"/>
      <c r="FK125" s="19"/>
      <c r="FL125" s="19"/>
      <c r="FM125" s="19"/>
      <c r="FN125" s="19"/>
      <c r="FO125" s="19"/>
      <c r="FP125" s="19"/>
      <c r="FQ125" s="19"/>
      <c r="FR125" s="19"/>
      <c r="FS125" s="19"/>
      <c r="FT125" s="19"/>
      <c r="FU125" s="19"/>
      <c r="FV125" s="19"/>
      <c r="FW125" s="19"/>
      <c r="FX125" s="19"/>
      <c r="FY125" s="19"/>
      <c r="FZ125" s="19"/>
      <c r="GA125" s="19"/>
      <c r="GB125" s="19"/>
      <c r="GC125" s="19"/>
      <c r="GD125" s="19"/>
      <c r="GE125" s="19"/>
      <c r="GF125" s="19"/>
      <c r="GG125" s="19"/>
      <c r="GH125" s="19"/>
      <c r="GI125" s="19"/>
      <c r="GJ125" s="19"/>
      <c r="GK125" s="19"/>
      <c r="GL125" s="19"/>
      <c r="GM125" s="19"/>
      <c r="GN125" s="19"/>
      <c r="GO125" s="19"/>
      <c r="GP125" s="19"/>
      <c r="GQ125" s="19"/>
      <c r="GR125" s="19"/>
      <c r="GS125" s="19"/>
      <c r="GT125" s="19"/>
      <c r="GU125" s="19"/>
      <c r="GV125" s="19"/>
      <c r="GW125" s="19"/>
      <c r="GX125" s="19"/>
      <c r="GY125" s="19"/>
      <c r="GZ125" s="19"/>
      <c r="HA125" s="19"/>
      <c r="HB125" s="19"/>
      <c r="HC125" s="19"/>
      <c r="HD125" s="19"/>
      <c r="HE125" s="19"/>
      <c r="HF125" s="19"/>
      <c r="HG125" s="19"/>
      <c r="HH125" s="19"/>
      <c r="HI125" s="19"/>
      <c r="HJ125" s="19"/>
      <c r="HK125" s="19"/>
    </row>
    <row r="126" spans="1:219" s="26" customFormat="1" ht="20.100000000000001" customHeight="1" x14ac:dyDescent="0.2">
      <c r="A126" s="76"/>
      <c r="B126" s="35"/>
      <c r="C126" s="35"/>
      <c r="D126" s="79"/>
      <c r="E126" s="25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  <c r="CV126" s="19"/>
      <c r="CW126" s="19"/>
      <c r="CX126" s="19"/>
      <c r="CY126" s="19"/>
      <c r="CZ126" s="19"/>
      <c r="DA126" s="19"/>
      <c r="DB126" s="19"/>
      <c r="DC126" s="19"/>
      <c r="DD126" s="19"/>
      <c r="DE126" s="19"/>
      <c r="DF126" s="19"/>
      <c r="DG126" s="19"/>
      <c r="DH126" s="19"/>
      <c r="DI126" s="19"/>
      <c r="DJ126" s="19"/>
      <c r="DK126" s="19"/>
      <c r="DL126" s="19"/>
      <c r="DM126" s="19"/>
      <c r="DN126" s="19"/>
      <c r="DO126" s="19"/>
      <c r="DP126" s="19"/>
      <c r="DQ126" s="19"/>
      <c r="DR126" s="19"/>
      <c r="DS126" s="19"/>
      <c r="DT126" s="19"/>
      <c r="DU126" s="19"/>
      <c r="DV126" s="19"/>
      <c r="DW126" s="19"/>
      <c r="DX126" s="19"/>
      <c r="DY126" s="19"/>
      <c r="DZ126" s="19"/>
      <c r="EA126" s="19"/>
      <c r="EB126" s="19"/>
      <c r="EC126" s="19"/>
      <c r="ED126" s="19"/>
      <c r="EE126" s="19"/>
      <c r="EF126" s="19"/>
      <c r="EG126" s="19"/>
      <c r="EH126" s="19"/>
      <c r="EI126" s="19"/>
      <c r="EJ126" s="19"/>
      <c r="EK126" s="19"/>
      <c r="EL126" s="19"/>
      <c r="EM126" s="19"/>
      <c r="EN126" s="19"/>
      <c r="EO126" s="19"/>
      <c r="EP126" s="19"/>
      <c r="EQ126" s="19"/>
      <c r="ER126" s="19"/>
      <c r="ES126" s="19"/>
      <c r="ET126" s="19"/>
      <c r="EU126" s="19"/>
      <c r="EV126" s="19"/>
      <c r="EW126" s="19"/>
      <c r="EX126" s="19"/>
      <c r="EY126" s="19"/>
      <c r="EZ126" s="19"/>
      <c r="FA126" s="19"/>
      <c r="FB126" s="19"/>
      <c r="FC126" s="19"/>
      <c r="FD126" s="19"/>
      <c r="FE126" s="19"/>
      <c r="FF126" s="19"/>
      <c r="FG126" s="19"/>
      <c r="FH126" s="19"/>
      <c r="FI126" s="19"/>
      <c r="FJ126" s="19"/>
      <c r="FK126" s="19"/>
      <c r="FL126" s="19"/>
      <c r="FM126" s="19"/>
      <c r="FN126" s="19"/>
      <c r="FO126" s="19"/>
      <c r="FP126" s="19"/>
      <c r="FQ126" s="19"/>
      <c r="FR126" s="19"/>
      <c r="FS126" s="19"/>
      <c r="FT126" s="19"/>
      <c r="FU126" s="19"/>
      <c r="FV126" s="19"/>
      <c r="FW126" s="19"/>
      <c r="FX126" s="19"/>
      <c r="FY126" s="19"/>
      <c r="FZ126" s="19"/>
      <c r="GA126" s="19"/>
      <c r="GB126" s="19"/>
      <c r="GC126" s="19"/>
      <c r="GD126" s="19"/>
      <c r="GE126" s="19"/>
      <c r="GF126" s="19"/>
      <c r="GG126" s="19"/>
      <c r="GH126" s="19"/>
      <c r="GI126" s="19"/>
      <c r="GJ126" s="19"/>
      <c r="GK126" s="19"/>
      <c r="GL126" s="19"/>
      <c r="GM126" s="19"/>
      <c r="GN126" s="19"/>
      <c r="GO126" s="19"/>
      <c r="GP126" s="19"/>
      <c r="GQ126" s="19"/>
      <c r="GR126" s="19"/>
      <c r="GS126" s="19"/>
      <c r="GT126" s="19"/>
      <c r="GU126" s="19"/>
      <c r="GV126" s="19"/>
      <c r="GW126" s="19"/>
      <c r="GX126" s="19"/>
      <c r="GY126" s="19"/>
      <c r="GZ126" s="19"/>
      <c r="HA126" s="19"/>
      <c r="HB126" s="19"/>
      <c r="HC126" s="19"/>
      <c r="HD126" s="19"/>
      <c r="HE126" s="19"/>
      <c r="HF126" s="19"/>
      <c r="HG126" s="19"/>
      <c r="HH126" s="19"/>
      <c r="HI126" s="19"/>
      <c r="HJ126" s="19"/>
      <c r="HK126" s="19"/>
    </row>
    <row r="127" spans="1:219" s="27" customFormat="1" ht="20.100000000000001" customHeight="1" x14ac:dyDescent="0.2">
      <c r="A127" s="120" t="s">
        <v>23</v>
      </c>
      <c r="B127" s="120"/>
      <c r="C127" s="34"/>
      <c r="D127" s="46">
        <v>0</v>
      </c>
      <c r="E127" s="24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  <c r="CV127" s="19"/>
      <c r="CW127" s="19"/>
      <c r="CX127" s="19"/>
      <c r="CY127" s="19"/>
      <c r="CZ127" s="19"/>
      <c r="DA127" s="19"/>
      <c r="DB127" s="19"/>
      <c r="DC127" s="19"/>
      <c r="DD127" s="19"/>
      <c r="DE127" s="19"/>
      <c r="DF127" s="19"/>
      <c r="DG127" s="19"/>
      <c r="DH127" s="19"/>
      <c r="DI127" s="19"/>
      <c r="DJ127" s="19"/>
      <c r="DK127" s="19"/>
      <c r="DL127" s="19"/>
      <c r="DM127" s="19"/>
      <c r="DN127" s="19"/>
      <c r="DO127" s="19"/>
      <c r="DP127" s="19"/>
      <c r="DQ127" s="19"/>
      <c r="DR127" s="19"/>
      <c r="DS127" s="19"/>
      <c r="DT127" s="19"/>
      <c r="DU127" s="19"/>
      <c r="DV127" s="19"/>
      <c r="DW127" s="19"/>
      <c r="DX127" s="19"/>
      <c r="DY127" s="19"/>
      <c r="DZ127" s="19"/>
      <c r="EA127" s="19"/>
      <c r="EB127" s="19"/>
      <c r="EC127" s="19"/>
      <c r="ED127" s="19"/>
      <c r="EE127" s="19"/>
      <c r="EF127" s="19"/>
      <c r="EG127" s="19"/>
      <c r="EH127" s="19"/>
      <c r="EI127" s="19"/>
      <c r="EJ127" s="19"/>
      <c r="EK127" s="19"/>
      <c r="EL127" s="19"/>
      <c r="EM127" s="19"/>
      <c r="EN127" s="19"/>
      <c r="EO127" s="19"/>
      <c r="EP127" s="19"/>
      <c r="EQ127" s="19"/>
      <c r="ER127" s="19"/>
      <c r="ES127" s="19"/>
      <c r="ET127" s="19"/>
      <c r="EU127" s="19"/>
      <c r="EV127" s="19"/>
      <c r="EW127" s="19"/>
      <c r="EX127" s="19"/>
      <c r="EY127" s="19"/>
      <c r="EZ127" s="19"/>
      <c r="FA127" s="19"/>
      <c r="FB127" s="19"/>
      <c r="FC127" s="19"/>
      <c r="FD127" s="19"/>
      <c r="FE127" s="19"/>
      <c r="FF127" s="19"/>
      <c r="FG127" s="19"/>
      <c r="FH127" s="19"/>
      <c r="FI127" s="19"/>
      <c r="FJ127" s="19"/>
      <c r="FK127" s="19"/>
      <c r="FL127" s="19"/>
      <c r="FM127" s="19"/>
      <c r="FN127" s="19"/>
      <c r="FO127" s="19"/>
      <c r="FP127" s="19"/>
      <c r="FQ127" s="19"/>
      <c r="FR127" s="19"/>
      <c r="FS127" s="19"/>
      <c r="FT127" s="19"/>
      <c r="FU127" s="19"/>
      <c r="FV127" s="19"/>
      <c r="FW127" s="19"/>
      <c r="FX127" s="19"/>
      <c r="FY127" s="19"/>
      <c r="FZ127" s="19"/>
      <c r="GA127" s="19"/>
      <c r="GB127" s="19"/>
      <c r="GC127" s="19"/>
      <c r="GD127" s="19"/>
      <c r="GE127" s="19"/>
      <c r="GF127" s="19"/>
      <c r="GG127" s="19"/>
      <c r="GH127" s="19"/>
      <c r="GI127" s="19"/>
      <c r="GJ127" s="19"/>
      <c r="GK127" s="19"/>
      <c r="GL127" s="19"/>
      <c r="GM127" s="19"/>
      <c r="GN127" s="19"/>
      <c r="GO127" s="19"/>
      <c r="GP127" s="19"/>
      <c r="GQ127" s="19"/>
      <c r="GR127" s="19"/>
      <c r="GS127" s="19"/>
      <c r="GT127" s="19"/>
      <c r="GU127" s="19"/>
      <c r="GV127" s="19"/>
      <c r="GW127" s="19"/>
      <c r="GX127" s="19"/>
      <c r="GY127" s="19"/>
      <c r="GZ127" s="19"/>
      <c r="HA127" s="19"/>
      <c r="HB127" s="19"/>
      <c r="HC127" s="19"/>
      <c r="HD127" s="19"/>
      <c r="HE127" s="19"/>
      <c r="HF127" s="19"/>
      <c r="HG127" s="19"/>
      <c r="HH127" s="19"/>
      <c r="HI127" s="19"/>
      <c r="HJ127" s="19"/>
      <c r="HK127" s="19"/>
    </row>
    <row r="128" spans="1:219" s="26" customFormat="1" ht="20.100000000000001" customHeight="1" x14ac:dyDescent="0.2">
      <c r="A128" s="76"/>
      <c r="B128" s="35"/>
      <c r="C128" s="35"/>
      <c r="D128" s="79"/>
      <c r="E128" s="25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  <c r="CV128" s="19"/>
      <c r="CW128" s="19"/>
      <c r="CX128" s="19"/>
      <c r="CY128" s="19"/>
      <c r="CZ128" s="19"/>
      <c r="DA128" s="19"/>
      <c r="DB128" s="19"/>
      <c r="DC128" s="19"/>
      <c r="DD128" s="19"/>
      <c r="DE128" s="19"/>
      <c r="DF128" s="19"/>
      <c r="DG128" s="19"/>
      <c r="DH128" s="19"/>
      <c r="DI128" s="19"/>
      <c r="DJ128" s="19"/>
      <c r="DK128" s="19"/>
      <c r="DL128" s="19"/>
      <c r="DM128" s="19"/>
      <c r="DN128" s="19"/>
      <c r="DO128" s="19"/>
      <c r="DP128" s="19"/>
      <c r="DQ128" s="19"/>
      <c r="DR128" s="19"/>
      <c r="DS128" s="19"/>
      <c r="DT128" s="19"/>
      <c r="DU128" s="19"/>
      <c r="DV128" s="19"/>
      <c r="DW128" s="19"/>
      <c r="DX128" s="19"/>
      <c r="DY128" s="19"/>
      <c r="DZ128" s="19"/>
      <c r="EA128" s="19"/>
      <c r="EB128" s="19"/>
      <c r="EC128" s="19"/>
      <c r="ED128" s="19"/>
      <c r="EE128" s="19"/>
      <c r="EF128" s="19"/>
      <c r="EG128" s="19"/>
      <c r="EH128" s="19"/>
      <c r="EI128" s="19"/>
      <c r="EJ128" s="19"/>
      <c r="EK128" s="19"/>
      <c r="EL128" s="19"/>
      <c r="EM128" s="19"/>
      <c r="EN128" s="19"/>
      <c r="EO128" s="19"/>
      <c r="EP128" s="19"/>
      <c r="EQ128" s="19"/>
      <c r="ER128" s="19"/>
      <c r="ES128" s="19"/>
      <c r="ET128" s="19"/>
      <c r="EU128" s="19"/>
      <c r="EV128" s="19"/>
      <c r="EW128" s="19"/>
      <c r="EX128" s="19"/>
      <c r="EY128" s="19"/>
      <c r="EZ128" s="19"/>
      <c r="FA128" s="19"/>
      <c r="FB128" s="19"/>
      <c r="FC128" s="19"/>
      <c r="FD128" s="19"/>
      <c r="FE128" s="19"/>
      <c r="FF128" s="19"/>
      <c r="FG128" s="19"/>
      <c r="FH128" s="19"/>
      <c r="FI128" s="19"/>
      <c r="FJ128" s="19"/>
      <c r="FK128" s="19"/>
      <c r="FL128" s="19"/>
      <c r="FM128" s="19"/>
      <c r="FN128" s="19"/>
      <c r="FO128" s="19"/>
      <c r="FP128" s="19"/>
      <c r="FQ128" s="19"/>
      <c r="FR128" s="19"/>
      <c r="FS128" s="19"/>
      <c r="FT128" s="19"/>
      <c r="FU128" s="19"/>
      <c r="FV128" s="19"/>
      <c r="FW128" s="19"/>
      <c r="FX128" s="19"/>
      <c r="FY128" s="19"/>
      <c r="FZ128" s="19"/>
      <c r="GA128" s="19"/>
      <c r="GB128" s="19"/>
      <c r="GC128" s="19"/>
      <c r="GD128" s="19"/>
      <c r="GE128" s="19"/>
      <c r="GF128" s="19"/>
      <c r="GG128" s="19"/>
      <c r="GH128" s="19"/>
      <c r="GI128" s="19"/>
      <c r="GJ128" s="19"/>
      <c r="GK128" s="19"/>
      <c r="GL128" s="19"/>
      <c r="GM128" s="19"/>
      <c r="GN128" s="19"/>
      <c r="GO128" s="19"/>
      <c r="GP128" s="19"/>
      <c r="GQ128" s="19"/>
      <c r="GR128" s="19"/>
      <c r="GS128" s="19"/>
      <c r="GT128" s="19"/>
      <c r="GU128" s="19"/>
      <c r="GV128" s="19"/>
      <c r="GW128" s="19"/>
      <c r="GX128" s="19"/>
      <c r="GY128" s="19"/>
      <c r="GZ128" s="19"/>
      <c r="HA128" s="19"/>
      <c r="HB128" s="19"/>
      <c r="HC128" s="19"/>
      <c r="HD128" s="19"/>
      <c r="HE128" s="19"/>
      <c r="HF128" s="19"/>
      <c r="HG128" s="19"/>
      <c r="HH128" s="19"/>
      <c r="HI128" s="19"/>
      <c r="HJ128" s="19"/>
      <c r="HK128" s="19"/>
    </row>
    <row r="129" spans="1:219" s="27" customFormat="1" ht="20.100000000000001" customHeight="1" x14ac:dyDescent="0.2">
      <c r="A129" s="120" t="s">
        <v>61</v>
      </c>
      <c r="B129" s="120"/>
      <c r="C129" s="34"/>
      <c r="D129" s="46">
        <v>0</v>
      </c>
      <c r="E129" s="24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  <c r="CV129" s="19"/>
      <c r="CW129" s="19"/>
      <c r="CX129" s="19"/>
      <c r="CY129" s="19"/>
      <c r="CZ129" s="19"/>
      <c r="DA129" s="19"/>
      <c r="DB129" s="19"/>
      <c r="DC129" s="19"/>
      <c r="DD129" s="19"/>
      <c r="DE129" s="19"/>
      <c r="DF129" s="19"/>
      <c r="DG129" s="19"/>
      <c r="DH129" s="19"/>
      <c r="DI129" s="19"/>
      <c r="DJ129" s="19"/>
      <c r="DK129" s="19"/>
      <c r="DL129" s="19"/>
      <c r="DM129" s="19"/>
      <c r="DN129" s="19"/>
      <c r="DO129" s="19"/>
      <c r="DP129" s="19"/>
      <c r="DQ129" s="19"/>
      <c r="DR129" s="19"/>
      <c r="DS129" s="19"/>
      <c r="DT129" s="19"/>
      <c r="DU129" s="19"/>
      <c r="DV129" s="19"/>
      <c r="DW129" s="19"/>
      <c r="DX129" s="19"/>
      <c r="DY129" s="19"/>
      <c r="DZ129" s="19"/>
      <c r="EA129" s="19"/>
      <c r="EB129" s="19"/>
      <c r="EC129" s="19"/>
      <c r="ED129" s="19"/>
      <c r="EE129" s="19"/>
      <c r="EF129" s="19"/>
      <c r="EG129" s="19"/>
      <c r="EH129" s="19"/>
      <c r="EI129" s="19"/>
      <c r="EJ129" s="19"/>
      <c r="EK129" s="19"/>
      <c r="EL129" s="19"/>
      <c r="EM129" s="19"/>
      <c r="EN129" s="19"/>
      <c r="EO129" s="19"/>
      <c r="EP129" s="19"/>
      <c r="EQ129" s="19"/>
      <c r="ER129" s="19"/>
      <c r="ES129" s="19"/>
      <c r="ET129" s="19"/>
      <c r="EU129" s="19"/>
      <c r="EV129" s="19"/>
      <c r="EW129" s="19"/>
      <c r="EX129" s="19"/>
      <c r="EY129" s="19"/>
      <c r="EZ129" s="19"/>
      <c r="FA129" s="19"/>
      <c r="FB129" s="19"/>
      <c r="FC129" s="19"/>
      <c r="FD129" s="19"/>
      <c r="FE129" s="19"/>
      <c r="FF129" s="19"/>
      <c r="FG129" s="19"/>
      <c r="FH129" s="19"/>
      <c r="FI129" s="19"/>
      <c r="FJ129" s="19"/>
      <c r="FK129" s="19"/>
      <c r="FL129" s="19"/>
      <c r="FM129" s="19"/>
      <c r="FN129" s="19"/>
      <c r="FO129" s="19"/>
      <c r="FP129" s="19"/>
      <c r="FQ129" s="19"/>
      <c r="FR129" s="19"/>
      <c r="FS129" s="19"/>
      <c r="FT129" s="19"/>
      <c r="FU129" s="19"/>
      <c r="FV129" s="19"/>
      <c r="FW129" s="19"/>
      <c r="FX129" s="19"/>
      <c r="FY129" s="19"/>
      <c r="FZ129" s="19"/>
      <c r="GA129" s="19"/>
      <c r="GB129" s="19"/>
      <c r="GC129" s="19"/>
      <c r="GD129" s="19"/>
      <c r="GE129" s="19"/>
      <c r="GF129" s="19"/>
      <c r="GG129" s="19"/>
      <c r="GH129" s="19"/>
      <c r="GI129" s="19"/>
      <c r="GJ129" s="19"/>
      <c r="GK129" s="19"/>
      <c r="GL129" s="19"/>
      <c r="GM129" s="19"/>
      <c r="GN129" s="19"/>
      <c r="GO129" s="19"/>
      <c r="GP129" s="19"/>
      <c r="GQ129" s="19"/>
      <c r="GR129" s="19"/>
      <c r="GS129" s="19"/>
      <c r="GT129" s="19"/>
      <c r="GU129" s="19"/>
      <c r="GV129" s="19"/>
      <c r="GW129" s="19"/>
      <c r="GX129" s="19"/>
      <c r="GY129" s="19"/>
      <c r="GZ129" s="19"/>
      <c r="HA129" s="19"/>
      <c r="HB129" s="19"/>
      <c r="HC129" s="19"/>
      <c r="HD129" s="19"/>
      <c r="HE129" s="19"/>
      <c r="HF129" s="19"/>
      <c r="HG129" s="19"/>
      <c r="HH129" s="19"/>
      <c r="HI129" s="19"/>
      <c r="HJ129" s="19"/>
      <c r="HK129" s="19"/>
    </row>
    <row r="130" spans="1:219" s="26" customFormat="1" ht="20.100000000000001" customHeight="1" x14ac:dyDescent="0.2">
      <c r="A130" s="76"/>
      <c r="B130" s="35"/>
      <c r="C130" s="35"/>
      <c r="D130" s="79"/>
      <c r="E130" s="25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  <c r="CV130" s="19"/>
      <c r="CW130" s="19"/>
      <c r="CX130" s="19"/>
      <c r="CY130" s="19"/>
      <c r="CZ130" s="19"/>
      <c r="DA130" s="19"/>
      <c r="DB130" s="19"/>
      <c r="DC130" s="19"/>
      <c r="DD130" s="19"/>
      <c r="DE130" s="19"/>
      <c r="DF130" s="19"/>
      <c r="DG130" s="19"/>
      <c r="DH130" s="19"/>
      <c r="DI130" s="19"/>
      <c r="DJ130" s="19"/>
      <c r="DK130" s="19"/>
      <c r="DL130" s="19"/>
      <c r="DM130" s="19"/>
      <c r="DN130" s="19"/>
      <c r="DO130" s="19"/>
      <c r="DP130" s="19"/>
      <c r="DQ130" s="19"/>
      <c r="DR130" s="19"/>
      <c r="DS130" s="19"/>
      <c r="DT130" s="19"/>
      <c r="DU130" s="19"/>
      <c r="DV130" s="19"/>
      <c r="DW130" s="19"/>
      <c r="DX130" s="19"/>
      <c r="DY130" s="19"/>
      <c r="DZ130" s="19"/>
      <c r="EA130" s="19"/>
      <c r="EB130" s="19"/>
      <c r="EC130" s="19"/>
      <c r="ED130" s="19"/>
      <c r="EE130" s="19"/>
      <c r="EF130" s="19"/>
      <c r="EG130" s="19"/>
      <c r="EH130" s="19"/>
      <c r="EI130" s="19"/>
      <c r="EJ130" s="19"/>
      <c r="EK130" s="19"/>
      <c r="EL130" s="19"/>
      <c r="EM130" s="19"/>
      <c r="EN130" s="19"/>
      <c r="EO130" s="19"/>
      <c r="EP130" s="19"/>
      <c r="EQ130" s="19"/>
      <c r="ER130" s="19"/>
      <c r="ES130" s="19"/>
      <c r="ET130" s="19"/>
      <c r="EU130" s="19"/>
      <c r="EV130" s="19"/>
      <c r="EW130" s="19"/>
      <c r="EX130" s="19"/>
      <c r="EY130" s="19"/>
      <c r="EZ130" s="19"/>
      <c r="FA130" s="19"/>
      <c r="FB130" s="19"/>
      <c r="FC130" s="19"/>
      <c r="FD130" s="19"/>
      <c r="FE130" s="19"/>
      <c r="FF130" s="19"/>
      <c r="FG130" s="19"/>
      <c r="FH130" s="19"/>
      <c r="FI130" s="19"/>
      <c r="FJ130" s="19"/>
      <c r="FK130" s="19"/>
      <c r="FL130" s="19"/>
      <c r="FM130" s="19"/>
      <c r="FN130" s="19"/>
      <c r="FO130" s="19"/>
      <c r="FP130" s="19"/>
      <c r="FQ130" s="19"/>
      <c r="FR130" s="19"/>
      <c r="FS130" s="19"/>
      <c r="FT130" s="19"/>
      <c r="FU130" s="19"/>
      <c r="FV130" s="19"/>
      <c r="FW130" s="19"/>
      <c r="FX130" s="19"/>
      <c r="FY130" s="19"/>
      <c r="FZ130" s="19"/>
      <c r="GA130" s="19"/>
      <c r="GB130" s="19"/>
      <c r="GC130" s="19"/>
      <c r="GD130" s="19"/>
      <c r="GE130" s="19"/>
      <c r="GF130" s="19"/>
      <c r="GG130" s="19"/>
      <c r="GH130" s="19"/>
      <c r="GI130" s="19"/>
      <c r="GJ130" s="19"/>
      <c r="GK130" s="19"/>
      <c r="GL130" s="19"/>
      <c r="GM130" s="19"/>
      <c r="GN130" s="19"/>
      <c r="GO130" s="19"/>
      <c r="GP130" s="19"/>
      <c r="GQ130" s="19"/>
      <c r="GR130" s="19"/>
      <c r="GS130" s="19"/>
      <c r="GT130" s="19"/>
      <c r="GU130" s="19"/>
      <c r="GV130" s="19"/>
      <c r="GW130" s="19"/>
      <c r="GX130" s="19"/>
      <c r="GY130" s="19"/>
      <c r="GZ130" s="19"/>
      <c r="HA130" s="19"/>
      <c r="HB130" s="19"/>
      <c r="HC130" s="19"/>
      <c r="HD130" s="19"/>
      <c r="HE130" s="19"/>
      <c r="HF130" s="19"/>
      <c r="HG130" s="19"/>
      <c r="HH130" s="19"/>
      <c r="HI130" s="19"/>
      <c r="HJ130" s="19"/>
      <c r="HK130" s="19"/>
    </row>
    <row r="131" spans="1:219" s="27" customFormat="1" ht="20.100000000000001" customHeight="1" x14ac:dyDescent="0.2">
      <c r="A131" s="120" t="s">
        <v>52</v>
      </c>
      <c r="B131" s="120"/>
      <c r="C131" s="34"/>
      <c r="D131" s="46">
        <v>0</v>
      </c>
      <c r="E131" s="24"/>
      <c r="F131" s="19"/>
      <c r="G131" s="19"/>
      <c r="H131" s="19"/>
      <c r="I131" s="19"/>
      <c r="J131" s="19"/>
      <c r="K131" s="19"/>
      <c r="L131" s="19"/>
      <c r="M131" s="19"/>
      <c r="N131" s="19"/>
      <c r="O131" s="32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  <c r="CV131" s="19"/>
      <c r="CW131" s="19"/>
      <c r="CX131" s="19"/>
      <c r="CY131" s="19"/>
      <c r="CZ131" s="19"/>
      <c r="DA131" s="19"/>
      <c r="DB131" s="19"/>
      <c r="DC131" s="19"/>
      <c r="DD131" s="19"/>
      <c r="DE131" s="19"/>
      <c r="DF131" s="19"/>
      <c r="DG131" s="19"/>
      <c r="DH131" s="19"/>
      <c r="DI131" s="19"/>
      <c r="DJ131" s="19"/>
      <c r="DK131" s="19"/>
      <c r="DL131" s="19"/>
      <c r="DM131" s="19"/>
      <c r="DN131" s="19"/>
      <c r="DO131" s="19"/>
      <c r="DP131" s="19"/>
      <c r="DQ131" s="19"/>
      <c r="DR131" s="19"/>
      <c r="DS131" s="19"/>
      <c r="DT131" s="19"/>
      <c r="DU131" s="19"/>
      <c r="DV131" s="19"/>
      <c r="DW131" s="19"/>
      <c r="DX131" s="19"/>
      <c r="DY131" s="19"/>
      <c r="DZ131" s="19"/>
      <c r="EA131" s="19"/>
      <c r="EB131" s="19"/>
      <c r="EC131" s="19"/>
      <c r="ED131" s="19"/>
      <c r="EE131" s="19"/>
      <c r="EF131" s="19"/>
      <c r="EG131" s="19"/>
      <c r="EH131" s="19"/>
      <c r="EI131" s="19"/>
      <c r="EJ131" s="19"/>
      <c r="EK131" s="19"/>
      <c r="EL131" s="19"/>
      <c r="EM131" s="19"/>
      <c r="EN131" s="19"/>
      <c r="EO131" s="19"/>
      <c r="EP131" s="19"/>
      <c r="EQ131" s="19"/>
      <c r="ER131" s="19"/>
      <c r="ES131" s="19"/>
      <c r="ET131" s="19"/>
      <c r="EU131" s="19"/>
      <c r="EV131" s="19"/>
      <c r="EW131" s="19"/>
      <c r="EX131" s="19"/>
      <c r="EY131" s="19"/>
      <c r="EZ131" s="19"/>
      <c r="FA131" s="19"/>
      <c r="FB131" s="19"/>
      <c r="FC131" s="19"/>
      <c r="FD131" s="19"/>
      <c r="FE131" s="19"/>
      <c r="FF131" s="19"/>
      <c r="FG131" s="19"/>
      <c r="FH131" s="19"/>
      <c r="FI131" s="19"/>
      <c r="FJ131" s="19"/>
      <c r="FK131" s="19"/>
      <c r="FL131" s="19"/>
      <c r="FM131" s="19"/>
      <c r="FN131" s="19"/>
      <c r="FO131" s="19"/>
      <c r="FP131" s="19"/>
      <c r="FQ131" s="19"/>
      <c r="FR131" s="19"/>
      <c r="FS131" s="19"/>
      <c r="FT131" s="19"/>
      <c r="FU131" s="19"/>
      <c r="FV131" s="19"/>
      <c r="FW131" s="19"/>
      <c r="FX131" s="19"/>
      <c r="FY131" s="19"/>
      <c r="FZ131" s="19"/>
      <c r="GA131" s="19"/>
      <c r="GB131" s="19"/>
      <c r="GC131" s="19"/>
      <c r="GD131" s="19"/>
      <c r="GE131" s="19"/>
      <c r="GF131" s="19"/>
      <c r="GG131" s="19"/>
      <c r="GH131" s="19"/>
      <c r="GI131" s="19"/>
      <c r="GJ131" s="19"/>
      <c r="GK131" s="19"/>
      <c r="GL131" s="19"/>
      <c r="GM131" s="19"/>
      <c r="GN131" s="19"/>
      <c r="GO131" s="19"/>
      <c r="GP131" s="19"/>
      <c r="GQ131" s="19"/>
      <c r="GR131" s="19"/>
      <c r="GS131" s="19"/>
      <c r="GT131" s="19"/>
      <c r="GU131" s="19"/>
      <c r="GV131" s="19"/>
      <c r="GW131" s="19"/>
      <c r="GX131" s="19"/>
      <c r="GY131" s="19"/>
      <c r="GZ131" s="19"/>
      <c r="HA131" s="19"/>
      <c r="HB131" s="19"/>
      <c r="HC131" s="19"/>
      <c r="HD131" s="19"/>
      <c r="HE131" s="19"/>
      <c r="HF131" s="19"/>
      <c r="HG131" s="19"/>
      <c r="HH131" s="19"/>
      <c r="HI131" s="19"/>
      <c r="HJ131" s="19"/>
      <c r="HK131" s="19"/>
    </row>
    <row r="132" spans="1:219" s="26" customFormat="1" ht="20.100000000000001" customHeight="1" x14ac:dyDescent="0.2">
      <c r="A132" s="76"/>
      <c r="B132" s="77"/>
      <c r="C132" s="35"/>
      <c r="D132" s="79"/>
      <c r="E132" s="25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  <c r="CV132" s="19"/>
      <c r="CW132" s="19"/>
      <c r="CX132" s="19"/>
      <c r="CY132" s="19"/>
      <c r="CZ132" s="19"/>
      <c r="DA132" s="19"/>
      <c r="DB132" s="19"/>
      <c r="DC132" s="19"/>
      <c r="DD132" s="19"/>
      <c r="DE132" s="19"/>
      <c r="DF132" s="19"/>
      <c r="DG132" s="19"/>
      <c r="DH132" s="19"/>
      <c r="DI132" s="19"/>
      <c r="DJ132" s="19"/>
      <c r="DK132" s="19"/>
      <c r="DL132" s="19"/>
      <c r="DM132" s="19"/>
      <c r="DN132" s="19"/>
      <c r="DO132" s="19"/>
      <c r="DP132" s="19"/>
      <c r="DQ132" s="19"/>
      <c r="DR132" s="19"/>
      <c r="DS132" s="19"/>
      <c r="DT132" s="19"/>
      <c r="DU132" s="19"/>
      <c r="DV132" s="19"/>
      <c r="DW132" s="19"/>
      <c r="DX132" s="19"/>
      <c r="DY132" s="19"/>
      <c r="DZ132" s="19"/>
      <c r="EA132" s="19"/>
      <c r="EB132" s="19"/>
      <c r="EC132" s="19"/>
      <c r="ED132" s="19"/>
      <c r="EE132" s="19"/>
      <c r="EF132" s="19"/>
      <c r="EG132" s="19"/>
      <c r="EH132" s="19"/>
      <c r="EI132" s="19"/>
      <c r="EJ132" s="19"/>
      <c r="EK132" s="19"/>
      <c r="EL132" s="19"/>
      <c r="EM132" s="19"/>
      <c r="EN132" s="19"/>
      <c r="EO132" s="19"/>
      <c r="EP132" s="19"/>
      <c r="EQ132" s="19"/>
      <c r="ER132" s="19"/>
      <c r="ES132" s="19"/>
      <c r="ET132" s="19"/>
      <c r="EU132" s="19"/>
      <c r="EV132" s="19"/>
      <c r="EW132" s="19"/>
      <c r="EX132" s="19"/>
      <c r="EY132" s="19"/>
      <c r="EZ132" s="19"/>
      <c r="FA132" s="19"/>
      <c r="FB132" s="19"/>
      <c r="FC132" s="19"/>
      <c r="FD132" s="19"/>
      <c r="FE132" s="19"/>
      <c r="FF132" s="19"/>
      <c r="FG132" s="19"/>
      <c r="FH132" s="19"/>
      <c r="FI132" s="19"/>
      <c r="FJ132" s="19"/>
      <c r="FK132" s="19"/>
      <c r="FL132" s="19"/>
      <c r="FM132" s="19"/>
      <c r="FN132" s="19"/>
      <c r="FO132" s="19"/>
      <c r="FP132" s="19"/>
      <c r="FQ132" s="19"/>
      <c r="FR132" s="19"/>
      <c r="FS132" s="19"/>
      <c r="FT132" s="19"/>
      <c r="FU132" s="19"/>
      <c r="FV132" s="19"/>
      <c r="FW132" s="19"/>
      <c r="FX132" s="19"/>
      <c r="FY132" s="19"/>
      <c r="FZ132" s="19"/>
      <c r="GA132" s="19"/>
      <c r="GB132" s="19"/>
      <c r="GC132" s="19"/>
      <c r="GD132" s="19"/>
      <c r="GE132" s="19"/>
      <c r="GF132" s="19"/>
      <c r="GG132" s="19"/>
      <c r="GH132" s="19"/>
      <c r="GI132" s="19"/>
      <c r="GJ132" s="19"/>
      <c r="GK132" s="19"/>
      <c r="GL132" s="19"/>
      <c r="GM132" s="19"/>
      <c r="GN132" s="19"/>
      <c r="GO132" s="19"/>
      <c r="GP132" s="19"/>
      <c r="GQ132" s="19"/>
      <c r="GR132" s="19"/>
      <c r="GS132" s="19"/>
      <c r="GT132" s="19"/>
      <c r="GU132" s="19"/>
      <c r="GV132" s="19"/>
      <c r="GW132" s="19"/>
      <c r="GX132" s="19"/>
      <c r="GY132" s="19"/>
      <c r="GZ132" s="19"/>
      <c r="HA132" s="19"/>
      <c r="HB132" s="19"/>
      <c r="HC132" s="19"/>
      <c r="HD132" s="19"/>
      <c r="HE132" s="19"/>
      <c r="HF132" s="19"/>
      <c r="HG132" s="19"/>
      <c r="HH132" s="19"/>
      <c r="HI132" s="19"/>
      <c r="HJ132" s="19"/>
      <c r="HK132" s="19"/>
    </row>
    <row r="133" spans="1:219" s="27" customFormat="1" ht="20.100000000000001" customHeight="1" x14ac:dyDescent="0.2">
      <c r="A133" s="121" t="s">
        <v>243</v>
      </c>
      <c r="B133" s="121"/>
      <c r="C133" s="34"/>
      <c r="D133" s="44">
        <v>0</v>
      </c>
      <c r="E133" s="24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  <c r="CV133" s="19"/>
      <c r="CW133" s="19"/>
      <c r="CX133" s="19"/>
      <c r="CY133" s="19"/>
      <c r="CZ133" s="19"/>
      <c r="DA133" s="19"/>
      <c r="DB133" s="19"/>
      <c r="DC133" s="19"/>
      <c r="DD133" s="19"/>
      <c r="DE133" s="19"/>
      <c r="DF133" s="19"/>
      <c r="DG133" s="19"/>
      <c r="DH133" s="19"/>
      <c r="DI133" s="19"/>
      <c r="DJ133" s="19"/>
      <c r="DK133" s="19"/>
      <c r="DL133" s="19"/>
      <c r="DM133" s="19"/>
      <c r="DN133" s="19"/>
      <c r="DO133" s="19"/>
      <c r="DP133" s="19"/>
      <c r="DQ133" s="19"/>
      <c r="DR133" s="19"/>
      <c r="DS133" s="19"/>
      <c r="DT133" s="19"/>
      <c r="DU133" s="19"/>
      <c r="DV133" s="19"/>
      <c r="DW133" s="19"/>
      <c r="DX133" s="19"/>
      <c r="DY133" s="19"/>
      <c r="DZ133" s="19"/>
      <c r="EA133" s="19"/>
      <c r="EB133" s="19"/>
      <c r="EC133" s="19"/>
      <c r="ED133" s="19"/>
      <c r="EE133" s="19"/>
      <c r="EF133" s="19"/>
      <c r="EG133" s="19"/>
      <c r="EH133" s="19"/>
      <c r="EI133" s="19"/>
      <c r="EJ133" s="19"/>
      <c r="EK133" s="19"/>
      <c r="EL133" s="19"/>
      <c r="EM133" s="19"/>
      <c r="EN133" s="19"/>
      <c r="EO133" s="19"/>
      <c r="EP133" s="19"/>
      <c r="EQ133" s="19"/>
      <c r="ER133" s="19"/>
      <c r="ES133" s="19"/>
      <c r="ET133" s="19"/>
      <c r="EU133" s="19"/>
      <c r="EV133" s="19"/>
      <c r="EW133" s="19"/>
      <c r="EX133" s="19"/>
      <c r="EY133" s="19"/>
      <c r="EZ133" s="19"/>
      <c r="FA133" s="19"/>
      <c r="FB133" s="19"/>
      <c r="FC133" s="19"/>
      <c r="FD133" s="19"/>
      <c r="FE133" s="19"/>
      <c r="FF133" s="19"/>
      <c r="FG133" s="19"/>
      <c r="FH133" s="19"/>
      <c r="FI133" s="19"/>
      <c r="FJ133" s="19"/>
      <c r="FK133" s="19"/>
      <c r="FL133" s="19"/>
      <c r="FM133" s="19"/>
      <c r="FN133" s="19"/>
      <c r="FO133" s="19"/>
      <c r="FP133" s="19"/>
      <c r="FQ133" s="19"/>
      <c r="FR133" s="19"/>
      <c r="FS133" s="19"/>
      <c r="FT133" s="19"/>
      <c r="FU133" s="19"/>
      <c r="FV133" s="19"/>
      <c r="FW133" s="19"/>
      <c r="FX133" s="19"/>
      <c r="FY133" s="19"/>
      <c r="FZ133" s="19"/>
      <c r="GA133" s="19"/>
      <c r="GB133" s="19"/>
      <c r="GC133" s="19"/>
      <c r="GD133" s="19"/>
      <c r="GE133" s="19"/>
      <c r="GF133" s="19"/>
      <c r="GG133" s="19"/>
      <c r="GH133" s="19"/>
      <c r="GI133" s="19"/>
      <c r="GJ133" s="19"/>
      <c r="GK133" s="19"/>
      <c r="GL133" s="19"/>
      <c r="GM133" s="19"/>
      <c r="GN133" s="19"/>
      <c r="GO133" s="19"/>
      <c r="GP133" s="19"/>
      <c r="GQ133" s="19"/>
      <c r="GR133" s="19"/>
      <c r="GS133" s="19"/>
      <c r="GT133" s="19"/>
      <c r="GU133" s="19"/>
      <c r="GV133" s="19"/>
      <c r="GW133" s="19"/>
      <c r="GX133" s="19"/>
      <c r="GY133" s="19"/>
      <c r="GZ133" s="19"/>
      <c r="HA133" s="19"/>
      <c r="HB133" s="19"/>
      <c r="HC133" s="19"/>
      <c r="HD133" s="19"/>
      <c r="HE133" s="19"/>
      <c r="HF133" s="19"/>
      <c r="HG133" s="19"/>
      <c r="HH133" s="19"/>
      <c r="HI133" s="19"/>
      <c r="HJ133" s="19"/>
      <c r="HK133" s="19"/>
    </row>
    <row r="134" spans="1:219" s="26" customFormat="1" ht="20.100000000000001" customHeight="1" x14ac:dyDescent="0.2">
      <c r="A134" s="76"/>
      <c r="B134" s="35"/>
      <c r="C134" s="35"/>
      <c r="D134" s="79"/>
      <c r="E134" s="25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19"/>
      <c r="EA134" s="19"/>
      <c r="EB134" s="19"/>
      <c r="EC134" s="19"/>
      <c r="ED134" s="19"/>
      <c r="EE134" s="19"/>
      <c r="EF134" s="19"/>
      <c r="EG134" s="19"/>
      <c r="EH134" s="19"/>
      <c r="EI134" s="19"/>
      <c r="EJ134" s="19"/>
      <c r="EK134" s="19"/>
      <c r="EL134" s="19"/>
      <c r="EM134" s="19"/>
      <c r="EN134" s="19"/>
      <c r="EO134" s="19"/>
      <c r="EP134" s="19"/>
      <c r="EQ134" s="19"/>
      <c r="ER134" s="19"/>
      <c r="ES134" s="19"/>
      <c r="ET134" s="19"/>
      <c r="EU134" s="19"/>
      <c r="EV134" s="19"/>
      <c r="EW134" s="19"/>
      <c r="EX134" s="19"/>
      <c r="EY134" s="19"/>
      <c r="EZ134" s="19"/>
      <c r="FA134" s="19"/>
      <c r="FB134" s="19"/>
      <c r="FC134" s="19"/>
      <c r="FD134" s="19"/>
      <c r="FE134" s="19"/>
      <c r="FF134" s="19"/>
      <c r="FG134" s="19"/>
      <c r="FH134" s="19"/>
      <c r="FI134" s="19"/>
      <c r="FJ134" s="19"/>
      <c r="FK134" s="19"/>
      <c r="FL134" s="19"/>
      <c r="FM134" s="19"/>
      <c r="FN134" s="19"/>
      <c r="FO134" s="19"/>
      <c r="FP134" s="19"/>
      <c r="FQ134" s="19"/>
      <c r="FR134" s="19"/>
      <c r="FS134" s="19"/>
      <c r="FT134" s="19"/>
      <c r="FU134" s="19"/>
      <c r="FV134" s="19"/>
      <c r="FW134" s="19"/>
      <c r="FX134" s="19"/>
      <c r="FY134" s="19"/>
      <c r="FZ134" s="19"/>
      <c r="GA134" s="19"/>
      <c r="GB134" s="19"/>
      <c r="GC134" s="19"/>
      <c r="GD134" s="19"/>
      <c r="GE134" s="19"/>
      <c r="GF134" s="19"/>
      <c r="GG134" s="19"/>
      <c r="GH134" s="19"/>
      <c r="GI134" s="19"/>
      <c r="GJ134" s="19"/>
      <c r="GK134" s="19"/>
      <c r="GL134" s="19"/>
      <c r="GM134" s="19"/>
      <c r="GN134" s="19"/>
      <c r="GO134" s="19"/>
      <c r="GP134" s="19"/>
      <c r="GQ134" s="19"/>
      <c r="GR134" s="19"/>
      <c r="GS134" s="19"/>
      <c r="GT134" s="19"/>
      <c r="GU134" s="19"/>
      <c r="GV134" s="19"/>
      <c r="GW134" s="19"/>
      <c r="GX134" s="19"/>
      <c r="GY134" s="19"/>
      <c r="GZ134" s="19"/>
      <c r="HA134" s="19"/>
      <c r="HB134" s="19"/>
      <c r="HC134" s="19"/>
      <c r="HD134" s="19"/>
      <c r="HE134" s="19"/>
      <c r="HF134" s="19"/>
      <c r="HG134" s="19"/>
      <c r="HH134" s="19"/>
      <c r="HI134" s="19"/>
      <c r="HJ134" s="19"/>
      <c r="HK134" s="19"/>
    </row>
    <row r="135" spans="1:219" s="117" customFormat="1" ht="20.100000000000001" customHeight="1" x14ac:dyDescent="0.25"/>
  </sheetData>
  <mergeCells count="44">
    <mergeCell ref="A127:B127"/>
    <mergeCell ref="A129:B129"/>
    <mergeCell ref="A131:B131"/>
    <mergeCell ref="A133:B133"/>
    <mergeCell ref="B107:C107"/>
    <mergeCell ref="B109:C109"/>
    <mergeCell ref="B111:C111"/>
    <mergeCell ref="B113:C113"/>
    <mergeCell ref="A115:B115"/>
    <mergeCell ref="A117:B117"/>
    <mergeCell ref="A119:B119"/>
    <mergeCell ref="A121:B121"/>
    <mergeCell ref="A123:B123"/>
    <mergeCell ref="A125:B125"/>
    <mergeCell ref="A105:B105"/>
    <mergeCell ref="A39:B39"/>
    <mergeCell ref="A48:B48"/>
    <mergeCell ref="A50:B50"/>
    <mergeCell ref="A55:D56"/>
    <mergeCell ref="A58:B58"/>
    <mergeCell ref="A60:B60"/>
    <mergeCell ref="A71:B71"/>
    <mergeCell ref="A91:B91"/>
    <mergeCell ref="A96:B96"/>
    <mergeCell ref="A98:B98"/>
    <mergeCell ref="A102:D103"/>
    <mergeCell ref="A37:B37"/>
    <mergeCell ref="A15:B15"/>
    <mergeCell ref="A17:B17"/>
    <mergeCell ref="A19:B19"/>
    <mergeCell ref="A21:B21"/>
    <mergeCell ref="A23:B23"/>
    <mergeCell ref="A25:B25"/>
    <mergeCell ref="A27:B27"/>
    <mergeCell ref="A29:B29"/>
    <mergeCell ref="A31:B31"/>
    <mergeCell ref="A33:B33"/>
    <mergeCell ref="A35:B35"/>
    <mergeCell ref="A13:B13"/>
    <mergeCell ref="D2:D3"/>
    <mergeCell ref="D4:D5"/>
    <mergeCell ref="A6:D7"/>
    <mergeCell ref="A9:B9"/>
    <mergeCell ref="A11:B11"/>
  </mergeCells>
  <hyperlinks>
    <hyperlink ref="D4:D5" location="Índice!A1" display="Índice!A1"/>
  </hyperlinks>
  <printOptions horizontalCentered="1"/>
  <pageMargins left="0.78740157480314965" right="0.78740157480314965" top="0.98425196850393704" bottom="0.98425196850393704" header="0" footer="0"/>
  <pageSetup paperSize="9" scale="2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934828-6F4F-4FE4-8B52-62E454ABAD0B}"/>
</file>

<file path=customXml/itemProps2.xml><?xml version="1.0" encoding="utf-8"?>
<ds:datastoreItem xmlns:ds="http://schemas.openxmlformats.org/officeDocument/2006/customXml" ds:itemID="{A4E74081-1D0C-4678-BFAC-5B2BBC522413}"/>
</file>

<file path=customXml/itemProps3.xml><?xml version="1.0" encoding="utf-8"?>
<ds:datastoreItem xmlns:ds="http://schemas.openxmlformats.org/officeDocument/2006/customXml" ds:itemID="{DFDBC93E-AF23-473C-B7C4-E38009DFF9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Tabla 1</vt:lpstr>
      <vt:lpstr>Tabla2</vt:lpstr>
      <vt:lpstr>Tabla 3</vt:lpstr>
      <vt:lpstr>Tabla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2022-12-21T10:46:10Z</dcterms:created>
  <dcterms:modified xsi:type="dcterms:W3CDTF">2023-12-21T09:49:02Z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