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-120" windowWidth="23130" windowHeight="5145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62913"/>
</workbook>
</file>

<file path=xl/calcChain.xml><?xml version="1.0" encoding="utf-8"?>
<calcChain xmlns="http://schemas.openxmlformats.org/spreadsheetml/2006/main"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E11" i="5"/>
  <c r="F11" i="5"/>
  <c r="G11" i="5"/>
  <c r="H11" i="5"/>
  <c r="I11" i="5"/>
  <c r="J11" i="5"/>
  <c r="K11" i="5"/>
  <c r="L11" i="5"/>
  <c r="M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M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<sst xmlns="http://schemas.openxmlformats.org/spreadsheetml/2006/main" count="293" uniqueCount="59">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</sst>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36859</v>
      </c>
      <c r="E7" s="52" t="s">
        <v>37</v>
      </c>
      <c r="F7" s="52" t="s">
        <v>37</v>
      </c>
      <c r="G7" s="52">
        <f t="shared" ref="G7:M7" si="0">G8+G9+G10+G11</f>
        <v>55055</v>
      </c>
      <c r="H7" s="52" t="s">
        <v>37</v>
      </c>
      <c r="I7" s="52" t="s">
        <v>37</v>
      </c>
      <c r="J7" s="52">
        <f t="shared" si="0"/>
        <v>0</v>
      </c>
      <c r="K7" s="52" t="s">
        <v>37</v>
      </c>
      <c r="L7" s="52" t="s">
        <v>37</v>
      </c>
      <c r="M7" s="52">
        <f t="shared" si="0"/>
        <v>0</v>
      </c>
    </row>
    <row r="8" spans="1:13" s="2" customFormat="1" ht="21" customHeight="1" x14ac:dyDescent="0.2">
      <c r="A8" s="45" t="s">
        <v>3</v>
      </c>
      <c r="B8" s="52">
        <f>S_1311!B8</f>
        <v>-30716</v>
      </c>
      <c r="C8" s="52">
        <f>S_1311!C8</f>
        <v>26463</v>
      </c>
      <c r="D8" s="52">
        <f>S_1311!D8</f>
        <v>30617</v>
      </c>
      <c r="E8" s="52">
        <f>S_1311!E8</f>
        <v>25476</v>
      </c>
      <c r="F8" s="52">
        <f>S_1311!F8</f>
        <v>43838</v>
      </c>
      <c r="G8" s="52">
        <f>S_1311!G8</f>
        <v>37102</v>
      </c>
      <c r="H8" s="52">
        <f>S_1311!H8</f>
        <v>22633</v>
      </c>
      <c r="I8" s="52">
        <f>S_1311!I8</f>
        <v>36535</v>
      </c>
      <c r="J8" s="52">
        <f>S_1311!J8</f>
        <v>0</v>
      </c>
      <c r="K8" s="52">
        <f>S_1311!K8</f>
        <v>0</v>
      </c>
      <c r="L8" s="52">
        <f>S_1311!L8</f>
        <v>0</v>
      </c>
      <c r="M8" s="52">
        <f>S_1311!M8</f>
        <v>0</v>
      </c>
    </row>
    <row r="9" spans="1:13" s="2" customFormat="1" ht="21" customHeight="1" x14ac:dyDescent="0.2">
      <c r="A9" s="45" t="s">
        <v>4</v>
      </c>
      <c r="B9" s="52">
        <f>S_1312!B9</f>
        <v>-3522</v>
      </c>
      <c r="C9" s="52">
        <f>S_1312!C9</f>
        <v>1031</v>
      </c>
      <c r="D9" s="52">
        <f>S_1312!D9</f>
        <v>843</v>
      </c>
      <c r="E9" s="52">
        <f>S_1312!E9</f>
        <v>187</v>
      </c>
      <c r="F9" s="52">
        <f>S_1312!F9</f>
        <v>1616</v>
      </c>
      <c r="G9" s="52">
        <f>S_1312!G9</f>
        <v>-1882</v>
      </c>
      <c r="H9" s="52">
        <f>S_1312!H9</f>
        <v>9997</v>
      </c>
      <c r="I9" s="52">
        <f>S_1312!I9</f>
        <v>11732</v>
      </c>
      <c r="J9" s="52">
        <f>S_1312!J9</f>
        <v>0</v>
      </c>
      <c r="K9" s="52">
        <f>S_1312!K9</f>
        <v>0</v>
      </c>
      <c r="L9" s="52">
        <f>S_1312!L9</f>
        <v>0</v>
      </c>
      <c r="M9" s="52">
        <f>S_1312!M9</f>
        <v>0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5306</v>
      </c>
      <c r="E10" s="52" t="str">
        <f>S_1313!E10</f>
        <v>ND</v>
      </c>
      <c r="F10" s="52" t="str">
        <f>S_1313!F10</f>
        <v>ND</v>
      </c>
      <c r="G10" s="52">
        <f>S_1313!G10</f>
        <v>4543</v>
      </c>
      <c r="H10" s="52" t="str">
        <f>S_1313!H10</f>
        <v>ND</v>
      </c>
      <c r="I10" s="52" t="str">
        <f>S_1313!I10</f>
        <v>ND</v>
      </c>
      <c r="J10" s="52">
        <f>S_1313!J10</f>
        <v>0</v>
      </c>
      <c r="K10" s="52" t="str">
        <f>S_1313!K10</f>
        <v>ND</v>
      </c>
      <c r="L10" s="52" t="str">
        <f>S_1313!L10</f>
        <v>ND</v>
      </c>
      <c r="M10" s="52">
        <f>S_1313!M10</f>
        <v>0</v>
      </c>
    </row>
    <row r="11" spans="1:13" s="2" customFormat="1" ht="21" customHeight="1" thickBot="1" x14ac:dyDescent="0.25">
      <c r="A11" s="46" t="s">
        <v>6</v>
      </c>
      <c r="B11" s="53">
        <f>S_1314!B11</f>
        <v>777</v>
      </c>
      <c r="C11" s="53">
        <f>S_1314!C11</f>
        <v>919</v>
      </c>
      <c r="D11" s="53">
        <f>S_1314!D11</f>
        <v>93</v>
      </c>
      <c r="E11" s="53">
        <f>S_1314!E11</f>
        <v>-46</v>
      </c>
      <c r="F11" s="53">
        <f>S_1314!F11</f>
        <v>-176</v>
      </c>
      <c r="G11" s="53">
        <f>S_1314!G11</f>
        <v>15292</v>
      </c>
      <c r="H11" s="53">
        <f>S_1314!H11</f>
        <v>5024</v>
      </c>
      <c r="I11" s="53">
        <f>S_1314!I11</f>
        <v>3243</v>
      </c>
      <c r="J11" s="53">
        <f>S_1314!J11</f>
        <v>0</v>
      </c>
      <c r="K11" s="53">
        <f>S_1314!K11</f>
        <v>0</v>
      </c>
      <c r="L11" s="53">
        <f>S_1314!L11</f>
        <v>0</v>
      </c>
      <c r="M11" s="53">
        <f>S_1314!M11</f>
        <v>0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45470</v>
      </c>
      <c r="C13" s="10">
        <f>S_1311!C13+S_1312!C13+S_1313!C13+S_1314!C13</f>
        <v>175153</v>
      </c>
      <c r="D13" s="10">
        <f>S_1311!D13+S_1312!D13+S_1313!D13+S_1314!D13</f>
        <v>274236</v>
      </c>
      <c r="E13" s="10">
        <f>S_1311!E13+S_1312!E13+S_1313!E13+S_1314!E13</f>
        <v>332198</v>
      </c>
      <c r="F13" s="10">
        <f>S_1311!F13+S_1312!F13+S_1313!F13+S_1314!F13</f>
        <v>421538</v>
      </c>
      <c r="G13" s="10">
        <f>S_1311!G13+S_1312!G13+S_1313!G13+S_1314!G13</f>
        <v>570981</v>
      </c>
      <c r="H13" s="10">
        <f>S_1311!H13+S_1312!H13+S_1313!H13+S_1314!H13</f>
        <v>636442</v>
      </c>
      <c r="I13" s="10">
        <f>S_1311!I13+S_1312!I13+S_1313!I13+S_1314!I13</f>
        <v>702741</v>
      </c>
      <c r="J13" s="10">
        <f>S_1311!J13+S_1312!J13+S_1313!J13+S_1314!J13</f>
        <v>0</v>
      </c>
      <c r="K13" s="10">
        <f>S_1311!K13+S_1312!K13+S_1313!K13+S_1314!K13</f>
        <v>0</v>
      </c>
      <c r="L13" s="10">
        <f>S_1311!L13+S_1312!L13+S_1313!L13+S_1314!L13</f>
        <v>0</v>
      </c>
      <c r="M13" s="10">
        <f>S_1311!M13+S_1312!M13+S_1313!M13+S_1314!M13</f>
        <v>0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5" t="s">
        <v>18</v>
      </c>
      <c r="B24" s="10">
        <f>S_1311!B24+S_1312!B24+S_1313!B24+S_1314!B24</f>
        <v>78931</v>
      </c>
      <c r="C24" s="10">
        <f>S_1311!C24+S_1312!C24+S_1313!C24+S_1314!C24</f>
        <v>146740</v>
      </c>
      <c r="D24" s="10">
        <f>S_1311!D24+S_1312!D24+S_1313!D24+S_1314!D24</f>
        <v>237377</v>
      </c>
      <c r="E24" s="10">
        <f>S_1311!E24+S_1312!E24+S_1313!E24+S_1314!E24</f>
        <v>306581</v>
      </c>
      <c r="F24" s="10">
        <f>S_1311!F24+S_1312!F24+S_1313!F24+S_1314!F24</f>
        <v>376260</v>
      </c>
      <c r="G24" s="10">
        <f>S_1311!G24+S_1312!G24+S_1313!G24+S_1314!G24</f>
        <v>515926</v>
      </c>
      <c r="H24" s="10">
        <f>S_1311!H24+S_1312!H24+S_1313!H24+S_1314!H24</f>
        <v>598788</v>
      </c>
      <c r="I24" s="10">
        <f>S_1311!I24+S_1312!I24+S_1313!I24+S_1314!I24</f>
        <v>651231</v>
      </c>
      <c r="J24" s="10">
        <f>S_1311!J24+S_1312!J24+S_1313!J24+S_1314!J24</f>
        <v>0</v>
      </c>
      <c r="K24" s="10">
        <f>S_1311!K24+S_1312!K24+S_1313!K24+S_1314!K24</f>
        <v>0</v>
      </c>
      <c r="L24" s="10">
        <f>S_1311!L24+S_1312!L24+S_1313!L24+S_1314!L24</f>
        <v>0</v>
      </c>
      <c r="M24" s="10">
        <f>S_1311!M24+S_1312!M24+S_1313!M24+S_1314!M24</f>
        <v>0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-30716</v>
      </c>
      <c r="C8" s="20">
        <f t="shared" ref="C8:D8" si="0">C13-C24</f>
        <v>26463</v>
      </c>
      <c r="D8" s="20">
        <f t="shared" si="0"/>
        <v>30617</v>
      </c>
      <c r="E8" s="20">
        <f t="shared" ref="E8:M8" si="1">E13-E24</f>
        <v>25476</v>
      </c>
      <c r="F8" s="20">
        <f t="shared" si="1"/>
        <v>43838</v>
      </c>
      <c r="G8" s="20">
        <f t="shared" si="1"/>
        <v>37102</v>
      </c>
      <c r="H8" s="20">
        <f t="shared" si="1"/>
        <v>22633</v>
      </c>
      <c r="I8" s="20">
        <f t="shared" si="1"/>
        <v>36535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26">
        <v>7061</v>
      </c>
      <c r="C13" s="26">
        <v>79362</v>
      </c>
      <c r="D13" s="26">
        <v>104943</v>
      </c>
      <c r="E13" s="26">
        <v>138688</v>
      </c>
      <c r="F13" s="26">
        <v>176353</v>
      </c>
      <c r="G13" s="26">
        <v>206301</v>
      </c>
      <c r="H13" s="26">
        <v>252572</v>
      </c>
      <c r="I13" s="26">
        <v>277488</v>
      </c>
      <c r="J13" s="26"/>
      <c r="K13" s="26"/>
      <c r="L13" s="26"/>
      <c r="M13" s="26"/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37777</v>
      </c>
      <c r="C24" s="11">
        <v>52899</v>
      </c>
      <c r="D24" s="11">
        <v>74326</v>
      </c>
      <c r="E24" s="11">
        <v>113212</v>
      </c>
      <c r="F24" s="11">
        <v>132515</v>
      </c>
      <c r="G24" s="11">
        <v>169199</v>
      </c>
      <c r="H24" s="11">
        <v>229939</v>
      </c>
      <c r="I24" s="11">
        <v>240953</v>
      </c>
      <c r="J24" s="11"/>
      <c r="K24" s="11"/>
      <c r="L24" s="11"/>
      <c r="M24" s="11"/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9" t="s">
        <v>51</v>
      </c>
    </row>
    <row r="2" spans="1:20" s="30" customFormat="1" ht="18.75" x14ac:dyDescent="0.2">
      <c r="A2" s="27" t="s">
        <v>36</v>
      </c>
      <c r="B2" s="27"/>
    </row>
    <row r="3" spans="1:20" s="30" customFormat="1" ht="15.75" x14ac:dyDescent="0.2">
      <c r="A3" s="27" t="s">
        <v>38</v>
      </c>
    </row>
    <row r="4" spans="1:20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20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5" t="s">
        <v>4</v>
      </c>
      <c r="B9" s="20">
        <f>B13-B24</f>
        <v>-3522</v>
      </c>
      <c r="C9" s="20">
        <f>C13-C24</f>
        <v>1031</v>
      </c>
      <c r="D9" s="20">
        <f t="shared" ref="D9:M9" si="0">D13-D24</f>
        <v>843</v>
      </c>
      <c r="E9" s="20">
        <f t="shared" si="0"/>
        <v>187</v>
      </c>
      <c r="F9" s="20">
        <f t="shared" si="0"/>
        <v>1616</v>
      </c>
      <c r="G9" s="20">
        <f t="shared" si="0"/>
        <v>-1882</v>
      </c>
      <c r="H9" s="20">
        <f t="shared" si="0"/>
        <v>9997</v>
      </c>
      <c r="I9" s="20">
        <f t="shared" si="0"/>
        <v>11732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</row>
    <row r="10" spans="1:20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20" ht="21" customHeight="1" x14ac:dyDescent="0.2">
      <c r="A13" s="34" t="s">
        <v>7</v>
      </c>
      <c r="B13" s="11">
        <v>21780</v>
      </c>
      <c r="C13" s="11">
        <v>62087</v>
      </c>
      <c r="D13" s="11">
        <v>93675</v>
      </c>
      <c r="E13" s="11">
        <v>125330</v>
      </c>
      <c r="F13" s="11">
        <v>159538</v>
      </c>
      <c r="G13" s="11">
        <v>194557</v>
      </c>
      <c r="H13" s="11">
        <v>242938</v>
      </c>
      <c r="I13" s="11">
        <v>268451</v>
      </c>
      <c r="J13" s="11"/>
      <c r="K13" s="11"/>
      <c r="L13" s="11"/>
      <c r="M13" s="11"/>
    </row>
    <row r="14" spans="1:20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4"/>
      <c r="O14" s="54"/>
      <c r="P14" s="54"/>
      <c r="Q14" s="54"/>
      <c r="R14" s="54"/>
      <c r="S14" s="54"/>
      <c r="T14" s="54"/>
    </row>
    <row r="15" spans="1:20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5" t="s">
        <v>18</v>
      </c>
      <c r="B24" s="11">
        <v>25302</v>
      </c>
      <c r="C24" s="11">
        <v>61056</v>
      </c>
      <c r="D24" s="11">
        <v>92832</v>
      </c>
      <c r="E24" s="11">
        <v>125143</v>
      </c>
      <c r="F24" s="11">
        <v>157922</v>
      </c>
      <c r="G24" s="11">
        <v>196439</v>
      </c>
      <c r="H24" s="11">
        <v>232941</v>
      </c>
      <c r="I24" s="11">
        <v>256719</v>
      </c>
      <c r="J24" s="11"/>
      <c r="K24" s="11"/>
      <c r="L24" s="11"/>
      <c r="M24" s="11"/>
      <c r="N24" s="1"/>
      <c r="O24" s="1"/>
      <c r="P24" s="1"/>
      <c r="Q24" s="1"/>
      <c r="R24" s="1"/>
      <c r="S24" s="1"/>
      <c r="T24" s="1"/>
    </row>
    <row r="25" spans="1:20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zoomScaleNormal="100" zoomScaleSheetLayoutView="100" workbookViewId="0"/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5306</v>
      </c>
      <c r="E10" s="23" t="s">
        <v>37</v>
      </c>
      <c r="F10" s="23" t="s">
        <v>37</v>
      </c>
      <c r="G10" s="20">
        <f t="shared" ref="G10:M10" si="0">G13-G24</f>
        <v>4543</v>
      </c>
      <c r="H10" s="23" t="s">
        <v>37</v>
      </c>
      <c r="I10" s="23" t="s">
        <v>37</v>
      </c>
      <c r="J10" s="20">
        <f>J13-J24</f>
        <v>0</v>
      </c>
      <c r="K10" s="23" t="s">
        <v>37</v>
      </c>
      <c r="L10" s="23" t="s">
        <v>37</v>
      </c>
      <c r="M10" s="20">
        <f t="shared" si="0"/>
        <v>0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24808</v>
      </c>
      <c r="E13" s="11"/>
      <c r="F13" s="11"/>
      <c r="G13" s="11">
        <v>51240</v>
      </c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19502</v>
      </c>
      <c r="E24" s="11"/>
      <c r="F24" s="11"/>
      <c r="G24" s="11">
        <v>46697</v>
      </c>
      <c r="H24" s="11"/>
      <c r="I24" s="11"/>
      <c r="J24" s="11"/>
      <c r="K24" s="11"/>
      <c r="L24" s="11"/>
      <c r="M24" s="11"/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/>
      <c r="E45" s="54"/>
      <c r="F45" s="54"/>
      <c r="G45" s="54"/>
      <c r="H45" s="54"/>
      <c r="I45" s="54"/>
      <c r="J45" s="54"/>
      <c r="K45" s="54"/>
      <c r="L45" s="54"/>
      <c r="M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777</v>
      </c>
      <c r="C11" s="21">
        <f>C13-C24</f>
        <v>919</v>
      </c>
      <c r="D11" s="21">
        <f t="shared" ref="D11:M11" si="0">D13-D24</f>
        <v>93</v>
      </c>
      <c r="E11" s="21">
        <f t="shared" si="0"/>
        <v>-46</v>
      </c>
      <c r="F11" s="21">
        <f t="shared" si="0"/>
        <v>-176</v>
      </c>
      <c r="G11" s="21">
        <f t="shared" si="0"/>
        <v>15292</v>
      </c>
      <c r="H11" s="21">
        <f t="shared" si="0"/>
        <v>5024</v>
      </c>
      <c r="I11" s="21">
        <f t="shared" si="0"/>
        <v>3243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16629</v>
      </c>
      <c r="C13" s="11">
        <v>33704</v>
      </c>
      <c r="D13" s="11">
        <v>50810</v>
      </c>
      <c r="E13" s="11">
        <v>68180</v>
      </c>
      <c r="F13" s="11">
        <v>85647</v>
      </c>
      <c r="G13" s="11">
        <v>118883</v>
      </c>
      <c r="H13" s="11">
        <v>140932</v>
      </c>
      <c r="I13" s="11">
        <v>156802</v>
      </c>
      <c r="J13" s="11"/>
      <c r="K13" s="11"/>
      <c r="L13" s="11"/>
      <c r="M13" s="11"/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15852</v>
      </c>
      <c r="C24" s="11">
        <v>32785</v>
      </c>
      <c r="D24" s="11">
        <v>50717</v>
      </c>
      <c r="E24" s="11">
        <v>68226</v>
      </c>
      <c r="F24" s="11">
        <v>85823</v>
      </c>
      <c r="G24" s="11">
        <v>103591</v>
      </c>
      <c r="H24" s="11">
        <v>135908</v>
      </c>
      <c r="I24" s="11">
        <v>153559</v>
      </c>
      <c r="J24" s="11"/>
      <c r="K24" s="11"/>
      <c r="L24" s="11"/>
      <c r="M24" s="11"/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9D92B2-21D9-4C89-8ACA-D9F5C2455915}"/>
</file>

<file path=customXml/itemProps2.xml><?xml version="1.0" encoding="utf-8"?>
<ds:datastoreItem xmlns:ds="http://schemas.openxmlformats.org/officeDocument/2006/customXml" ds:itemID="{E1F2DCF3-A6ED-4425-A272-97839A72E2B8}"/>
</file>

<file path=customXml/itemProps3.xml><?xml version="1.0" encoding="utf-8"?>
<ds:datastoreItem xmlns:ds="http://schemas.openxmlformats.org/officeDocument/2006/customXml" ds:itemID="{B2D470B5-B609-419E-A09F-45C11C92F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2023-10-24T10:10:17Z</dcterms:created>
  <dcterms:modified xsi:type="dcterms:W3CDTF">2023-10-24T10:10:22Z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