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0 AGE (CA)" sheetId="1" r:id="rId1"/>
    <sheet name="01 Pais Vasco" sheetId="2" r:id="rId2"/>
    <sheet name="02 Cataluña" sheetId="3" r:id="rId3"/>
    <sheet name="03 Galicia" sheetId="4" r:id="rId4"/>
    <sheet name="04 Andalucia" sheetId="5" r:id="rId5"/>
    <sheet name="05 P_Asturias" sheetId="6" r:id="rId6"/>
    <sheet name="06 Cantabria" sheetId="7" r:id="rId7"/>
    <sheet name="07 La Rioja" sheetId="8" r:id="rId8"/>
    <sheet name="08 Murcia" sheetId="9" r:id="rId9"/>
    <sheet name="09 Valencia" sheetId="10" r:id="rId10"/>
    <sheet name="10 Aragon" sheetId="11" r:id="rId11"/>
    <sheet name="11 C_Mancha" sheetId="12" r:id="rId12"/>
    <sheet name="12 Canarias" sheetId="13" r:id="rId13"/>
    <sheet name="13 Navarra" sheetId="14" r:id="rId14"/>
    <sheet name="14 Extremadura" sheetId="15" r:id="rId15"/>
    <sheet name="15 Baleares" sheetId="16" r:id="rId16"/>
    <sheet name="16 Madrid" sheetId="17" r:id="rId17"/>
    <sheet name="17 C_Leon" sheetId="18" r:id="rId18"/>
    <sheet name="18 Ceuta" sheetId="19" r:id="rId19"/>
    <sheet name="19 Melilla" sheetId="20" r:id="rId20"/>
    <sheet name="90 varias" sheetId="21" r:id="rId21"/>
    <sheet name="91 Serv Centrales" sheetId="22" r:id="rId22"/>
    <sheet name="92 Extranjero" sheetId="23" r:id="rId23"/>
    <sheet name="93 No regionalizable" sheetId="24" r:id="rId24"/>
    <sheet name="00 OOAA" sheetId="25" r:id="rId25"/>
    <sheet name="01 PAIS VASCO (2)" sheetId="26" r:id="rId26"/>
    <sheet name="02 CATALUÑA (2)" sheetId="27" r:id="rId27"/>
    <sheet name="03 GALICIA (2)" sheetId="28" r:id="rId28"/>
    <sheet name="04 ANDALUCIA (2)" sheetId="29" r:id="rId29"/>
    <sheet name="05 ASTURIAS" sheetId="30" r:id="rId30"/>
    <sheet name="06 CANTABRIA (2)" sheetId="31" r:id="rId31"/>
    <sheet name="07 LA RIOJA (2)" sheetId="32" r:id="rId32"/>
    <sheet name="08 MURCIA (2)" sheetId="33" r:id="rId33"/>
    <sheet name="09 C. VALENCIANA" sheetId="34" r:id="rId34"/>
    <sheet name="10 ARAGON (2)" sheetId="35" r:id="rId35"/>
    <sheet name="11 C. MANCHA" sheetId="36" r:id="rId36"/>
    <sheet name="12 CANARIAS (2)" sheetId="37" r:id="rId37"/>
    <sheet name="13 NAVARRA (2)" sheetId="38" r:id="rId38"/>
    <sheet name="14 EXTREMADURA (2)" sheetId="39" r:id="rId39"/>
    <sheet name="15 ILLES BALEARS" sheetId="40" r:id="rId40"/>
    <sheet name="16 MADRID (2)" sheetId="41" r:id="rId41"/>
    <sheet name="17 C. LEÓN" sheetId="42" r:id="rId42"/>
    <sheet name="18 CEUTA (2)" sheetId="43" r:id="rId43"/>
    <sheet name="19 MELILLA (2)" sheetId="44" r:id="rId44"/>
    <sheet name="90 VARIAS COMUNIDADES" sheetId="45" r:id="rId45"/>
    <sheet name="91 SERVICIOS CENTRALES" sheetId="46" r:id="rId46"/>
    <sheet name="92 EXTRANJERO (2)" sheetId="47" r:id="rId47"/>
    <sheet name="93 NO REGIONALIZABLE (2)" sheetId="48" r:id="rId48"/>
  </sheets>
  <definedNames>
    <definedName name="_xlnm.Print_Titles" localSheetId="28">'04 ANDALUCIA (2)'!$1:$8</definedName>
    <definedName name="_xlnm.Print_Titles" localSheetId="40">'16 MADRID (2)'!$1:$8</definedName>
    <definedName name="_xlnm.Print_Titles" localSheetId="47">'93 NO REGIONALIZABLE (2)'!$1:$8</definedName>
  </definedNames>
  <calcPr fullCalcOnLoad="1"/>
</workbook>
</file>

<file path=xl/sharedStrings.xml><?xml version="1.0" encoding="utf-8"?>
<sst xmlns="http://schemas.openxmlformats.org/spreadsheetml/2006/main" count="1917" uniqueCount="286">
  <si>
    <t>CON DETALLE DE COMUNIDAD.</t>
  </si>
  <si>
    <t>Importe en euros</t>
  </si>
  <si>
    <t>Comunidad</t>
  </si>
  <si>
    <t>Crédito
Inicial (*)</t>
  </si>
  <si>
    <t>Obligaciones
Reconocidas</t>
  </si>
  <si>
    <t>%</t>
  </si>
  <si>
    <t>Total general</t>
  </si>
  <si>
    <t>(*) Créditos consignados en el Anexo de inversiones reales y programación plurianual (distribución orgánica)</t>
  </si>
  <si>
    <t>EN LA COMUNIDAD 01 "PAIS VASCO"</t>
  </si>
  <si>
    <t>Sección</t>
  </si>
  <si>
    <t>EN LA COMUNIDAD 02 "CATALUÑA"</t>
  </si>
  <si>
    <t>EN LA COMUNIDAD 03 "GALICIA"</t>
  </si>
  <si>
    <t>EN LA COMUNIDAD 04 "ANDALUCIA"</t>
  </si>
  <si>
    <t>EN LA COMUNIDAD 05 "PRINCIPADO DE ASTURIAS"</t>
  </si>
  <si>
    <t>EN LA COMUNIDAD 06 "CANTABRIA"</t>
  </si>
  <si>
    <t>EN LA COMUNIDAD 07 "LA RIOJA"</t>
  </si>
  <si>
    <t>EN LA COMUNIDAD 08 "REGIÓN DE MURCIA"</t>
  </si>
  <si>
    <t>EN LA COMUNIDAD 09 "COMUNIDAD VALENCIANA"</t>
  </si>
  <si>
    <t>EN LA COMUNIDAD 10 "ARAGON"</t>
  </si>
  <si>
    <t>EN LA COMUNIDAD 12 "CANARIAS"</t>
  </si>
  <si>
    <t>EN LA COMUNIDAD 13 "NAVARRA"</t>
  </si>
  <si>
    <t>EN LA COMUNIDAD 14 "EXTREMADURA"</t>
  </si>
  <si>
    <t>EN LA COMUNIDAD 16 "MADRID"</t>
  </si>
  <si>
    <t>EN LA COMUNIDAD 17 "CASTILLA-LEON"</t>
  </si>
  <si>
    <t>EN LA COMUNIDAD 18 "CEUTA"</t>
  </si>
  <si>
    <t>EN LA COMUNIDAD 19 "MELILLA"</t>
  </si>
  <si>
    <t>EN LA COMUNIDAD 90 "VARIAS PROVINCIAS DE VARIAS COMUNIDADES"</t>
  </si>
  <si>
    <t>EN LA COMUNIDAD 92 "EXTRANJERO"</t>
  </si>
  <si>
    <t>EN LA COMUNIDAD 93 "NO REGIONALIZABLE"</t>
  </si>
  <si>
    <t>EN LA COMUNIDAD 15 "ILLES BALEARS"</t>
  </si>
  <si>
    <t>EN LA COMUNIDAD 11 "CASTILLA-LA MANCHA"</t>
  </si>
  <si>
    <t>08</t>
  </si>
  <si>
    <t>CONSEJO GENERAL DEL PODER JUDICIAL</t>
  </si>
  <si>
    <t>13</t>
  </si>
  <si>
    <t>14</t>
  </si>
  <si>
    <t>15</t>
  </si>
  <si>
    <t>16</t>
  </si>
  <si>
    <t>17</t>
  </si>
  <si>
    <t>18</t>
  </si>
  <si>
    <t>19</t>
  </si>
  <si>
    <t>23</t>
  </si>
  <si>
    <t>31</t>
  </si>
  <si>
    <t>GASTOS DE DIVERSOS MINISTERIOS</t>
  </si>
  <si>
    <t>20</t>
  </si>
  <si>
    <t>27</t>
  </si>
  <si>
    <t>02</t>
  </si>
  <si>
    <t>CORTES GENERALES</t>
  </si>
  <si>
    <t>03</t>
  </si>
  <si>
    <t>TRIBUNAL DE CUENTAS</t>
  </si>
  <si>
    <t>04</t>
  </si>
  <si>
    <t>TRIBUNAL CONSTITUCIONAL</t>
  </si>
  <si>
    <t>05</t>
  </si>
  <si>
    <t>CONSEJO DE ESTADO</t>
  </si>
  <si>
    <t>12</t>
  </si>
  <si>
    <t>25</t>
  </si>
  <si>
    <t>26</t>
  </si>
  <si>
    <t>Totales</t>
  </si>
  <si>
    <t>CON DETALLE DE SECCIÓN</t>
  </si>
  <si>
    <t>EJECUCIÓN PRESUPUESTARIA DEL CAPÍTULO 6 "INVERSIONES REALES"  DEL PRESUPUESTO DE GASTOS DE LA AGE DEL EJERCICIO 2014 HASTA EL 30 DE JUNIO</t>
  </si>
  <si>
    <t>JUSTICIA</t>
  </si>
  <si>
    <t>DEFENSA</t>
  </si>
  <si>
    <t>HACIENDA Y ADMINISTRACIONES PÚBLICAS</t>
  </si>
  <si>
    <t>INTERIOR</t>
  </si>
  <si>
    <t>FOMENTO</t>
  </si>
  <si>
    <t>EDUCACIÓN, CULTURA Y DEPORTE</t>
  </si>
  <si>
    <t>EMPLEO Y SEGURIDAD SOCIAL</t>
  </si>
  <si>
    <t>AGRICULTURA, ALIMENTACIÓN Y MEDIO AMBIENTE</t>
  </si>
  <si>
    <t>ECONOMÍA Y COMPETITIVIDAD</t>
  </si>
  <si>
    <t>INDUSTRIA, ENERGÍA Y TURISMO</t>
  </si>
  <si>
    <t>ASUNTOS EXTERIORES Y DE COOPERACIÓN</t>
  </si>
  <si>
    <t>PRESIDENCIA</t>
  </si>
  <si>
    <t>SANIDAD, SERVICIOS SOCIALES E IGUALDAD</t>
  </si>
  <si>
    <t>EN LA COMUNIDAD 91 "SERVICIOS CENTRALES"</t>
  </si>
  <si>
    <t xml:space="preserve">                                        INTERVENCION GENERAL DE LA ADMINISTRACION DEL ESTADO</t>
  </si>
  <si>
    <t>01 PAIS VASCO</t>
  </si>
  <si>
    <t>02 CATALUÑA</t>
  </si>
  <si>
    <t>03 GALICIA</t>
  </si>
  <si>
    <t>04 ANDALUCIA</t>
  </si>
  <si>
    <t>05 PRINCIPADO DE ASTURIAS</t>
  </si>
  <si>
    <t>06 CANTABRIA</t>
  </si>
  <si>
    <t>07 LA RIOJA</t>
  </si>
  <si>
    <t>08 REGION DE MURCIA</t>
  </si>
  <si>
    <t>09 COMUNIDAD VALENCIANA</t>
  </si>
  <si>
    <t>10 ARAGON</t>
  </si>
  <si>
    <t>11 CASTILLA-LA MANCHA</t>
  </si>
  <si>
    <t>12 CANARIAS</t>
  </si>
  <si>
    <t>13 NAVARRA</t>
  </si>
  <si>
    <t>14 EXTREMADURA</t>
  </si>
  <si>
    <t>15 ILLES BALEARS</t>
  </si>
  <si>
    <t>16 MADRID</t>
  </si>
  <si>
    <t>17 CASTILLA-LEON</t>
  </si>
  <si>
    <t>18 CEUTA</t>
  </si>
  <si>
    <t>19 MELILLA</t>
  </si>
  <si>
    <t>90 VARIAS COMUNIDADES</t>
  </si>
  <si>
    <t>91 SERVICIOS CENTRALES</t>
  </si>
  <si>
    <t>92 EXTRANJERO</t>
  </si>
  <si>
    <t>93 NO REGIONALIZABLE</t>
  </si>
  <si>
    <t xml:space="preserve">                                        INTERVENCIÓN GENERAL  DE LA ADMINISTRACIÓN DEL ESTADO</t>
  </si>
  <si>
    <t>EJECUCIÓN PRESUPUESTARIA DEL CAPÍTULO 6 "INVERSIONES REALES"  DEL PRESUPUESTO DE GASTOS DE ORGANISMOS AUTÓNOMOS, AGENCIAS ESTATALES Y OTROS ORGANISMOS PÚBLICOS DEPENDIENTES DE LA AGE DEL EJERCICIO 2014 HASTA EL 30 DE JUNIO</t>
  </si>
  <si>
    <t>CON DETALLE DE COMUNIDAD</t>
  </si>
  <si>
    <t>01 PAÍS VASCO</t>
  </si>
  <si>
    <t>04 ANDALUCÍA</t>
  </si>
  <si>
    <t>08 REGIÓN DE MURCIA</t>
  </si>
  <si>
    <t>10 ARAGÓN</t>
  </si>
  <si>
    <t>13 COMUNIDAD FORAL DE NAVARRA</t>
  </si>
  <si>
    <t>16 COMUNIDAD DE MADRID</t>
  </si>
  <si>
    <t>17 CASTILLA Y LEÓN</t>
  </si>
  <si>
    <t>No se incluyen los créditos iniciales del Centro Nacional de Inteligencia por importe de 5.750.000,00 € ya que dicho Organismo no suministra a esta Subdirección información relativa a la ejecución presupuestaria</t>
  </si>
  <si>
    <t>EN LA COMUNIDAD 01 "PAÍS VASCO"</t>
  </si>
  <si>
    <t>CON DETALLE DE ORGANISMO Y ADSCRIPCIÓN MINISTERIAL</t>
  </si>
  <si>
    <t>Sección / Código Presupuestario Organismo / Denominación</t>
  </si>
  <si>
    <t>TOTAL ORGANISMOS ADSCRITOS A DEFENSA</t>
  </si>
  <si>
    <t>14107</t>
  </si>
  <si>
    <t>INST. DE VIVIENDA, INFRAEST. Y EQUIP. DE LA DEFENSA</t>
  </si>
  <si>
    <t>14204</t>
  </si>
  <si>
    <t>SERVICIO MILITAR DE CONSTRUCCIONES</t>
  </si>
  <si>
    <t>TOTAL ORGANISMOS ADSCRITOS A HACIENDA Y ADM. PBCAS.</t>
  </si>
  <si>
    <t>15302</t>
  </si>
  <si>
    <t>AGENCIA ESTATAL DE ADMINISTRACIÓN TRIBUTARIA</t>
  </si>
  <si>
    <t>TOTAL ORGANISMOS ADSCRITOS A INTERIOR</t>
  </si>
  <si>
    <t>16101</t>
  </si>
  <si>
    <t>JEFATURA DE TRÁFICO</t>
  </si>
  <si>
    <t>TOTAL ORGANISMOS ADSCRITOS A EMPLEO Y SEG. SOCIAL</t>
  </si>
  <si>
    <t>19101</t>
  </si>
  <si>
    <t>SERVICIO PÚBLICO DE EMPLEO ESTATAL</t>
  </si>
  <si>
    <t>19104</t>
  </si>
  <si>
    <t>INSTITUTO NACIONAL DE SEGURIDAD E HIGIENE EN EL TRABAJO</t>
  </si>
  <si>
    <t>TOTAL ORGANISMOS ADSCRITOS A AGRIC., ALIMENT. Y MEDIO AMB.</t>
  </si>
  <si>
    <t>23226</t>
  </si>
  <si>
    <t>CONFEDERACIÓN HIDROGRÁFICA DEL EBRO</t>
  </si>
  <si>
    <t>23233</t>
  </si>
  <si>
    <t>CONFEDERACIÓN HIDROGRÁFICA DEL CANTÁBRICO</t>
  </si>
  <si>
    <t>23401</t>
  </si>
  <si>
    <t>AGENCIA ESTATAL DE METEOROLOGÍA</t>
  </si>
  <si>
    <t>TOTAL ORGANISMOS ADSCRITOS A ECONOMÍA Y COMPETITIVIDAD</t>
  </si>
  <si>
    <t>27101</t>
  </si>
  <si>
    <t>INSTITUTO NACIONAL DE ESTADÍSTICA</t>
  </si>
  <si>
    <t>27401</t>
  </si>
  <si>
    <t>CONSEJO SUPERIOR DE INVESTIGACIONES CIENTÍFICAS</t>
  </si>
  <si>
    <t>TOTAL ORGANISMOS ADSCRITOS A JUSTICIA</t>
  </si>
  <si>
    <t>13102</t>
  </si>
  <si>
    <t>MUTUALIDAD GENERAL JUDICIAL</t>
  </si>
  <si>
    <t>14113</t>
  </si>
  <si>
    <t>INSTITUTO SOCIAL DE LAS FUERZAS ARMADAS</t>
  </si>
  <si>
    <t>14205</t>
  </si>
  <si>
    <t>INSTITUTO NAC. DE TÉC. AEROESPACIAL ESTEBAN TERRADAS</t>
  </si>
  <si>
    <t>TOTAL ORGANISMOS ADSCRITOS A EDUCACIÓN, CULTURA Y DEPORTE</t>
  </si>
  <si>
    <t>18105</t>
  </si>
  <si>
    <t>GERENCIA DE INFRAESTRUCTURAS Y EQUIPAMIENTOS</t>
  </si>
  <si>
    <t>TOTAL ORGANISMOS ADSCRITOS A INDUSTRIA, ENERGÍA Y TURISMO</t>
  </si>
  <si>
    <t>20208</t>
  </si>
  <si>
    <t>INSTITUTO DE TURISMO DE ESPAÑA</t>
  </si>
  <si>
    <t>23230</t>
  </si>
  <si>
    <t>CONFEDERACIÓN HIDROGRÁFICA DEL JÚCAR</t>
  </si>
  <si>
    <t>27302</t>
  </si>
  <si>
    <t>COMISIÓN NACIONAL DE LOS MERCADOS Y LA COMPETENCIA</t>
  </si>
  <si>
    <t>15106</t>
  </si>
  <si>
    <t>MUTUALIDAD GENERAL DE FUNCIONARIOS CIVILES DEL ESTADO</t>
  </si>
  <si>
    <t>TOTAL ORGANISMOS ADSCRITOS A FOMENTO</t>
  </si>
  <si>
    <t>17239</t>
  </si>
  <si>
    <t>CENTRO NACIONAL DE INFORMACIÓN GEOGRÁFICA</t>
  </si>
  <si>
    <t>19102</t>
  </si>
  <si>
    <t>FONDO DE GARANTÍA SALARIAL</t>
  </si>
  <si>
    <t>23231</t>
  </si>
  <si>
    <t>CONFEDERACIÓN HIDROGRÁFICA DEL MIÑO-SIL</t>
  </si>
  <si>
    <t>27203</t>
  </si>
  <si>
    <t>INSTITUTO ESPAÑOL DE OCEANOGRAFÍA</t>
  </si>
  <si>
    <t>EN LA COMUNIDAD 04 "ANDALUCÍA"</t>
  </si>
  <si>
    <t>23101</t>
  </si>
  <si>
    <t>PARQUES NACIONALES</t>
  </si>
  <si>
    <t>23228</t>
  </si>
  <si>
    <t>CONFEDERACIÓN HIDROGRÁFICA DEL GUADALQUIVIR</t>
  </si>
  <si>
    <t>23229</t>
  </si>
  <si>
    <t>CONFEDERACIÓN HIDROGRÁFICA DEL GUADIANA</t>
  </si>
  <si>
    <t>23232</t>
  </si>
  <si>
    <t>CONFEDERACIÓN HIDROGRÁFICA DEL SEGURA</t>
  </si>
  <si>
    <t>27201</t>
  </si>
  <si>
    <t>C. DE INVEST. ENERGÉTICAS, MEDIOAMBIENTALES Y TECNOLÓG.</t>
  </si>
  <si>
    <t>18101</t>
  </si>
  <si>
    <t>UNIVERSIDAD INTERNACIONAL MENÉNDEZ PELAYO</t>
  </si>
  <si>
    <t/>
  </si>
  <si>
    <t>EN LA COMUNIDAD 07 " LA RIOJA"</t>
  </si>
  <si>
    <t>23236</t>
  </si>
  <si>
    <t>MANCOMUNIDAD DE LOS CANALES DEL TAIBILLA</t>
  </si>
  <si>
    <t>17401</t>
  </si>
  <si>
    <t>AGENCIA ESTATAL DE SEGURIDAD AÉREA</t>
  </si>
  <si>
    <t>EN LA COMUNIDAD 10 "ARAGÓN"</t>
  </si>
  <si>
    <t>23211</t>
  </si>
  <si>
    <t>FONDO ESPAÑOL DE GARANTÍA AGRARIA</t>
  </si>
  <si>
    <t>23234</t>
  </si>
  <si>
    <t>CONFEDERACIÓN HIDROGRÁFICA DEL TAJO</t>
  </si>
  <si>
    <t>27202</t>
  </si>
  <si>
    <t>INST. NAC. DE INVEST. Y TECNOLOG. AGRARIA Y ALIMENTARIA</t>
  </si>
  <si>
    <t>27204</t>
  </si>
  <si>
    <t>INSTITUTO GEOLÓGICO Y MINERO DE ESPAÑA</t>
  </si>
  <si>
    <t>EN LA COMUNIDAD 11 " CASTILLA-LA MANCHA"</t>
  </si>
  <si>
    <t>EN LA COMUNIDAD 12 " CANARIAS"</t>
  </si>
  <si>
    <t>TOTAL ORGANISMOS ADSCRITOS A PRESIDENCIA</t>
  </si>
  <si>
    <t>25103</t>
  </si>
  <si>
    <t>CONSEJO DE ADMINISTRACIÓN DEL PATRIMONIO NACIONAL</t>
  </si>
  <si>
    <t>TOTAL ORGANISMOS ADSCRITOS A ASUNTOS EXTER. Y DE COOPERACIÓN</t>
  </si>
  <si>
    <t>12301</t>
  </si>
  <si>
    <t>INSTITUTO CERVANTES</t>
  </si>
  <si>
    <t>12401</t>
  </si>
  <si>
    <t>AG. ESPAÑOLA DE COOP. INTERNACIONAL PARA EL DESARROLLO</t>
  </si>
  <si>
    <t>13101</t>
  </si>
  <si>
    <t>CENTRO DE ESTUDIOS JURÍDICOS</t>
  </si>
  <si>
    <t>13301</t>
  </si>
  <si>
    <t>AGENCIA ESPAÑOLA DE PROTECCIÓN DE DATOS</t>
  </si>
  <si>
    <t>14111</t>
  </si>
  <si>
    <t>CANAL DE EXPERIENCIAS HIDRODINÁMICAS DE EL PARDO</t>
  </si>
  <si>
    <t>15101</t>
  </si>
  <si>
    <t>INSTITUTO DE ESTUDIOS FISCALES</t>
  </si>
  <si>
    <t>15104</t>
  </si>
  <si>
    <t>COMISIONADO PARA EL MERCADO DE TABACOS</t>
  </si>
  <si>
    <t>15202</t>
  </si>
  <si>
    <t>PARQUE MÓVIL DEL ESTADO</t>
  </si>
  <si>
    <t>15401</t>
  </si>
  <si>
    <t>A. E. DE EVALUACIÓN POLÍTICAS PÚBLICAS Y CALIDAD SERVICIOS</t>
  </si>
  <si>
    <t>17238</t>
  </si>
  <si>
    <t>CENTRO DE ESTUDIOS Y EXPERIMENTACIÓN DE OBRAS PÚBLICAS</t>
  </si>
  <si>
    <t>18102</t>
  </si>
  <si>
    <t>PROGRAMAS EDUCATIVOS EUROPEOS</t>
  </si>
  <si>
    <t>18103</t>
  </si>
  <si>
    <t>INSTITUTO DE LA CINEMATOGRAFÍA Y DE LAS ARTES AUDIOV.</t>
  </si>
  <si>
    <t>18104</t>
  </si>
  <si>
    <t>BIBLIOTECA NACIONAL</t>
  </si>
  <si>
    <t>18106</t>
  </si>
  <si>
    <t>CONSEJO SUPERIOR DE DEPORTES</t>
  </si>
  <si>
    <t>18201</t>
  </si>
  <si>
    <t>INSTITUTO NACIONAL DE LAS ARTES ESCÉNICAS Y DE LA MÚSICA</t>
  </si>
  <si>
    <t>18301</t>
  </si>
  <si>
    <t>MUSEO NACIONAL DEL PRADO</t>
  </si>
  <si>
    <t>18302</t>
  </si>
  <si>
    <t>MUSEO NACIONAL CENTRO DE ARTE REINA SOFÍA</t>
  </si>
  <si>
    <t>18401</t>
  </si>
  <si>
    <t>AGENCIA ESPAÑOLA DE PROTECCIÓN DE LA SALUD EN EL DEPORTE</t>
  </si>
  <si>
    <t>19301</t>
  </si>
  <si>
    <t>CONSEJO ECONÓMICO Y SOCIAL</t>
  </si>
  <si>
    <t>20101</t>
  </si>
  <si>
    <t>INST. PARA LA REESTRUCT. DE LA MINERÍA DEL CARBÓN Y D.A.C.M.</t>
  </si>
  <si>
    <t>20102</t>
  </si>
  <si>
    <t>OFICINA ESPAÑOLA DE PATENTES Y MARCAS</t>
  </si>
  <si>
    <t>20207</t>
  </si>
  <si>
    <t>CENTRO ESPAÑOL DE METROLOGÍA</t>
  </si>
  <si>
    <t>20302</t>
  </si>
  <si>
    <t>CONSEJO DE SEGURIDAD NUCLEAR</t>
  </si>
  <si>
    <t>23112</t>
  </si>
  <si>
    <t>AGENCIA DE INFORMACIÓN Y CONTROL ALIMENTARIOS</t>
  </si>
  <si>
    <t>23207</t>
  </si>
  <si>
    <t>ENTIDAD ESTATAL DE SEGUROS AGRARIOS</t>
  </si>
  <si>
    <t>25101</t>
  </si>
  <si>
    <t>CENTRO DE ESTUDIOS POLÍTICOS Y CONSTITUCIONALES</t>
  </si>
  <si>
    <t>25102</t>
  </si>
  <si>
    <t>CENTRO DE INVESTIGACIONES SOCIOLÓGICAS</t>
  </si>
  <si>
    <t>25401</t>
  </si>
  <si>
    <t>AGENCIA ESTATAL BOLETÍN OFICIAL DEL ESTADO</t>
  </si>
  <si>
    <t>TOTAL ORGANISMOS ADSCRITOS A SANIDAD, SERV. SOC. E IGUALDAD</t>
  </si>
  <si>
    <t>26102</t>
  </si>
  <si>
    <t>INSTITUTO NACIONAL DEL CONSUMO</t>
  </si>
  <si>
    <t>26104</t>
  </si>
  <si>
    <t>AGENCIA ESPAÑOLA DE SEGURIDAD ALIMENTARIA Y NUTRICIÓN</t>
  </si>
  <si>
    <t>26105</t>
  </si>
  <si>
    <t>ORGANIZACIÓN NACIONAL DE TRASPLANTES</t>
  </si>
  <si>
    <t>26107</t>
  </si>
  <si>
    <t>INSTITUTO DE LA MUJER</t>
  </si>
  <si>
    <t>26401</t>
  </si>
  <si>
    <t>AGENCIA ESPAÑOLA DE MEDICAM. Y PRODUCTOS SANITARIOS</t>
  </si>
  <si>
    <t>27102</t>
  </si>
  <si>
    <t>INSTITUTO DE CONTABILIDAD Y AUDITORÍA DE CUENTAS</t>
  </si>
  <si>
    <t>27205</t>
  </si>
  <si>
    <t>INSTITUTO DE SALUD CARLOS III</t>
  </si>
  <si>
    <t>EN LA COMUNIDAD 17 "CASTILLA-LEÓN"</t>
  </si>
  <si>
    <t>23225</t>
  </si>
  <si>
    <t>CONFEDERACIÓN HIDROGRÁFICA DEL DUERO</t>
  </si>
  <si>
    <t>16102</t>
  </si>
  <si>
    <t>GERENCIA DE INFRAESTR. Y EQUIPAM. DE LA SEG. DEL ESTADO</t>
  </si>
  <si>
    <t>EN LA COMUNIDAD 90 "VARIAS COMUNIDADES"</t>
  </si>
  <si>
    <t>15102</t>
  </si>
  <si>
    <t>INSTITUTO NACIONAL DE ADMINISTRACIÓN PÚBLICA</t>
  </si>
  <si>
    <t>26106</t>
  </si>
  <si>
    <t>REAL PATRONATO SOBRE DISCAPACIDAD</t>
  </si>
  <si>
    <t>26108</t>
  </si>
  <si>
    <t>CONSEJO DE LA JUVENTUD DE ESPAÑA</t>
  </si>
  <si>
    <t>26201</t>
  </si>
  <si>
    <t>INSTITUTO DE LA JUVENTUD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</si>
</sst>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33" borderId="15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left" wrapText="1"/>
    </xf>
    <xf numFmtId="4" fontId="5" fillId="0" borderId="13" xfId="0" applyNumberFormat="1" applyFont="1" applyBorder="1" applyAlignment="1">
      <alignment horizontal="right" wrapText="1"/>
    </xf>
    <xf numFmtId="164" fontId="2" fillId="0" borderId="14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right" wrapText="1"/>
    </xf>
    <xf numFmtId="164" fontId="4" fillId="33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Alignment="1">
      <alignment horizontal="centerContinuous" wrapText="1"/>
    </xf>
    <xf numFmtId="49" fontId="0" fillId="0" borderId="0" xfId="0" applyNumberFormat="1" applyAlignment="1">
      <alignment/>
    </xf>
    <xf numFmtId="49" fontId="4" fillId="33" borderId="11" xfId="0" applyNumberFormat="1" applyFont="1" applyFill="1" applyBorder="1" applyAlignment="1">
      <alignment horizontal="centerContinuous" vertical="center"/>
    </xf>
    <xf numFmtId="49" fontId="5" fillId="0" borderId="16" xfId="0" applyNumberFormat="1" applyFont="1" applyBorder="1" applyAlignment="1">
      <alignment horizontal="center" wrapText="1"/>
    </xf>
    <xf numFmtId="49" fontId="4" fillId="33" borderId="15" xfId="0" applyNumberFormat="1" applyFont="1" applyFill="1" applyBorder="1" applyAlignment="1">
      <alignment/>
    </xf>
    <xf numFmtId="49" fontId="5" fillId="0" borderId="0" xfId="0" applyNumberFormat="1" applyFont="1" applyFill="1" applyBorder="1" applyAlignment="1" quotePrefix="1">
      <alignment/>
    </xf>
    <xf numFmtId="49" fontId="0" fillId="0" borderId="0" xfId="0" applyNumberFormat="1" applyFont="1" applyAlignment="1">
      <alignment/>
    </xf>
    <xf numFmtId="49" fontId="6" fillId="0" borderId="16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Continuous" vertical="center"/>
    </xf>
    <xf numFmtId="0" fontId="42" fillId="0" borderId="17" xfId="0" applyFont="1" applyBorder="1" applyAlignment="1">
      <alignment horizontal="left"/>
    </xf>
    <xf numFmtId="4" fontId="42" fillId="0" borderId="17" xfId="0" applyNumberFormat="1" applyFont="1" applyBorder="1" applyAlignment="1">
      <alignment/>
    </xf>
    <xf numFmtId="164" fontId="42" fillId="0" borderId="17" xfId="0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2" fillId="0" borderId="13" xfId="0" applyFont="1" applyBorder="1" applyAlignment="1">
      <alignment horizontal="left"/>
    </xf>
    <xf numFmtId="4" fontId="42" fillId="0" borderId="13" xfId="0" applyNumberFormat="1" applyFont="1" applyBorder="1" applyAlignment="1">
      <alignment/>
    </xf>
    <xf numFmtId="164" fontId="42" fillId="0" borderId="13" xfId="0" applyNumberFormat="1" applyFont="1" applyBorder="1" applyAlignment="1">
      <alignment horizontal="right"/>
    </xf>
    <xf numFmtId="0" fontId="42" fillId="0" borderId="18" xfId="0" applyFont="1" applyBorder="1" applyAlignment="1">
      <alignment horizontal="left"/>
    </xf>
    <xf numFmtId="4" fontId="42" fillId="0" borderId="18" xfId="0" applyNumberFormat="1" applyFont="1" applyBorder="1" applyAlignment="1">
      <alignment/>
    </xf>
    <xf numFmtId="164" fontId="42" fillId="0" borderId="18" xfId="0" applyNumberFormat="1" applyFont="1" applyBorder="1" applyAlignment="1">
      <alignment horizontal="right"/>
    </xf>
    <xf numFmtId="0" fontId="4" fillId="33" borderId="19" xfId="0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Continuous" vertical="center" wrapText="1"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4" fontId="43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4" fillId="0" borderId="16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4" fontId="44" fillId="0" borderId="13" xfId="0" applyNumberFormat="1" applyFont="1" applyBorder="1" applyAlignment="1">
      <alignment/>
    </xf>
    <xf numFmtId="164" fontId="44" fillId="0" borderId="13" xfId="0" applyNumberFormat="1" applyFont="1" applyBorder="1" applyAlignment="1">
      <alignment/>
    </xf>
    <xf numFmtId="0" fontId="43" fillId="0" borderId="16" xfId="0" applyFont="1" applyBorder="1" applyAlignment="1">
      <alignment/>
    </xf>
    <xf numFmtId="4" fontId="43" fillId="0" borderId="13" xfId="0" applyNumberFormat="1" applyFont="1" applyBorder="1" applyAlignment="1">
      <alignment/>
    </xf>
    <xf numFmtId="164" fontId="43" fillId="0" borderId="13" xfId="0" applyNumberFormat="1" applyFont="1" applyBorder="1" applyAlignment="1">
      <alignment/>
    </xf>
    <xf numFmtId="164" fontId="4" fillId="33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43" fillId="0" borderId="23" xfId="0" applyFont="1" applyBorder="1" applyAlignment="1">
      <alignment/>
    </xf>
    <xf numFmtId="164" fontId="43" fillId="0" borderId="17" xfId="0" applyNumberFormat="1" applyFont="1" applyBorder="1" applyAlignment="1">
      <alignment horizontal="right"/>
    </xf>
    <xf numFmtId="0" fontId="44" fillId="0" borderId="14" xfId="0" applyFont="1" applyBorder="1" applyAlignment="1">
      <alignment/>
    </xf>
    <xf numFmtId="164" fontId="44" fillId="0" borderId="13" xfId="0" applyNumberFormat="1" applyFont="1" applyBorder="1" applyAlignment="1">
      <alignment horizontal="right"/>
    </xf>
    <xf numFmtId="0" fontId="43" fillId="0" borderId="14" xfId="0" applyFont="1" applyBorder="1" applyAlignment="1">
      <alignment/>
    </xf>
    <xf numFmtId="164" fontId="43" fillId="0" borderId="13" xfId="0" applyNumberFormat="1" applyFont="1" applyBorder="1" applyAlignment="1">
      <alignment horizontal="right"/>
    </xf>
    <xf numFmtId="0" fontId="44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4" fillId="0" borderId="2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4" fillId="0" borderId="25" xfId="0" applyFont="1" applyBorder="1" applyAlignment="1">
      <alignment/>
    </xf>
    <xf numFmtId="4" fontId="7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44" fillId="0" borderId="18" xfId="0" applyNumberFormat="1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4" fillId="33" borderId="17" xfId="0" applyFont="1" applyFill="1" applyBorder="1" applyAlignment="1">
      <alignment horizontal="centerContinuous" vertical="center"/>
    </xf>
    <xf numFmtId="0" fontId="4" fillId="33" borderId="21" xfId="0" applyFont="1" applyFill="1" applyBorder="1" applyAlignment="1">
      <alignment horizontal="centerContinuous" vertical="center"/>
    </xf>
    <xf numFmtId="0" fontId="4" fillId="33" borderId="23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4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2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2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14300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rcRect l="16667" t="14102" r="16667" b="14102"/>
        <a:stretch>
          <a:fillRect/>
        </a:stretch>
      </xdr:blipFill>
      <xdr:spPr>
        <a:xfrm>
          <a:off x="1047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Zeros="0" tabSelected="1" zoomScalePageLayoutView="0" workbookViewId="0" topLeftCell="A1">
      <selection activeCell="A7" sqref="A7"/>
    </sheetView>
  </sheetViews>
  <sheetFormatPr defaultColWidth="11.421875" defaultRowHeight="12.75"/>
  <cols>
    <col min="1" max="1" width="54.28125" style="26" customWidth="1"/>
    <col min="2" max="3" width="16.7109375" style="0" customWidth="1"/>
    <col min="4" max="4" width="8.28125" style="0" customWidth="1"/>
  </cols>
  <sheetData>
    <row r="1" spans="1:4" ht="39" customHeight="1">
      <c r="A1" s="24"/>
      <c r="B1" s="1"/>
      <c r="C1" s="2"/>
      <c r="D1" s="3" t="s">
        <v>73</v>
      </c>
    </row>
    <row r="3" spans="1:4" ht="25.5">
      <c r="A3" s="25" t="s">
        <v>58</v>
      </c>
      <c r="B3" s="4"/>
      <c r="C3" s="4"/>
      <c r="D3" s="4"/>
    </row>
    <row r="4" spans="1:4" ht="12.75">
      <c r="A4" s="25"/>
      <c r="B4" s="4"/>
      <c r="C4" s="4"/>
      <c r="D4" s="4"/>
    </row>
    <row r="5" spans="1:4" ht="12.75">
      <c r="A5" s="25" t="s">
        <v>0</v>
      </c>
      <c r="B5" s="4"/>
      <c r="C5" s="4"/>
      <c r="D5" s="4"/>
    </row>
    <row r="7" ht="12.75">
      <c r="D7" s="5" t="s">
        <v>1</v>
      </c>
    </row>
    <row r="8" spans="1:4" s="8" customFormat="1" ht="36" customHeight="1">
      <c r="A8" s="27" t="s">
        <v>2</v>
      </c>
      <c r="B8" s="6" t="s">
        <v>3</v>
      </c>
      <c r="C8" s="6" t="s">
        <v>4</v>
      </c>
      <c r="D8" s="7" t="s">
        <v>5</v>
      </c>
    </row>
    <row r="9" spans="1:5" s="12" customFormat="1" ht="15" customHeight="1">
      <c r="A9" s="32" t="s">
        <v>74</v>
      </c>
      <c r="B9" s="9">
        <v>17283430</v>
      </c>
      <c r="C9" s="10">
        <v>4283525.550000001</v>
      </c>
      <c r="D9" s="11">
        <v>0.24784001497387964</v>
      </c>
      <c r="E9" s="23"/>
    </row>
    <row r="10" spans="1:5" s="12" customFormat="1" ht="15" customHeight="1">
      <c r="A10" s="32" t="s">
        <v>75</v>
      </c>
      <c r="B10" s="9">
        <v>118146580</v>
      </c>
      <c r="C10" s="10">
        <v>29953006.7</v>
      </c>
      <c r="D10" s="11">
        <v>0.25352411132002295</v>
      </c>
      <c r="E10" s="23"/>
    </row>
    <row r="11" spans="1:5" s="12" customFormat="1" ht="15" customHeight="1">
      <c r="A11" s="32" t="s">
        <v>76</v>
      </c>
      <c r="B11" s="9">
        <v>171172910</v>
      </c>
      <c r="C11" s="10">
        <v>45601452.89999999</v>
      </c>
      <c r="D11" s="11">
        <v>0.26640578173263507</v>
      </c>
      <c r="E11" s="23"/>
    </row>
    <row r="12" spans="1:5" s="12" customFormat="1" ht="15" customHeight="1">
      <c r="A12" s="32" t="s">
        <v>77</v>
      </c>
      <c r="B12" s="9">
        <v>395722260</v>
      </c>
      <c r="C12" s="10">
        <v>179408871.34000003</v>
      </c>
      <c r="D12" s="11">
        <v>0.4533706831149707</v>
      </c>
      <c r="E12" s="23"/>
    </row>
    <row r="13" spans="1:5" s="12" customFormat="1" ht="15" customHeight="1">
      <c r="A13" s="32" t="s">
        <v>78</v>
      </c>
      <c r="B13" s="9">
        <v>107904170</v>
      </c>
      <c r="C13" s="10">
        <v>30664809.72</v>
      </c>
      <c r="D13" s="11">
        <v>0.2841855854134275</v>
      </c>
      <c r="E13" s="23"/>
    </row>
    <row r="14" spans="1:5" s="12" customFormat="1" ht="15" customHeight="1">
      <c r="A14" s="32" t="s">
        <v>79</v>
      </c>
      <c r="B14" s="9">
        <v>80639250</v>
      </c>
      <c r="C14" s="10">
        <v>20459641.4</v>
      </c>
      <c r="D14" s="11">
        <v>0.25371815090046096</v>
      </c>
      <c r="E14" s="23"/>
    </row>
    <row r="15" spans="1:5" s="12" customFormat="1" ht="15" customHeight="1">
      <c r="A15" s="32" t="s">
        <v>80</v>
      </c>
      <c r="B15" s="9">
        <v>63897690</v>
      </c>
      <c r="C15" s="10">
        <v>24747389.77</v>
      </c>
      <c r="D15" s="11">
        <v>0.3872970958731059</v>
      </c>
      <c r="E15" s="23"/>
    </row>
    <row r="16" spans="1:5" s="12" customFormat="1" ht="15" customHeight="1">
      <c r="A16" s="32" t="s">
        <v>81</v>
      </c>
      <c r="B16" s="9">
        <v>49433270</v>
      </c>
      <c r="C16" s="10">
        <v>10394956.88</v>
      </c>
      <c r="D16" s="11">
        <v>0.21028260683543695</v>
      </c>
      <c r="E16" s="23"/>
    </row>
    <row r="17" spans="1:5" s="12" customFormat="1" ht="15" customHeight="1">
      <c r="A17" s="32" t="s">
        <v>82</v>
      </c>
      <c r="B17" s="9">
        <v>90428290</v>
      </c>
      <c r="C17" s="10">
        <v>49752693.39</v>
      </c>
      <c r="D17" s="11">
        <v>0.5501894748866754</v>
      </c>
      <c r="E17" s="23"/>
    </row>
    <row r="18" spans="1:5" s="12" customFormat="1" ht="15" customHeight="1">
      <c r="A18" s="32" t="s">
        <v>83</v>
      </c>
      <c r="B18" s="9">
        <v>184073040</v>
      </c>
      <c r="C18" s="10">
        <v>64666813.11</v>
      </c>
      <c r="D18" s="11">
        <v>0.35131061620973936</v>
      </c>
      <c r="E18" s="23"/>
    </row>
    <row r="19" spans="1:5" s="12" customFormat="1" ht="15" customHeight="1">
      <c r="A19" s="32" t="s">
        <v>84</v>
      </c>
      <c r="B19" s="9">
        <v>219691060</v>
      </c>
      <c r="C19" s="10">
        <v>70704883.57000001</v>
      </c>
      <c r="D19" s="11">
        <v>0.32183778242956274</v>
      </c>
      <c r="E19" s="23"/>
    </row>
    <row r="20" spans="1:5" s="12" customFormat="1" ht="15" customHeight="1">
      <c r="A20" s="32" t="s">
        <v>85</v>
      </c>
      <c r="B20" s="9">
        <v>9463900</v>
      </c>
      <c r="C20" s="10">
        <v>4063918.6599999997</v>
      </c>
      <c r="D20" s="11">
        <v>0.4294126797620431</v>
      </c>
      <c r="E20" s="23"/>
    </row>
    <row r="21" spans="1:5" s="12" customFormat="1" ht="15" customHeight="1">
      <c r="A21" s="32" t="s">
        <v>86</v>
      </c>
      <c r="B21" s="9">
        <v>900000</v>
      </c>
      <c r="C21" s="10">
        <v>953782.09</v>
      </c>
      <c r="D21" s="11">
        <v>1.0597578777777776</v>
      </c>
      <c r="E21" s="23"/>
    </row>
    <row r="22" spans="1:5" s="12" customFormat="1" ht="15" customHeight="1">
      <c r="A22" s="32" t="s">
        <v>87</v>
      </c>
      <c r="B22" s="9">
        <v>46633220</v>
      </c>
      <c r="C22" s="10">
        <v>31439382.120000005</v>
      </c>
      <c r="D22" s="11">
        <v>0.6741842429066662</v>
      </c>
      <c r="E22" s="23"/>
    </row>
    <row r="23" spans="1:5" s="12" customFormat="1" ht="15" customHeight="1">
      <c r="A23" s="32" t="s">
        <v>88</v>
      </c>
      <c r="B23" s="9">
        <v>5993830</v>
      </c>
      <c r="C23" s="10">
        <v>2499173.16</v>
      </c>
      <c r="D23" s="11">
        <v>0.41695763143098824</v>
      </c>
      <c r="E23" s="23"/>
    </row>
    <row r="24" spans="1:5" s="12" customFormat="1" ht="15" customHeight="1">
      <c r="A24" s="32" t="s">
        <v>89</v>
      </c>
      <c r="B24" s="9">
        <v>208918670</v>
      </c>
      <c r="C24" s="10">
        <v>70208153.96</v>
      </c>
      <c r="D24" s="11">
        <v>0.33605495363339233</v>
      </c>
      <c r="E24" s="23"/>
    </row>
    <row r="25" spans="1:5" s="12" customFormat="1" ht="15" customHeight="1">
      <c r="A25" s="32" t="s">
        <v>90</v>
      </c>
      <c r="B25" s="9">
        <v>187536100</v>
      </c>
      <c r="C25" s="10">
        <v>70523061.55999997</v>
      </c>
      <c r="D25" s="11">
        <v>0.3760505927125496</v>
      </c>
      <c r="E25" s="23"/>
    </row>
    <row r="26" spans="1:5" s="12" customFormat="1" ht="15" customHeight="1">
      <c r="A26" s="32" t="s">
        <v>91</v>
      </c>
      <c r="B26" s="9">
        <v>8469690</v>
      </c>
      <c r="C26" s="10">
        <v>3162671.66</v>
      </c>
      <c r="D26" s="11">
        <v>0.37341055693891984</v>
      </c>
      <c r="E26" s="23"/>
    </row>
    <row r="27" spans="1:5" s="12" customFormat="1" ht="15" customHeight="1">
      <c r="A27" s="32" t="s">
        <v>92</v>
      </c>
      <c r="B27" s="9">
        <v>6377600</v>
      </c>
      <c r="C27" s="10">
        <v>1776534.1800000002</v>
      </c>
      <c r="D27" s="11">
        <v>0.2785584200953337</v>
      </c>
      <c r="E27" s="23"/>
    </row>
    <row r="28" spans="1:5" s="12" customFormat="1" ht="15" customHeight="1">
      <c r="A28" s="32" t="s">
        <v>93</v>
      </c>
      <c r="B28" s="9">
        <v>315340040</v>
      </c>
      <c r="C28" s="10">
        <v>0</v>
      </c>
      <c r="D28" s="11">
        <v>0</v>
      </c>
      <c r="E28" s="23"/>
    </row>
    <row r="29" spans="1:5" s="12" customFormat="1" ht="15" customHeight="1">
      <c r="A29" s="32" t="s">
        <v>94</v>
      </c>
      <c r="B29" s="9">
        <v>0</v>
      </c>
      <c r="C29" s="10">
        <v>17086596.75</v>
      </c>
      <c r="D29" s="11">
        <v>0</v>
      </c>
      <c r="E29" s="23"/>
    </row>
    <row r="30" spans="1:5" s="12" customFormat="1" ht="15" customHeight="1">
      <c r="A30" s="32" t="s">
        <v>95</v>
      </c>
      <c r="B30" s="9">
        <v>26233150</v>
      </c>
      <c r="C30" s="10">
        <v>30363560.669999998</v>
      </c>
      <c r="D30" s="11">
        <v>1.157450045838948</v>
      </c>
      <c r="E30" s="23"/>
    </row>
    <row r="31" spans="1:5" s="12" customFormat="1" ht="15" customHeight="1">
      <c r="A31" s="32" t="s">
        <v>96</v>
      </c>
      <c r="B31" s="9">
        <v>939449900</v>
      </c>
      <c r="C31" s="10">
        <v>63381064.190000005</v>
      </c>
      <c r="D31" s="11">
        <v>0.06746614608187196</v>
      </c>
      <c r="E31" s="23"/>
    </row>
    <row r="32" spans="1:4" ht="15" customHeight="1">
      <c r="A32" s="29" t="s">
        <v>6</v>
      </c>
      <c r="B32" s="19">
        <f>SUM(B9:B31)</f>
        <v>3253708050</v>
      </c>
      <c r="C32" s="19">
        <f>SUM(C9:C31)</f>
        <v>826095943.3299999</v>
      </c>
      <c r="D32" s="20">
        <f>IF(B32&gt;0,C32/B32,0)</f>
        <v>0.2538936901022819</v>
      </c>
    </row>
    <row r="33" spans="1:4" ht="15" customHeight="1">
      <c r="A33" s="26" t="s">
        <v>7</v>
      </c>
      <c r="B33" s="13"/>
      <c r="C33" s="13"/>
      <c r="D33" s="13"/>
    </row>
    <row r="34" ht="15" customHeight="1"/>
    <row r="35" spans="2:4" ht="15" customHeight="1">
      <c r="B35" s="22"/>
      <c r="D35" s="22"/>
    </row>
    <row r="36" ht="15" customHeight="1"/>
    <row r="37" ht="15" customHeight="1"/>
    <row r="38" ht="15" customHeight="1"/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showZeros="0" zoomScalePageLayoutView="0" workbookViewId="0" topLeftCell="A1">
      <selection activeCell="B28" sqref="B28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17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0</v>
      </c>
      <c r="D9" s="16">
        <v>15580.119999999999</v>
      </c>
      <c r="E9" s="17">
        <v>0</v>
      </c>
    </row>
    <row r="10" spans="1:5" s="12" customFormat="1" ht="15" customHeight="1">
      <c r="A10" s="28" t="s">
        <v>34</v>
      </c>
      <c r="B10" s="15" t="s">
        <v>60</v>
      </c>
      <c r="C10" s="16">
        <v>0</v>
      </c>
      <c r="D10" s="16">
        <v>104982.71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203990.6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500000</v>
      </c>
      <c r="D12" s="16">
        <v>12950.09</v>
      </c>
      <c r="E12" s="17">
        <v>0.025900180000000002</v>
      </c>
    </row>
    <row r="13" spans="1:5" s="12" customFormat="1" ht="15" customHeight="1">
      <c r="A13" s="28" t="s">
        <v>37</v>
      </c>
      <c r="B13" s="15" t="s">
        <v>63</v>
      </c>
      <c r="C13" s="16">
        <v>85765020</v>
      </c>
      <c r="D13" s="16">
        <v>38795593.66</v>
      </c>
      <c r="E13" s="17">
        <v>0.45234751487261354</v>
      </c>
    </row>
    <row r="14" spans="1:5" s="12" customFormat="1" ht="15" customHeight="1">
      <c r="A14" s="28" t="s">
        <v>38</v>
      </c>
      <c r="B14" s="15" t="s">
        <v>64</v>
      </c>
      <c r="C14" s="16">
        <v>254000</v>
      </c>
      <c r="D14" s="16">
        <v>167484.64</v>
      </c>
      <c r="E14" s="17">
        <v>0.659388346456693</v>
      </c>
    </row>
    <row r="15" spans="1:5" s="12" customFormat="1" ht="15" customHeight="1">
      <c r="A15" s="28" t="s">
        <v>39</v>
      </c>
      <c r="B15" s="15" t="s">
        <v>65</v>
      </c>
      <c r="C15" s="16">
        <v>0</v>
      </c>
      <c r="D15" s="16">
        <v>66039.11</v>
      </c>
      <c r="E15" s="17">
        <v>0</v>
      </c>
    </row>
    <row r="16" spans="1:5" s="12" customFormat="1" ht="15" customHeight="1">
      <c r="A16" s="28" t="s">
        <v>40</v>
      </c>
      <c r="B16" s="15" t="s">
        <v>66</v>
      </c>
      <c r="C16" s="16">
        <v>3909270</v>
      </c>
      <c r="D16" s="16">
        <v>10359290.85</v>
      </c>
      <c r="E16" s="17">
        <v>2.6499297439163834</v>
      </c>
    </row>
    <row r="17" spans="1:5" s="12" customFormat="1" ht="15" customHeight="1">
      <c r="A17" s="28" t="s">
        <v>44</v>
      </c>
      <c r="B17" s="15" t="s">
        <v>67</v>
      </c>
      <c r="C17" s="16">
        <v>0</v>
      </c>
      <c r="D17" s="16">
        <v>2377.83</v>
      </c>
      <c r="E17" s="17">
        <v>0</v>
      </c>
    </row>
    <row r="18" spans="1:5" s="12" customFormat="1" ht="15" customHeight="1">
      <c r="A18" s="28" t="s">
        <v>41</v>
      </c>
      <c r="B18" s="15" t="s">
        <v>42</v>
      </c>
      <c r="C18" s="16">
        <v>0</v>
      </c>
      <c r="D18" s="16">
        <v>24403.78</v>
      </c>
      <c r="E18" s="17">
        <v>0</v>
      </c>
    </row>
    <row r="19" spans="1:5" ht="15" customHeight="1">
      <c r="A19" s="29" t="s">
        <v>56</v>
      </c>
      <c r="B19" s="18"/>
      <c r="C19" s="19">
        <f>SUM(C9:C18)</f>
        <v>90428290</v>
      </c>
      <c r="D19" s="19">
        <f>SUM(D9:D18)</f>
        <v>49752693.39</v>
      </c>
      <c r="E19" s="20">
        <f>IF(C19&gt;0,D19/C19,0)</f>
        <v>0.5501894748866754</v>
      </c>
    </row>
    <row r="20" ht="15" customHeight="1">
      <c r="A20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showZeros="0" zoomScalePageLayoutView="0" workbookViewId="0" topLeftCell="A1">
      <selection activeCell="B28" sqref="B28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18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0</v>
      </c>
      <c r="D9" s="16">
        <v>4580.27</v>
      </c>
      <c r="E9" s="17">
        <v>0</v>
      </c>
    </row>
    <row r="10" spans="1:5" s="12" customFormat="1" ht="15" customHeight="1">
      <c r="A10" s="28" t="s">
        <v>34</v>
      </c>
      <c r="B10" s="15" t="s">
        <v>60</v>
      </c>
      <c r="C10" s="16">
        <v>0</v>
      </c>
      <c r="D10" s="16">
        <v>233317.33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24701.54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0</v>
      </c>
      <c r="D12" s="16">
        <v>872.64</v>
      </c>
      <c r="E12" s="17">
        <v>0</v>
      </c>
    </row>
    <row r="13" spans="1:5" s="12" customFormat="1" ht="15" customHeight="1">
      <c r="A13" s="28" t="s">
        <v>37</v>
      </c>
      <c r="B13" s="15" t="s">
        <v>63</v>
      </c>
      <c r="C13" s="16">
        <v>167264910</v>
      </c>
      <c r="D13" s="16">
        <v>51617563.730000004</v>
      </c>
      <c r="E13" s="17">
        <v>0.30859768333956</v>
      </c>
    </row>
    <row r="14" spans="1:5" s="12" customFormat="1" ht="15" customHeight="1">
      <c r="A14" s="28" t="s">
        <v>38</v>
      </c>
      <c r="B14" s="15" t="s">
        <v>64</v>
      </c>
      <c r="C14" s="16">
        <v>1554000</v>
      </c>
      <c r="D14" s="16">
        <v>467060.91000000003</v>
      </c>
      <c r="E14" s="17">
        <v>0.30055399613899614</v>
      </c>
    </row>
    <row r="15" spans="1:5" s="12" customFormat="1" ht="15" customHeight="1">
      <c r="A15" s="28" t="s">
        <v>39</v>
      </c>
      <c r="B15" s="15" t="s">
        <v>65</v>
      </c>
      <c r="C15" s="16">
        <v>0</v>
      </c>
      <c r="D15" s="16">
        <v>37280.5</v>
      </c>
      <c r="E15" s="17">
        <v>0</v>
      </c>
    </row>
    <row r="16" spans="1:5" s="12" customFormat="1" ht="15" customHeight="1">
      <c r="A16" s="28" t="s">
        <v>40</v>
      </c>
      <c r="B16" s="15" t="s">
        <v>66</v>
      </c>
      <c r="C16" s="16">
        <v>14154130</v>
      </c>
      <c r="D16" s="16">
        <v>12266756.66</v>
      </c>
      <c r="E16" s="17">
        <v>0.8666556446775605</v>
      </c>
    </row>
    <row r="17" spans="1:5" s="12" customFormat="1" ht="15" customHeight="1">
      <c r="A17" s="28" t="s">
        <v>44</v>
      </c>
      <c r="B17" s="15" t="s">
        <v>67</v>
      </c>
      <c r="C17" s="16">
        <v>0</v>
      </c>
      <c r="D17" s="16">
        <v>151.73</v>
      </c>
      <c r="E17" s="17">
        <v>0</v>
      </c>
    </row>
    <row r="18" spans="1:5" s="12" customFormat="1" ht="15" customHeight="1">
      <c r="A18" s="28" t="s">
        <v>41</v>
      </c>
      <c r="B18" s="15" t="s">
        <v>42</v>
      </c>
      <c r="C18" s="16">
        <v>1100000</v>
      </c>
      <c r="D18" s="16">
        <v>14527.8</v>
      </c>
      <c r="E18" s="17">
        <v>0.013207090909090908</v>
      </c>
    </row>
    <row r="19" spans="1:5" ht="15" customHeight="1">
      <c r="A19" s="29" t="s">
        <v>56</v>
      </c>
      <c r="B19" s="18"/>
      <c r="C19" s="19">
        <f>SUM(C9:C18)</f>
        <v>184073040</v>
      </c>
      <c r="D19" s="19">
        <f>SUM(D9:D18)</f>
        <v>64666813.10999999</v>
      </c>
      <c r="E19" s="20">
        <f>IF(C19&gt;0,D19/C19,0)</f>
        <v>0.3513106162097393</v>
      </c>
    </row>
    <row r="20" ht="15" customHeight="1">
      <c r="A20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showZeros="0" zoomScalePageLayoutView="0" workbookViewId="0" topLeftCell="A1">
      <selection activeCell="B26" sqref="B26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30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412230</v>
      </c>
      <c r="D9" s="16">
        <v>645546.66</v>
      </c>
      <c r="E9" s="17">
        <v>1.5659866094170731</v>
      </c>
    </row>
    <row r="10" spans="1:5" s="12" customFormat="1" ht="15" customHeight="1">
      <c r="A10" s="28" t="s">
        <v>34</v>
      </c>
      <c r="B10" s="15" t="s">
        <v>60</v>
      </c>
      <c r="C10" s="16">
        <v>0</v>
      </c>
      <c r="D10" s="16">
        <v>18739.39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19146.12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50000</v>
      </c>
      <c r="D12" s="16">
        <v>1796148.44</v>
      </c>
      <c r="E12" s="17">
        <v>35.9229688</v>
      </c>
    </row>
    <row r="13" spans="1:5" s="12" customFormat="1" ht="15" customHeight="1">
      <c r="A13" s="28" t="s">
        <v>37</v>
      </c>
      <c r="B13" s="15" t="s">
        <v>63</v>
      </c>
      <c r="C13" s="16">
        <v>172236880</v>
      </c>
      <c r="D13" s="16">
        <v>57322629.669999994</v>
      </c>
      <c r="E13" s="17">
        <v>0.33281274991743925</v>
      </c>
    </row>
    <row r="14" spans="1:5" s="12" customFormat="1" ht="15" customHeight="1">
      <c r="A14" s="28" t="s">
        <v>38</v>
      </c>
      <c r="B14" s="15" t="s">
        <v>64</v>
      </c>
      <c r="C14" s="16">
        <v>526000</v>
      </c>
      <c r="D14" s="16">
        <v>214206.63</v>
      </c>
      <c r="E14" s="17">
        <v>0.4072369391634981</v>
      </c>
    </row>
    <row r="15" spans="1:5" s="12" customFormat="1" ht="15" customHeight="1">
      <c r="A15" s="28" t="s">
        <v>39</v>
      </c>
      <c r="B15" s="15" t="s">
        <v>65</v>
      </c>
      <c r="C15" s="16">
        <v>0</v>
      </c>
      <c r="D15" s="16">
        <v>2721.9700000000003</v>
      </c>
      <c r="E15" s="17">
        <v>0</v>
      </c>
    </row>
    <row r="16" spans="1:5" s="12" customFormat="1" ht="15" customHeight="1">
      <c r="A16" s="28" t="s">
        <v>40</v>
      </c>
      <c r="B16" s="15" t="s">
        <v>66</v>
      </c>
      <c r="C16" s="16">
        <v>45165950</v>
      </c>
      <c r="D16" s="16">
        <v>10685744.69</v>
      </c>
      <c r="E16" s="17">
        <v>0.2365885072715176</v>
      </c>
    </row>
    <row r="17" spans="1:5" s="12" customFormat="1" ht="15" customHeight="1">
      <c r="A17" s="28" t="s">
        <v>41</v>
      </c>
      <c r="B17" s="15" t="s">
        <v>42</v>
      </c>
      <c r="C17" s="16">
        <v>1300000</v>
      </c>
      <c r="D17" s="16">
        <v>0</v>
      </c>
      <c r="E17" s="17">
        <v>0</v>
      </c>
    </row>
    <row r="18" spans="1:5" ht="15" customHeight="1">
      <c r="A18" s="29" t="s">
        <v>56</v>
      </c>
      <c r="B18" s="18"/>
      <c r="C18" s="19">
        <f>SUM(C9:C17)</f>
        <v>219691060</v>
      </c>
      <c r="D18" s="19">
        <f>SUM(D9:D17)</f>
        <v>70704883.57</v>
      </c>
      <c r="E18" s="20">
        <f>IF(C18&gt;0,D18/C18,0)</f>
        <v>0.3218377824295626</v>
      </c>
    </row>
    <row r="19" ht="15" customHeight="1">
      <c r="A19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showZeros="0" zoomScalePageLayoutView="0" workbookViewId="0" topLeftCell="A1">
      <selection activeCell="F17" sqref="F17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19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0</v>
      </c>
      <c r="D9" s="16">
        <v>27151.129999999997</v>
      </c>
      <c r="E9" s="17">
        <v>0</v>
      </c>
    </row>
    <row r="10" spans="1:5" s="12" customFormat="1" ht="15" customHeight="1">
      <c r="A10" s="28" t="s">
        <v>34</v>
      </c>
      <c r="B10" s="15" t="s">
        <v>60</v>
      </c>
      <c r="C10" s="16">
        <v>0</v>
      </c>
      <c r="D10" s="16">
        <v>270381.05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36066.159999999996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5000</v>
      </c>
      <c r="D12" s="16">
        <v>15301.66</v>
      </c>
      <c r="E12" s="17">
        <v>3.060332</v>
      </c>
    </row>
    <row r="13" spans="1:5" s="12" customFormat="1" ht="15" customHeight="1">
      <c r="A13" s="28" t="s">
        <v>37</v>
      </c>
      <c r="B13" s="15" t="s">
        <v>63</v>
      </c>
      <c r="C13" s="16">
        <v>2329670</v>
      </c>
      <c r="D13" s="16">
        <v>1617226.47</v>
      </c>
      <c r="E13" s="17">
        <v>0.6941869320547546</v>
      </c>
    </row>
    <row r="14" spans="1:5" s="12" customFormat="1" ht="15" customHeight="1">
      <c r="A14" s="28" t="s">
        <v>38</v>
      </c>
      <c r="B14" s="15" t="s">
        <v>64</v>
      </c>
      <c r="C14" s="16">
        <v>55000</v>
      </c>
      <c r="D14" s="16">
        <v>8000</v>
      </c>
      <c r="E14" s="17">
        <v>0.14545454545454545</v>
      </c>
    </row>
    <row r="15" spans="1:5" s="12" customFormat="1" ht="15" customHeight="1">
      <c r="A15" s="28" t="s">
        <v>39</v>
      </c>
      <c r="B15" s="15" t="s">
        <v>65</v>
      </c>
      <c r="C15" s="16">
        <v>0</v>
      </c>
      <c r="D15" s="16">
        <v>1478.14</v>
      </c>
      <c r="E15" s="17">
        <v>0</v>
      </c>
    </row>
    <row r="16" spans="1:5" s="12" customFormat="1" ht="15" customHeight="1">
      <c r="A16" s="28" t="s">
        <v>40</v>
      </c>
      <c r="B16" s="15" t="s">
        <v>66</v>
      </c>
      <c r="C16" s="16">
        <v>7074230</v>
      </c>
      <c r="D16" s="16">
        <v>2076981.25</v>
      </c>
      <c r="E16" s="17">
        <v>0.29359820786149166</v>
      </c>
    </row>
    <row r="17" spans="1:5" s="12" customFormat="1" ht="15" customHeight="1">
      <c r="A17" s="28" t="s">
        <v>41</v>
      </c>
      <c r="B17" s="15" t="s">
        <v>42</v>
      </c>
      <c r="C17" s="16">
        <v>0</v>
      </c>
      <c r="D17" s="16">
        <v>11332.8</v>
      </c>
      <c r="E17" s="17">
        <v>0</v>
      </c>
    </row>
    <row r="18" spans="1:5" ht="15" customHeight="1">
      <c r="A18" s="29" t="s">
        <v>56</v>
      </c>
      <c r="B18" s="18"/>
      <c r="C18" s="19">
        <f>SUM(C9:C17)</f>
        <v>9463900</v>
      </c>
      <c r="D18" s="19">
        <f>SUM(D9:D17)</f>
        <v>4063918.6599999997</v>
      </c>
      <c r="E18" s="20">
        <f>IF(C18&gt;0,D18/C18,0)</f>
        <v>0.4294126797620431</v>
      </c>
    </row>
    <row r="19" ht="15" customHeight="1">
      <c r="A19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showZeros="0" zoomScalePageLayoutView="0" workbookViewId="0" topLeftCell="A1">
      <selection activeCell="G16" sqref="G16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20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0</v>
      </c>
      <c r="D9" s="16">
        <v>15674.92</v>
      </c>
      <c r="E9" s="17">
        <v>0</v>
      </c>
    </row>
    <row r="10" spans="1:5" s="12" customFormat="1" ht="15" customHeight="1">
      <c r="A10" s="28" t="s">
        <v>34</v>
      </c>
      <c r="B10" s="15" t="s">
        <v>60</v>
      </c>
      <c r="C10" s="16">
        <v>0</v>
      </c>
      <c r="D10" s="16">
        <v>4662.91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4100.89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0</v>
      </c>
      <c r="D12" s="16">
        <v>90092.12</v>
      </c>
      <c r="E12" s="17">
        <v>0</v>
      </c>
    </row>
    <row r="13" spans="1:5" s="12" customFormat="1" ht="15" customHeight="1">
      <c r="A13" s="28" t="s">
        <v>37</v>
      </c>
      <c r="B13" s="15" t="s">
        <v>63</v>
      </c>
      <c r="C13" s="16">
        <v>0</v>
      </c>
      <c r="D13" s="16">
        <v>27842.3</v>
      </c>
      <c r="E13" s="17">
        <v>0</v>
      </c>
    </row>
    <row r="14" spans="1:5" s="12" customFormat="1" ht="15" customHeight="1">
      <c r="A14" s="28" t="s">
        <v>39</v>
      </c>
      <c r="B14" s="15" t="s">
        <v>65</v>
      </c>
      <c r="C14" s="16">
        <v>0</v>
      </c>
      <c r="D14" s="16">
        <v>4870.61</v>
      </c>
      <c r="E14" s="17">
        <v>0</v>
      </c>
    </row>
    <row r="15" spans="1:5" s="12" customFormat="1" ht="15" customHeight="1">
      <c r="A15" s="28" t="s">
        <v>40</v>
      </c>
      <c r="B15" s="15" t="s">
        <v>66</v>
      </c>
      <c r="C15" s="16">
        <v>0</v>
      </c>
      <c r="D15" s="16">
        <v>806538.34</v>
      </c>
      <c r="E15" s="17">
        <v>0</v>
      </c>
    </row>
    <row r="16" spans="1:5" s="12" customFormat="1" ht="15" customHeight="1">
      <c r="A16" s="28" t="s">
        <v>41</v>
      </c>
      <c r="B16" s="15" t="s">
        <v>42</v>
      </c>
      <c r="C16" s="16">
        <v>900000</v>
      </c>
      <c r="D16" s="16">
        <v>0</v>
      </c>
      <c r="E16" s="17">
        <v>0</v>
      </c>
    </row>
    <row r="17" spans="1:5" ht="15" customHeight="1">
      <c r="A17" s="29" t="s">
        <v>56</v>
      </c>
      <c r="B17" s="18"/>
      <c r="C17" s="19">
        <f>SUM(C9:C16)</f>
        <v>900000</v>
      </c>
      <c r="D17" s="19">
        <f>SUM(D9:D16)</f>
        <v>953782.09</v>
      </c>
      <c r="E17" s="20">
        <f>IF(C17&gt;0,D17/C17,0)</f>
        <v>1.0597578777777776</v>
      </c>
    </row>
    <row r="18" ht="15" customHeight="1">
      <c r="A18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showZeros="0" zoomScalePageLayoutView="0" workbookViewId="0" topLeftCell="A1">
      <selection activeCell="G13" sqref="G13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21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530110</v>
      </c>
      <c r="D9" s="16">
        <v>340455.58</v>
      </c>
      <c r="E9" s="17">
        <v>0.6422357246609195</v>
      </c>
    </row>
    <row r="10" spans="1:5" s="12" customFormat="1" ht="15" customHeight="1">
      <c r="A10" s="28" t="s">
        <v>34</v>
      </c>
      <c r="B10" s="15" t="s">
        <v>60</v>
      </c>
      <c r="C10" s="16">
        <v>0</v>
      </c>
      <c r="D10" s="16">
        <v>3900.01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4030.79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303000</v>
      </c>
      <c r="D12" s="16">
        <v>23529.44</v>
      </c>
      <c r="E12" s="17">
        <v>0.07765491749174917</v>
      </c>
    </row>
    <row r="13" spans="1:5" s="12" customFormat="1" ht="15" customHeight="1">
      <c r="A13" s="28" t="s">
        <v>37</v>
      </c>
      <c r="B13" s="15" t="s">
        <v>63</v>
      </c>
      <c r="C13" s="16">
        <v>29700230</v>
      </c>
      <c r="D13" s="16">
        <v>10852660</v>
      </c>
      <c r="E13" s="17">
        <v>0.36540659786136337</v>
      </c>
    </row>
    <row r="14" spans="1:5" s="12" customFormat="1" ht="15" customHeight="1">
      <c r="A14" s="28" t="s">
        <v>38</v>
      </c>
      <c r="B14" s="15" t="s">
        <v>64</v>
      </c>
      <c r="C14" s="16">
        <v>202000</v>
      </c>
      <c r="D14" s="16">
        <v>113.14</v>
      </c>
      <c r="E14" s="17">
        <v>0.0005600990099009901</v>
      </c>
    </row>
    <row r="15" spans="1:5" s="12" customFormat="1" ht="15" customHeight="1">
      <c r="A15" s="28" t="s">
        <v>39</v>
      </c>
      <c r="B15" s="15" t="s">
        <v>65</v>
      </c>
      <c r="C15" s="16">
        <v>0</v>
      </c>
      <c r="D15" s="16">
        <v>56212.21</v>
      </c>
      <c r="E15" s="17">
        <v>0</v>
      </c>
    </row>
    <row r="16" spans="1:5" s="12" customFormat="1" ht="15" customHeight="1">
      <c r="A16" s="28" t="s">
        <v>40</v>
      </c>
      <c r="B16" s="15" t="s">
        <v>66</v>
      </c>
      <c r="C16" s="16">
        <v>15897880</v>
      </c>
      <c r="D16" s="16">
        <v>20134905.48</v>
      </c>
      <c r="E16" s="17">
        <v>1.2665151252871452</v>
      </c>
    </row>
    <row r="17" spans="1:5" s="12" customFormat="1" ht="15" customHeight="1">
      <c r="A17" s="28" t="s">
        <v>41</v>
      </c>
      <c r="B17" s="15" t="s">
        <v>42</v>
      </c>
      <c r="C17" s="16">
        <v>0</v>
      </c>
      <c r="D17" s="16">
        <v>23575.47</v>
      </c>
      <c r="E17" s="17">
        <v>0</v>
      </c>
    </row>
    <row r="18" spans="1:5" ht="15" customHeight="1">
      <c r="A18" s="29" t="s">
        <v>56</v>
      </c>
      <c r="B18" s="18"/>
      <c r="C18" s="19">
        <f>SUM(C9:C17)</f>
        <v>46633220</v>
      </c>
      <c r="D18" s="19">
        <f>SUM(D9:D17)</f>
        <v>31439382.12</v>
      </c>
      <c r="E18" s="20">
        <f>IF(C18&gt;0,D18/C18,0)</f>
        <v>0.6741842429066661</v>
      </c>
    </row>
    <row r="19" ht="15" customHeight="1">
      <c r="A19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showZeros="0" zoomScalePageLayoutView="0" workbookViewId="0" topLeftCell="A1">
      <selection activeCell="G10" sqref="G10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29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323860</v>
      </c>
      <c r="D9" s="16">
        <v>383740.41</v>
      </c>
      <c r="E9" s="17">
        <v>1.184895973568826</v>
      </c>
    </row>
    <row r="10" spans="1:5" s="12" customFormat="1" ht="15" customHeight="1">
      <c r="A10" s="28" t="s">
        <v>34</v>
      </c>
      <c r="B10" s="15" t="s">
        <v>60</v>
      </c>
      <c r="C10" s="16">
        <v>0</v>
      </c>
      <c r="D10" s="16">
        <v>144868.5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13372.63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208000</v>
      </c>
      <c r="D12" s="16">
        <v>226935.79</v>
      </c>
      <c r="E12" s="17">
        <v>1.091037451923077</v>
      </c>
    </row>
    <row r="13" spans="1:5" s="12" customFormat="1" ht="15" customHeight="1">
      <c r="A13" s="28" t="s">
        <v>37</v>
      </c>
      <c r="B13" s="15" t="s">
        <v>63</v>
      </c>
      <c r="C13" s="16">
        <v>2307410</v>
      </c>
      <c r="D13" s="16">
        <v>1305555.56</v>
      </c>
      <c r="E13" s="17">
        <v>0.5658099600851171</v>
      </c>
    </row>
    <row r="14" spans="1:5" s="12" customFormat="1" ht="15" customHeight="1">
      <c r="A14" s="28" t="s">
        <v>38</v>
      </c>
      <c r="B14" s="15" t="s">
        <v>64</v>
      </c>
      <c r="C14" s="16">
        <v>304000</v>
      </c>
      <c r="D14" s="16">
        <v>10210.82</v>
      </c>
      <c r="E14" s="17">
        <v>0.03358822368421052</v>
      </c>
    </row>
    <row r="15" spans="1:5" s="12" customFormat="1" ht="15" customHeight="1">
      <c r="A15" s="28" t="s">
        <v>40</v>
      </c>
      <c r="B15" s="15" t="s">
        <v>66</v>
      </c>
      <c r="C15" s="16">
        <v>2850560</v>
      </c>
      <c r="D15" s="16">
        <v>414489.45</v>
      </c>
      <c r="E15" s="17">
        <v>0.14540632366973508</v>
      </c>
    </row>
    <row r="16" spans="1:5" ht="15" customHeight="1">
      <c r="A16" s="29" t="s">
        <v>56</v>
      </c>
      <c r="B16" s="18"/>
      <c r="C16" s="19">
        <f>SUM(C9:C15)</f>
        <v>5993830</v>
      </c>
      <c r="D16" s="19">
        <f>SUM(D9:D15)</f>
        <v>2499173.16</v>
      </c>
      <c r="E16" s="20">
        <f>IF(C16&gt;0,D16/C16,0)</f>
        <v>0.41695763143098824</v>
      </c>
    </row>
    <row r="17" ht="15" customHeight="1">
      <c r="A17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"/>
  <sheetViews>
    <sheetView showZeros="0" zoomScalePageLayoutView="0" workbookViewId="0" topLeftCell="A1">
      <selection activeCell="B21" sqref="B21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s="8" customFormat="1" ht="25.5">
      <c r="A3" s="25" t="s">
        <v>58</v>
      </c>
      <c r="B3" s="4"/>
      <c r="C3" s="4"/>
      <c r="D3" s="4"/>
      <c r="E3" s="4"/>
    </row>
    <row r="4" spans="1:5" s="8" customFormat="1" ht="12.75">
      <c r="A4" s="25" t="s">
        <v>22</v>
      </c>
      <c r="B4" s="4"/>
      <c r="C4" s="4"/>
      <c r="D4" s="4"/>
      <c r="E4" s="4"/>
    </row>
    <row r="5" spans="1:5" s="8" customFormat="1" ht="12.75">
      <c r="A5" s="25" t="s">
        <v>57</v>
      </c>
      <c r="B5" s="4"/>
      <c r="C5" s="4"/>
      <c r="D5" s="4"/>
      <c r="E5" s="4"/>
    </row>
    <row r="6" s="8" customFormat="1" ht="12.75">
      <c r="A6" s="31"/>
    </row>
    <row r="7" spans="1:5" s="8" customFormat="1" ht="12.75">
      <c r="A7" s="31"/>
      <c r="E7" s="21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45</v>
      </c>
      <c r="B9" s="15" t="s">
        <v>46</v>
      </c>
      <c r="C9" s="16">
        <v>2745310</v>
      </c>
      <c r="D9" s="16">
        <v>2058982.5</v>
      </c>
      <c r="E9" s="17">
        <v>0.75</v>
      </c>
    </row>
    <row r="10" spans="1:5" s="12" customFormat="1" ht="15" customHeight="1">
      <c r="A10" s="28" t="s">
        <v>47</v>
      </c>
      <c r="B10" s="15" t="s">
        <v>48</v>
      </c>
      <c r="C10" s="16">
        <v>965790</v>
      </c>
      <c r="D10" s="16">
        <v>2086.12</v>
      </c>
      <c r="E10" s="17">
        <v>0.002160014081736195</v>
      </c>
    </row>
    <row r="11" spans="1:5" s="12" customFormat="1" ht="15" customHeight="1">
      <c r="A11" s="28" t="s">
        <v>49</v>
      </c>
      <c r="B11" s="15" t="s">
        <v>50</v>
      </c>
      <c r="C11" s="16">
        <v>695000</v>
      </c>
      <c r="D11" s="16">
        <v>0</v>
      </c>
      <c r="E11" s="17">
        <v>0</v>
      </c>
    </row>
    <row r="12" spans="1:5" s="12" customFormat="1" ht="15" customHeight="1">
      <c r="A12" s="28" t="s">
        <v>51</v>
      </c>
      <c r="B12" s="15" t="s">
        <v>52</v>
      </c>
      <c r="C12" s="16">
        <v>121380</v>
      </c>
      <c r="D12" s="16">
        <v>4017.13</v>
      </c>
      <c r="E12" s="17">
        <v>0.0330954852529247</v>
      </c>
    </row>
    <row r="13" spans="1:5" s="12" customFormat="1" ht="15" customHeight="1">
      <c r="A13" s="28" t="s">
        <v>31</v>
      </c>
      <c r="B13" s="15" t="s">
        <v>32</v>
      </c>
      <c r="C13" s="16">
        <v>1547200</v>
      </c>
      <c r="D13" s="16">
        <v>222679.66</v>
      </c>
      <c r="E13" s="17">
        <v>0.14392428903826268</v>
      </c>
    </row>
    <row r="14" spans="1:5" s="12" customFormat="1" ht="15" customHeight="1">
      <c r="A14" s="28" t="s">
        <v>53</v>
      </c>
      <c r="B14" s="15" t="s">
        <v>69</v>
      </c>
      <c r="C14" s="16">
        <v>4661420</v>
      </c>
      <c r="D14" s="16">
        <v>508098.91</v>
      </c>
      <c r="E14" s="17">
        <v>0.10900088599611277</v>
      </c>
    </row>
    <row r="15" spans="1:5" s="12" customFormat="1" ht="15" customHeight="1">
      <c r="A15" s="28" t="s">
        <v>33</v>
      </c>
      <c r="B15" s="15" t="s">
        <v>59</v>
      </c>
      <c r="C15" s="16">
        <v>16359500</v>
      </c>
      <c r="D15" s="16">
        <v>7614203.43</v>
      </c>
      <c r="E15" s="17">
        <v>0.4654300822152266</v>
      </c>
    </row>
    <row r="16" spans="1:5" s="12" customFormat="1" ht="15" customHeight="1">
      <c r="A16" s="28" t="s">
        <v>34</v>
      </c>
      <c r="B16" s="15" t="s">
        <v>60</v>
      </c>
      <c r="C16" s="16">
        <v>14566310</v>
      </c>
      <c r="D16" s="16">
        <v>5816861.04</v>
      </c>
      <c r="E16" s="17">
        <v>0.39933662265872416</v>
      </c>
    </row>
    <row r="17" spans="1:5" s="12" customFormat="1" ht="15" customHeight="1">
      <c r="A17" s="28" t="s">
        <v>35</v>
      </c>
      <c r="B17" s="15" t="s">
        <v>61</v>
      </c>
      <c r="C17" s="16">
        <v>25612210</v>
      </c>
      <c r="D17" s="16">
        <v>1866929</v>
      </c>
      <c r="E17" s="17">
        <v>0.07289214792475933</v>
      </c>
    </row>
    <row r="18" spans="1:5" s="12" customFormat="1" ht="15" customHeight="1">
      <c r="A18" s="28" t="s">
        <v>36</v>
      </c>
      <c r="B18" s="15" t="s">
        <v>62</v>
      </c>
      <c r="C18" s="16">
        <v>13996010</v>
      </c>
      <c r="D18" s="16">
        <v>5286066.26</v>
      </c>
      <c r="E18" s="17">
        <v>0.37768380131194534</v>
      </c>
    </row>
    <row r="19" spans="1:5" s="12" customFormat="1" ht="15" customHeight="1">
      <c r="A19" s="28" t="s">
        <v>37</v>
      </c>
      <c r="B19" s="15" t="s">
        <v>63</v>
      </c>
      <c r="C19" s="16">
        <v>71099090</v>
      </c>
      <c r="D19" s="16">
        <v>27780596.95</v>
      </c>
      <c r="E19" s="17">
        <v>0.39073069641257013</v>
      </c>
    </row>
    <row r="20" spans="1:5" s="12" customFormat="1" ht="15" customHeight="1">
      <c r="A20" s="28" t="s">
        <v>38</v>
      </c>
      <c r="B20" s="15" t="s">
        <v>64</v>
      </c>
      <c r="C20" s="16">
        <v>4436160</v>
      </c>
      <c r="D20" s="16">
        <v>1582862.89</v>
      </c>
      <c r="E20" s="17">
        <v>0.3568092426783524</v>
      </c>
    </row>
    <row r="21" spans="1:5" s="12" customFormat="1" ht="15" customHeight="1">
      <c r="A21" s="28" t="s">
        <v>39</v>
      </c>
      <c r="B21" s="15" t="s">
        <v>65</v>
      </c>
      <c r="C21" s="16">
        <v>150000</v>
      </c>
      <c r="D21" s="16">
        <v>180143.03</v>
      </c>
      <c r="E21" s="17">
        <v>1.2009535333333334</v>
      </c>
    </row>
    <row r="22" spans="1:5" s="12" customFormat="1" ht="15" customHeight="1">
      <c r="A22" s="28" t="s">
        <v>43</v>
      </c>
      <c r="B22" s="15" t="s">
        <v>68</v>
      </c>
      <c r="C22" s="16">
        <v>5795950</v>
      </c>
      <c r="D22" s="16">
        <v>2542133.58</v>
      </c>
      <c r="E22" s="17">
        <v>0.4386051605000043</v>
      </c>
    </row>
    <row r="23" spans="1:5" s="12" customFormat="1" ht="15" customHeight="1">
      <c r="A23" s="28" t="s">
        <v>40</v>
      </c>
      <c r="B23" s="15" t="s">
        <v>66</v>
      </c>
      <c r="C23" s="16">
        <v>275000</v>
      </c>
      <c r="D23" s="16">
        <v>5708624.4</v>
      </c>
      <c r="E23" s="17">
        <v>20.758634181818184</v>
      </c>
    </row>
    <row r="24" spans="1:5" s="12" customFormat="1" ht="15" customHeight="1">
      <c r="A24" s="28" t="s">
        <v>54</v>
      </c>
      <c r="B24" s="15" t="s">
        <v>70</v>
      </c>
      <c r="C24" s="16">
        <v>5220680</v>
      </c>
      <c r="D24" s="16">
        <v>684370.44</v>
      </c>
      <c r="E24" s="17">
        <v>0.13108837162974937</v>
      </c>
    </row>
    <row r="25" spans="1:5" s="12" customFormat="1" ht="15" customHeight="1">
      <c r="A25" s="28" t="s">
        <v>55</v>
      </c>
      <c r="B25" s="15" t="s">
        <v>71</v>
      </c>
      <c r="C25" s="16">
        <v>8050000</v>
      </c>
      <c r="D25" s="16">
        <v>1534736.78</v>
      </c>
      <c r="E25" s="17">
        <v>0.19065053167701865</v>
      </c>
    </row>
    <row r="26" spans="1:5" s="12" customFormat="1" ht="15" customHeight="1">
      <c r="A26" s="28" t="s">
        <v>44</v>
      </c>
      <c r="B26" s="15" t="s">
        <v>67</v>
      </c>
      <c r="C26" s="16">
        <v>21755980</v>
      </c>
      <c r="D26" s="16">
        <v>475051.16</v>
      </c>
      <c r="E26" s="17">
        <v>0.0218354291555701</v>
      </c>
    </row>
    <row r="27" spans="1:5" s="12" customFormat="1" ht="15" customHeight="1">
      <c r="A27" s="28" t="s">
        <v>41</v>
      </c>
      <c r="B27" s="15" t="s">
        <v>42</v>
      </c>
      <c r="C27" s="16">
        <v>10865680</v>
      </c>
      <c r="D27" s="16">
        <v>6339710.68</v>
      </c>
      <c r="E27" s="17">
        <v>0.5834619351941157</v>
      </c>
    </row>
    <row r="28" spans="1:5" ht="15" customHeight="1">
      <c r="A28" s="29" t="s">
        <v>56</v>
      </c>
      <c r="B28" s="18"/>
      <c r="C28" s="19">
        <f>SUM(C9:C27)</f>
        <v>208918670</v>
      </c>
      <c r="D28" s="19">
        <f>SUM(D9:D27)</f>
        <v>70208153.96</v>
      </c>
      <c r="E28" s="20">
        <f>IF(C28&gt;0,D28/C28,0)</f>
        <v>0.33605495363339233</v>
      </c>
    </row>
    <row r="29" ht="15" customHeight="1">
      <c r="A29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showZeros="0" zoomScalePageLayoutView="0" workbookViewId="0" topLeftCell="A1">
      <selection activeCell="G25" sqref="G25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23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780000</v>
      </c>
      <c r="D9" s="16">
        <v>852791.6900000001</v>
      </c>
      <c r="E9" s="17">
        <v>1.0933226794871795</v>
      </c>
    </row>
    <row r="10" spans="1:5" s="12" customFormat="1" ht="15" customHeight="1">
      <c r="A10" s="28" t="s">
        <v>34</v>
      </c>
      <c r="B10" s="15" t="s">
        <v>60</v>
      </c>
      <c r="C10" s="16">
        <v>0</v>
      </c>
      <c r="D10" s="16">
        <v>1839708.2300000002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36611.06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946140</v>
      </c>
      <c r="D12" s="16">
        <v>247351.13</v>
      </c>
      <c r="E12" s="17">
        <v>0.26143184940917835</v>
      </c>
    </row>
    <row r="13" spans="1:5" s="12" customFormat="1" ht="15" customHeight="1">
      <c r="A13" s="28" t="s">
        <v>37</v>
      </c>
      <c r="B13" s="15" t="s">
        <v>63</v>
      </c>
      <c r="C13" s="16">
        <v>164405710</v>
      </c>
      <c r="D13" s="16">
        <v>59293635.69999999</v>
      </c>
      <c r="E13" s="17">
        <v>0.3606543574429379</v>
      </c>
    </row>
    <row r="14" spans="1:5" s="12" customFormat="1" ht="15" customHeight="1">
      <c r="A14" s="28" t="s">
        <v>38</v>
      </c>
      <c r="B14" s="15" t="s">
        <v>64</v>
      </c>
      <c r="C14" s="16">
        <v>1452000</v>
      </c>
      <c r="D14" s="16">
        <v>493925.07</v>
      </c>
      <c r="E14" s="17">
        <v>0.34016878099173553</v>
      </c>
    </row>
    <row r="15" spans="1:5" s="12" customFormat="1" ht="15" customHeight="1">
      <c r="A15" s="28" t="s">
        <v>39</v>
      </c>
      <c r="B15" s="15" t="s">
        <v>65</v>
      </c>
      <c r="C15" s="16">
        <v>0</v>
      </c>
      <c r="D15" s="16">
        <v>106186.72</v>
      </c>
      <c r="E15" s="17">
        <v>0</v>
      </c>
    </row>
    <row r="16" spans="1:5" s="12" customFormat="1" ht="15" customHeight="1">
      <c r="A16" s="28" t="s">
        <v>40</v>
      </c>
      <c r="B16" s="15" t="s">
        <v>66</v>
      </c>
      <c r="C16" s="16">
        <v>15943660</v>
      </c>
      <c r="D16" s="16">
        <v>7600740.870000001</v>
      </c>
      <c r="E16" s="17">
        <v>0.4767249721833005</v>
      </c>
    </row>
    <row r="17" spans="1:5" s="12" customFormat="1" ht="15" customHeight="1">
      <c r="A17" s="28" t="s">
        <v>41</v>
      </c>
      <c r="B17" s="15" t="s">
        <v>42</v>
      </c>
      <c r="C17" s="16">
        <v>4008590</v>
      </c>
      <c r="D17" s="16">
        <v>52111.09</v>
      </c>
      <c r="E17" s="17">
        <v>0.012999855310720227</v>
      </c>
    </row>
    <row r="18" spans="1:5" ht="15" customHeight="1">
      <c r="A18" s="29" t="s">
        <v>56</v>
      </c>
      <c r="B18" s="18"/>
      <c r="C18" s="19">
        <f>SUM(C9:C17)</f>
        <v>187536100</v>
      </c>
      <c r="D18" s="19">
        <f>SUM(D9:D17)</f>
        <v>70523061.55999999</v>
      </c>
      <c r="E18" s="20">
        <f>IF(C18&gt;0,D18/C18,0)</f>
        <v>0.3760505927125497</v>
      </c>
    </row>
    <row r="19" ht="15" customHeight="1">
      <c r="A19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showZeros="0" zoomScalePageLayoutView="0" workbookViewId="0" topLeftCell="A1">
      <selection activeCell="G22" sqref="G22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24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0</v>
      </c>
      <c r="D9" s="16">
        <v>57544.53</v>
      </c>
      <c r="E9" s="17">
        <v>0</v>
      </c>
    </row>
    <row r="10" spans="1:5" s="12" customFormat="1" ht="15" customHeight="1">
      <c r="A10" s="28" t="s">
        <v>34</v>
      </c>
      <c r="B10" s="15" t="s">
        <v>60</v>
      </c>
      <c r="C10" s="16">
        <v>0</v>
      </c>
      <c r="D10" s="16">
        <v>103417.54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109.62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1250000</v>
      </c>
      <c r="D12" s="16">
        <v>861574.78</v>
      </c>
      <c r="E12" s="17">
        <v>0.6892598240000001</v>
      </c>
    </row>
    <row r="13" spans="1:5" s="12" customFormat="1" ht="15" customHeight="1">
      <c r="A13" s="28" t="s">
        <v>37</v>
      </c>
      <c r="B13" s="15" t="s">
        <v>63</v>
      </c>
      <c r="C13" s="16">
        <v>4999690</v>
      </c>
      <c r="D13" s="16">
        <v>196325.29</v>
      </c>
      <c r="E13" s="17">
        <v>0.039267492584540244</v>
      </c>
    </row>
    <row r="14" spans="1:5" s="12" customFormat="1" ht="15" customHeight="1">
      <c r="A14" s="28" t="s">
        <v>39</v>
      </c>
      <c r="B14" s="15" t="s">
        <v>65</v>
      </c>
      <c r="C14" s="16">
        <v>0</v>
      </c>
      <c r="D14" s="16">
        <v>3750.7</v>
      </c>
      <c r="E14" s="17">
        <v>0</v>
      </c>
    </row>
    <row r="15" spans="1:5" s="12" customFormat="1" ht="15" customHeight="1">
      <c r="A15" s="28" t="s">
        <v>40</v>
      </c>
      <c r="B15" s="15" t="s">
        <v>66</v>
      </c>
      <c r="C15" s="16">
        <v>2220000</v>
      </c>
      <c r="D15" s="16">
        <v>1939949.2</v>
      </c>
      <c r="E15" s="17">
        <v>0.873850990990991</v>
      </c>
    </row>
    <row r="16" spans="1:5" ht="15" customHeight="1">
      <c r="A16" s="29" t="s">
        <v>56</v>
      </c>
      <c r="B16" s="18"/>
      <c r="C16" s="19">
        <f>SUM(C9:C15)</f>
        <v>8469690</v>
      </c>
      <c r="D16" s="19">
        <f>SUM(D9:D15)</f>
        <v>3162671.66</v>
      </c>
      <c r="E16" s="20">
        <f>IF(C16&gt;0,D16/C16,0)</f>
        <v>0.37341055693891984</v>
      </c>
    </row>
    <row r="17" ht="15" customHeight="1">
      <c r="A17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Zeros="0" zoomScalePageLayoutView="0" workbookViewId="0" topLeftCell="A1">
      <selection activeCell="G18" sqref="G18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8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31</v>
      </c>
      <c r="B9" s="15" t="s">
        <v>32</v>
      </c>
      <c r="C9" s="16">
        <v>106150</v>
      </c>
      <c r="D9" s="16">
        <v>23354.83</v>
      </c>
      <c r="E9" s="17">
        <v>0.2200172397550636</v>
      </c>
    </row>
    <row r="10" spans="1:5" s="12" customFormat="1" ht="15" customHeight="1">
      <c r="A10" s="28" t="s">
        <v>33</v>
      </c>
      <c r="B10" s="15" t="s">
        <v>59</v>
      </c>
      <c r="C10" s="16">
        <v>0</v>
      </c>
      <c r="D10" s="16">
        <v>7285.16</v>
      </c>
      <c r="E10" s="17">
        <v>0</v>
      </c>
    </row>
    <row r="11" spans="1:5" s="12" customFormat="1" ht="15" customHeight="1">
      <c r="A11" s="28" t="s">
        <v>34</v>
      </c>
      <c r="B11" s="15" t="s">
        <v>60</v>
      </c>
      <c r="C11" s="16">
        <v>0</v>
      </c>
      <c r="D11" s="16">
        <v>7587.29</v>
      </c>
      <c r="E11" s="17">
        <v>0</v>
      </c>
    </row>
    <row r="12" spans="1:5" s="12" customFormat="1" ht="15" customHeight="1">
      <c r="A12" s="28" t="s">
        <v>35</v>
      </c>
      <c r="B12" s="15" t="s">
        <v>61</v>
      </c>
      <c r="C12" s="16">
        <v>0</v>
      </c>
      <c r="D12" s="16">
        <v>53591.189999999995</v>
      </c>
      <c r="E12" s="17">
        <v>0</v>
      </c>
    </row>
    <row r="13" spans="1:5" s="12" customFormat="1" ht="15" customHeight="1">
      <c r="A13" s="28" t="s">
        <v>36</v>
      </c>
      <c r="B13" s="15" t="s">
        <v>62</v>
      </c>
      <c r="C13" s="16">
        <v>0</v>
      </c>
      <c r="D13" s="16">
        <v>86376.26000000001</v>
      </c>
      <c r="E13" s="17">
        <v>0</v>
      </c>
    </row>
    <row r="14" spans="1:5" s="12" customFormat="1" ht="15" customHeight="1">
      <c r="A14" s="28" t="s">
        <v>37</v>
      </c>
      <c r="B14" s="15" t="s">
        <v>63</v>
      </c>
      <c r="C14" s="16">
        <v>2426840</v>
      </c>
      <c r="D14" s="16">
        <v>107485.70000000001</v>
      </c>
      <c r="E14" s="17">
        <v>0.04429039409272965</v>
      </c>
    </row>
    <row r="15" spans="1:5" s="12" customFormat="1" ht="15" customHeight="1">
      <c r="A15" s="28" t="s">
        <v>38</v>
      </c>
      <c r="B15" s="15" t="s">
        <v>64</v>
      </c>
      <c r="C15" s="16">
        <v>104120</v>
      </c>
      <c r="D15" s="16">
        <v>279685.86</v>
      </c>
      <c r="E15" s="17">
        <v>2.6861876680752976</v>
      </c>
    </row>
    <row r="16" spans="1:5" s="12" customFormat="1" ht="15" customHeight="1">
      <c r="A16" s="28" t="s">
        <v>39</v>
      </c>
      <c r="B16" s="15" t="s">
        <v>65</v>
      </c>
      <c r="C16" s="16">
        <v>0</v>
      </c>
      <c r="D16" s="16">
        <v>296596.58</v>
      </c>
      <c r="E16" s="17">
        <v>0</v>
      </c>
    </row>
    <row r="17" spans="1:5" s="12" customFormat="1" ht="15" customHeight="1">
      <c r="A17" s="28" t="s">
        <v>40</v>
      </c>
      <c r="B17" s="15" t="s">
        <v>66</v>
      </c>
      <c r="C17" s="16">
        <v>12846320</v>
      </c>
      <c r="D17" s="16">
        <v>3415415.4800000004</v>
      </c>
      <c r="E17" s="17">
        <v>0.26586722734604157</v>
      </c>
    </row>
    <row r="18" spans="1:5" s="12" customFormat="1" ht="15" customHeight="1">
      <c r="A18" s="28" t="s">
        <v>41</v>
      </c>
      <c r="B18" s="15" t="s">
        <v>42</v>
      </c>
      <c r="C18" s="16">
        <v>1800000</v>
      </c>
      <c r="D18" s="16">
        <v>6147.2</v>
      </c>
      <c r="E18" s="17">
        <v>0.003415111111111111</v>
      </c>
    </row>
    <row r="19" spans="1:5" ht="15" customHeight="1">
      <c r="A19" s="29" t="s">
        <v>56</v>
      </c>
      <c r="B19" s="18"/>
      <c r="C19" s="19">
        <f>SUM(C9:C18)</f>
        <v>17283430</v>
      </c>
      <c r="D19" s="19">
        <f>SUM(D9:D18)</f>
        <v>4283525.550000001</v>
      </c>
      <c r="E19" s="20">
        <f>IF(C19&gt;0,D19/C19,0)</f>
        <v>0.24784001497387964</v>
      </c>
    </row>
    <row r="20" ht="15" customHeight="1">
      <c r="A20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6"/>
  <sheetViews>
    <sheetView showZeros="0" zoomScalePageLayoutView="0" workbookViewId="0" topLeftCell="A1">
      <selection activeCell="C22" sqref="C22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25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0</v>
      </c>
      <c r="D9" s="16">
        <v>51269.22</v>
      </c>
      <c r="E9" s="17">
        <v>0</v>
      </c>
    </row>
    <row r="10" spans="1:5" s="12" customFormat="1" ht="15" customHeight="1">
      <c r="A10" s="28" t="s">
        <v>34</v>
      </c>
      <c r="B10" s="15" t="s">
        <v>60</v>
      </c>
      <c r="C10" s="16">
        <v>0</v>
      </c>
      <c r="D10" s="16">
        <v>245623.56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228.19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1250000</v>
      </c>
      <c r="D12" s="16">
        <v>1379697.83</v>
      </c>
      <c r="E12" s="17">
        <v>1.103758264</v>
      </c>
    </row>
    <row r="13" spans="1:5" s="12" customFormat="1" ht="15" customHeight="1">
      <c r="A13" s="28" t="s">
        <v>37</v>
      </c>
      <c r="B13" s="15" t="s">
        <v>63</v>
      </c>
      <c r="C13" s="16">
        <v>5052600</v>
      </c>
      <c r="D13" s="16">
        <v>78327.3</v>
      </c>
      <c r="E13" s="17">
        <v>0.015502375014843844</v>
      </c>
    </row>
    <row r="14" spans="1:5" s="12" customFormat="1" ht="15" customHeight="1">
      <c r="A14" s="28" t="s">
        <v>40</v>
      </c>
      <c r="B14" s="15" t="s">
        <v>66</v>
      </c>
      <c r="C14" s="16">
        <v>75000</v>
      </c>
      <c r="D14" s="16">
        <v>21388.08</v>
      </c>
      <c r="E14" s="17">
        <v>0.28517440000000005</v>
      </c>
    </row>
    <row r="15" spans="1:5" ht="15" customHeight="1">
      <c r="A15" s="29" t="s">
        <v>56</v>
      </c>
      <c r="B15" s="18"/>
      <c r="C15" s="19">
        <f>SUM(C9:C14)</f>
        <v>6377600</v>
      </c>
      <c r="D15" s="19">
        <f>SUM(D9:D14)</f>
        <v>1776534.1800000002</v>
      </c>
      <c r="E15" s="20">
        <f>IF(C15&gt;0,D15/C15,0)</f>
        <v>0.2785584200953337</v>
      </c>
    </row>
    <row r="16" ht="15" customHeight="1">
      <c r="A16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8"/>
  <sheetViews>
    <sheetView showZeros="0" zoomScalePageLayoutView="0" workbookViewId="0" topLeftCell="A1">
      <selection activeCell="G11" sqref="G11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26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31</v>
      </c>
      <c r="B9" s="15" t="s">
        <v>32</v>
      </c>
      <c r="C9" s="16">
        <v>161000</v>
      </c>
      <c r="D9" s="16">
        <v>0</v>
      </c>
      <c r="E9" s="17">
        <v>0</v>
      </c>
    </row>
    <row r="10" spans="1:5" s="12" customFormat="1" ht="15" customHeight="1">
      <c r="A10" s="28" t="s">
        <v>34</v>
      </c>
      <c r="B10" s="15" t="s">
        <v>60</v>
      </c>
      <c r="C10" s="16">
        <v>4849060</v>
      </c>
      <c r="D10" s="16">
        <v>0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52920180</v>
      </c>
      <c r="D11" s="16">
        <v>0</v>
      </c>
      <c r="E11" s="17">
        <v>0</v>
      </c>
    </row>
    <row r="12" spans="1:5" s="12" customFormat="1" ht="15" customHeight="1">
      <c r="A12" s="28" t="s">
        <v>37</v>
      </c>
      <c r="B12" s="15" t="s">
        <v>63</v>
      </c>
      <c r="C12" s="16">
        <v>156370130</v>
      </c>
      <c r="D12" s="16">
        <v>0</v>
      </c>
      <c r="E12" s="17">
        <v>0</v>
      </c>
    </row>
    <row r="13" spans="1:5" s="12" customFormat="1" ht="15" customHeight="1">
      <c r="A13" s="28" t="s">
        <v>43</v>
      </c>
      <c r="B13" s="15" t="s">
        <v>68</v>
      </c>
      <c r="C13" s="16">
        <v>3118270</v>
      </c>
      <c r="D13" s="16">
        <v>0</v>
      </c>
      <c r="E13" s="17">
        <v>0</v>
      </c>
    </row>
    <row r="14" spans="1:5" s="12" customFormat="1" ht="15" customHeight="1">
      <c r="A14" s="28" t="s">
        <v>40</v>
      </c>
      <c r="B14" s="15" t="s">
        <v>66</v>
      </c>
      <c r="C14" s="16">
        <v>87667390</v>
      </c>
      <c r="D14" s="16">
        <v>0</v>
      </c>
      <c r="E14" s="17">
        <v>0</v>
      </c>
    </row>
    <row r="15" spans="1:5" s="12" customFormat="1" ht="15" customHeight="1">
      <c r="A15" s="28" t="s">
        <v>44</v>
      </c>
      <c r="B15" s="15" t="s">
        <v>67</v>
      </c>
      <c r="C15" s="16">
        <v>251570</v>
      </c>
      <c r="D15" s="16">
        <v>0</v>
      </c>
      <c r="E15" s="17">
        <v>0</v>
      </c>
    </row>
    <row r="16" spans="1:5" s="12" customFormat="1" ht="15" customHeight="1">
      <c r="A16" s="28" t="s">
        <v>41</v>
      </c>
      <c r="B16" s="15" t="s">
        <v>42</v>
      </c>
      <c r="C16" s="16">
        <v>10002440</v>
      </c>
      <c r="D16" s="16">
        <v>0</v>
      </c>
      <c r="E16" s="17">
        <v>0</v>
      </c>
    </row>
    <row r="17" spans="1:5" ht="15" customHeight="1">
      <c r="A17" s="29" t="s">
        <v>56</v>
      </c>
      <c r="B17" s="18"/>
      <c r="C17" s="19">
        <f>SUM(C9:C16)</f>
        <v>315340040</v>
      </c>
      <c r="D17" s="19">
        <f>SUM(D9:D16)</f>
        <v>0</v>
      </c>
      <c r="E17" s="20">
        <f>IF(C17&gt;0,D17/C17,0)</f>
        <v>0</v>
      </c>
    </row>
    <row r="18" ht="15" customHeight="1">
      <c r="A18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6"/>
  <sheetViews>
    <sheetView showZeros="0" zoomScalePageLayoutView="0" workbookViewId="0" topLeftCell="A7">
      <selection activeCell="B18" sqref="B18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72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47</v>
      </c>
      <c r="B9" s="15" t="s">
        <v>48</v>
      </c>
      <c r="C9" s="16">
        <v>0</v>
      </c>
      <c r="D9" s="16">
        <v>32893.72</v>
      </c>
      <c r="E9" s="17">
        <v>0</v>
      </c>
    </row>
    <row r="10" spans="1:5" s="12" customFormat="1" ht="15" customHeight="1">
      <c r="A10" s="28" t="s">
        <v>49</v>
      </c>
      <c r="B10" s="15" t="s">
        <v>50</v>
      </c>
      <c r="C10" s="16">
        <v>0</v>
      </c>
      <c r="D10" s="16">
        <v>197054.94</v>
      </c>
      <c r="E10" s="17">
        <v>0</v>
      </c>
    </row>
    <row r="11" spans="1:5" s="12" customFormat="1" ht="15" customHeight="1">
      <c r="A11" s="28" t="s">
        <v>51</v>
      </c>
      <c r="B11" s="15" t="s">
        <v>52</v>
      </c>
      <c r="C11" s="16">
        <v>0</v>
      </c>
      <c r="D11" s="16">
        <v>20687.56</v>
      </c>
      <c r="E11" s="17">
        <v>0</v>
      </c>
    </row>
    <row r="12" spans="1:5" s="12" customFormat="1" ht="15" customHeight="1">
      <c r="A12" s="28" t="s">
        <v>53</v>
      </c>
      <c r="B12" s="15" t="s">
        <v>69</v>
      </c>
      <c r="C12" s="16">
        <v>0</v>
      </c>
      <c r="D12" s="16">
        <v>2231.98</v>
      </c>
      <c r="E12" s="17">
        <v>0</v>
      </c>
    </row>
    <row r="13" spans="1:5" s="12" customFormat="1" ht="15" customHeight="1">
      <c r="A13" s="28" t="s">
        <v>34</v>
      </c>
      <c r="B13" s="15" t="s">
        <v>60</v>
      </c>
      <c r="C13" s="16">
        <v>0</v>
      </c>
      <c r="D13" s="16">
        <v>10939118.29</v>
      </c>
      <c r="E13" s="17">
        <v>0</v>
      </c>
    </row>
    <row r="14" spans="1:5" s="12" customFormat="1" ht="15" customHeight="1">
      <c r="A14" s="28" t="s">
        <v>35</v>
      </c>
      <c r="B14" s="15" t="s">
        <v>61</v>
      </c>
      <c r="C14" s="16">
        <v>0</v>
      </c>
      <c r="D14" s="16">
        <v>2446436.63</v>
      </c>
      <c r="E14" s="17">
        <v>0</v>
      </c>
    </row>
    <row r="15" spans="1:5" s="12" customFormat="1" ht="15" customHeight="1">
      <c r="A15" s="28" t="s">
        <v>36</v>
      </c>
      <c r="B15" s="15" t="s">
        <v>62</v>
      </c>
      <c r="C15" s="16">
        <v>0</v>
      </c>
      <c r="D15" s="16">
        <v>44996.63</v>
      </c>
      <c r="E15" s="17">
        <v>0</v>
      </c>
    </row>
    <row r="16" spans="1:5" s="12" customFormat="1" ht="15" customHeight="1">
      <c r="A16" s="28" t="s">
        <v>37</v>
      </c>
      <c r="B16" s="15" t="s">
        <v>63</v>
      </c>
      <c r="C16" s="16">
        <v>0</v>
      </c>
      <c r="D16" s="16">
        <v>253950.65</v>
      </c>
      <c r="E16" s="17">
        <v>0</v>
      </c>
    </row>
    <row r="17" spans="1:5" s="12" customFormat="1" ht="15" customHeight="1">
      <c r="A17" s="28" t="s">
        <v>38</v>
      </c>
      <c r="B17" s="15" t="s">
        <v>64</v>
      </c>
      <c r="C17" s="16">
        <v>0</v>
      </c>
      <c r="D17" s="16">
        <v>172385.82</v>
      </c>
      <c r="E17" s="17">
        <v>0</v>
      </c>
    </row>
    <row r="18" spans="1:5" s="12" customFormat="1" ht="15" customHeight="1">
      <c r="A18" s="28" t="s">
        <v>39</v>
      </c>
      <c r="B18" s="15" t="s">
        <v>65</v>
      </c>
      <c r="C18" s="16">
        <v>0</v>
      </c>
      <c r="D18" s="16">
        <v>490948.67</v>
      </c>
      <c r="E18" s="17">
        <v>0</v>
      </c>
    </row>
    <row r="19" spans="1:5" s="12" customFormat="1" ht="15" customHeight="1">
      <c r="A19" s="28" t="s">
        <v>43</v>
      </c>
      <c r="B19" s="15" t="s">
        <v>68</v>
      </c>
      <c r="C19" s="16">
        <v>0</v>
      </c>
      <c r="D19" s="16">
        <v>47822.94</v>
      </c>
      <c r="E19" s="17">
        <v>0</v>
      </c>
    </row>
    <row r="20" spans="1:5" s="12" customFormat="1" ht="15" customHeight="1">
      <c r="A20" s="28" t="s">
        <v>40</v>
      </c>
      <c r="B20" s="15" t="s">
        <v>66</v>
      </c>
      <c r="C20" s="16">
        <v>0</v>
      </c>
      <c r="D20" s="16">
        <v>1020546.26</v>
      </c>
      <c r="E20" s="17">
        <v>0</v>
      </c>
    </row>
    <row r="21" spans="1:5" s="12" customFormat="1" ht="15" customHeight="1">
      <c r="A21" s="28" t="s">
        <v>54</v>
      </c>
      <c r="B21" s="15" t="s">
        <v>70</v>
      </c>
      <c r="C21" s="16">
        <v>0</v>
      </c>
      <c r="D21" s="16">
        <v>703561.56</v>
      </c>
      <c r="E21" s="17">
        <v>0</v>
      </c>
    </row>
    <row r="22" spans="1:5" s="12" customFormat="1" ht="15" customHeight="1">
      <c r="A22" s="28" t="s">
        <v>55</v>
      </c>
      <c r="B22" s="15" t="s">
        <v>71</v>
      </c>
      <c r="C22" s="16">
        <v>0</v>
      </c>
      <c r="D22" s="16">
        <v>254182.23</v>
      </c>
      <c r="E22" s="17">
        <v>0</v>
      </c>
    </row>
    <row r="23" spans="1:5" s="12" customFormat="1" ht="15" customHeight="1">
      <c r="A23" s="28" t="s">
        <v>44</v>
      </c>
      <c r="B23" s="15" t="s">
        <v>67</v>
      </c>
      <c r="C23" s="16">
        <v>0</v>
      </c>
      <c r="D23" s="16">
        <v>195834.03</v>
      </c>
      <c r="E23" s="17">
        <v>0</v>
      </c>
    </row>
    <row r="24" spans="1:5" s="12" customFormat="1" ht="15" customHeight="1">
      <c r="A24" s="28" t="s">
        <v>41</v>
      </c>
      <c r="B24" s="15" t="s">
        <v>42</v>
      </c>
      <c r="C24" s="16">
        <v>0</v>
      </c>
      <c r="D24" s="16">
        <v>263944.84</v>
      </c>
      <c r="E24" s="17">
        <v>0</v>
      </c>
    </row>
    <row r="25" spans="1:5" ht="15" customHeight="1">
      <c r="A25" s="29" t="s">
        <v>56</v>
      </c>
      <c r="B25" s="18"/>
      <c r="C25" s="19">
        <f>SUM(C9:C24)</f>
        <v>0</v>
      </c>
      <c r="D25" s="19">
        <f>SUM(D9:D24)</f>
        <v>17086596.75</v>
      </c>
      <c r="E25" s="20">
        <f>IF(C25&gt;0,D25/C25,0)</f>
        <v>0</v>
      </c>
    </row>
    <row r="26" ht="15" customHeight="1">
      <c r="A26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0"/>
  <sheetViews>
    <sheetView showZeros="0" zoomScalePageLayoutView="0" workbookViewId="0" topLeftCell="A1">
      <selection activeCell="E24" sqref="E24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27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53</v>
      </c>
      <c r="B9" s="15" t="s">
        <v>69</v>
      </c>
      <c r="C9" s="16">
        <v>12862540</v>
      </c>
      <c r="D9" s="16">
        <v>4847811.64</v>
      </c>
      <c r="E9" s="17">
        <v>0.376893804800607</v>
      </c>
    </row>
    <row r="10" spans="1:5" s="12" customFormat="1" ht="15" customHeight="1">
      <c r="A10" s="28" t="s">
        <v>34</v>
      </c>
      <c r="B10" s="15" t="s">
        <v>60</v>
      </c>
      <c r="C10" s="16">
        <v>12745270</v>
      </c>
      <c r="D10" s="16">
        <v>25050179.39</v>
      </c>
      <c r="E10" s="17">
        <v>1.9654490952329766</v>
      </c>
    </row>
    <row r="11" spans="1:5" s="12" customFormat="1" ht="15" customHeight="1">
      <c r="A11" s="28" t="s">
        <v>36</v>
      </c>
      <c r="B11" s="15" t="s">
        <v>62</v>
      </c>
      <c r="C11" s="16">
        <v>0</v>
      </c>
      <c r="D11" s="16">
        <v>312.52</v>
      </c>
      <c r="E11" s="17">
        <v>0</v>
      </c>
    </row>
    <row r="12" spans="1:5" s="12" customFormat="1" ht="15" customHeight="1">
      <c r="A12" s="28" t="s">
        <v>38</v>
      </c>
      <c r="B12" s="15" t="s">
        <v>64</v>
      </c>
      <c r="C12" s="16">
        <v>66350</v>
      </c>
      <c r="D12" s="16">
        <v>0</v>
      </c>
      <c r="E12" s="17">
        <v>0</v>
      </c>
    </row>
    <row r="13" spans="1:5" s="12" customFormat="1" ht="15" customHeight="1">
      <c r="A13" s="28" t="s">
        <v>39</v>
      </c>
      <c r="B13" s="15" t="s">
        <v>65</v>
      </c>
      <c r="C13" s="16">
        <v>189000</v>
      </c>
      <c r="D13" s="16">
        <v>50201.91</v>
      </c>
      <c r="E13" s="17">
        <v>0.2656185714285714</v>
      </c>
    </row>
    <row r="14" spans="1:5" s="12" customFormat="1" ht="15" customHeight="1">
      <c r="A14" s="28" t="s">
        <v>43</v>
      </c>
      <c r="B14" s="15" t="s">
        <v>68</v>
      </c>
      <c r="C14" s="16">
        <v>0</v>
      </c>
      <c r="D14" s="16">
        <v>108000</v>
      </c>
      <c r="E14" s="17">
        <v>0</v>
      </c>
    </row>
    <row r="15" spans="1:5" s="12" customFormat="1" ht="15" customHeight="1">
      <c r="A15" s="28" t="s">
        <v>40</v>
      </c>
      <c r="B15" s="15" t="s">
        <v>66</v>
      </c>
      <c r="C15" s="16">
        <v>5000</v>
      </c>
      <c r="D15" s="16">
        <v>75103.68</v>
      </c>
      <c r="E15" s="17">
        <v>15.020736</v>
      </c>
    </row>
    <row r="16" spans="1:5" s="12" customFormat="1" ht="15" customHeight="1">
      <c r="A16" s="28" t="s">
        <v>54</v>
      </c>
      <c r="B16" s="15" t="s">
        <v>70</v>
      </c>
      <c r="C16" s="16">
        <v>0</v>
      </c>
      <c r="D16" s="16">
        <v>14851.29</v>
      </c>
      <c r="E16" s="17">
        <v>0</v>
      </c>
    </row>
    <row r="17" spans="1:5" s="12" customFormat="1" ht="15" customHeight="1">
      <c r="A17" s="28" t="s">
        <v>44</v>
      </c>
      <c r="B17" s="15" t="s">
        <v>67</v>
      </c>
      <c r="C17" s="16">
        <v>249140</v>
      </c>
      <c r="D17" s="16">
        <v>118154.77</v>
      </c>
      <c r="E17" s="17">
        <v>0.47425050172593725</v>
      </c>
    </row>
    <row r="18" spans="1:5" s="12" customFormat="1" ht="15" customHeight="1">
      <c r="A18" s="28" t="s">
        <v>41</v>
      </c>
      <c r="B18" s="15" t="s">
        <v>42</v>
      </c>
      <c r="C18" s="16">
        <v>115850</v>
      </c>
      <c r="D18" s="16">
        <v>98945.47</v>
      </c>
      <c r="E18" s="17">
        <v>0.8540826068191627</v>
      </c>
    </row>
    <row r="19" spans="1:5" ht="15" customHeight="1">
      <c r="A19" s="29" t="s">
        <v>56</v>
      </c>
      <c r="B19" s="18"/>
      <c r="C19" s="19">
        <f>SUM(C9:C18)</f>
        <v>26233150</v>
      </c>
      <c r="D19" s="19">
        <f>SUM(D9:D18)</f>
        <v>30363560.669999998</v>
      </c>
      <c r="E19" s="20">
        <f>IF(C19&gt;0,D19/C19,0)</f>
        <v>1.157450045838948</v>
      </c>
    </row>
    <row r="20" ht="15" customHeight="1">
      <c r="A20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showZeros="0" zoomScalePageLayoutView="0" workbookViewId="0" topLeftCell="A1">
      <selection activeCell="C28" sqref="C28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28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31</v>
      </c>
      <c r="B9" s="15" t="s">
        <v>32</v>
      </c>
      <c r="C9" s="16">
        <v>194000</v>
      </c>
      <c r="D9" s="16">
        <v>0</v>
      </c>
      <c r="E9" s="17">
        <v>0</v>
      </c>
    </row>
    <row r="10" spans="1:5" s="12" customFormat="1" ht="15" customHeight="1">
      <c r="A10" s="28" t="s">
        <v>53</v>
      </c>
      <c r="B10" s="15" t="s">
        <v>69</v>
      </c>
      <c r="C10" s="16">
        <v>40000</v>
      </c>
      <c r="D10" s="16">
        <v>0</v>
      </c>
      <c r="E10" s="17">
        <v>0</v>
      </c>
    </row>
    <row r="11" spans="1:5" s="12" customFormat="1" ht="15" customHeight="1">
      <c r="A11" s="28" t="s">
        <v>33</v>
      </c>
      <c r="B11" s="15" t="s">
        <v>59</v>
      </c>
      <c r="C11" s="16">
        <v>43145210</v>
      </c>
      <c r="D11" s="16">
        <v>0</v>
      </c>
      <c r="E11" s="17">
        <v>0</v>
      </c>
    </row>
    <row r="12" spans="1:5" s="12" customFormat="1" ht="15" customHeight="1">
      <c r="A12" s="28" t="s">
        <v>34</v>
      </c>
      <c r="B12" s="15" t="s">
        <v>60</v>
      </c>
      <c r="C12" s="16">
        <v>410940780</v>
      </c>
      <c r="D12" s="16">
        <v>27758190.88</v>
      </c>
      <c r="E12" s="17">
        <v>0.0675479101392663</v>
      </c>
    </row>
    <row r="13" spans="1:5" s="12" customFormat="1" ht="15" customHeight="1">
      <c r="A13" s="28" t="s">
        <v>35</v>
      </c>
      <c r="B13" s="15" t="s">
        <v>61</v>
      </c>
      <c r="C13" s="16">
        <v>8673270</v>
      </c>
      <c r="D13" s="16">
        <v>1460271.95</v>
      </c>
      <c r="E13" s="17">
        <v>0.1683646364058769</v>
      </c>
    </row>
    <row r="14" spans="1:5" s="12" customFormat="1" ht="15" customHeight="1">
      <c r="A14" s="28" t="s">
        <v>36</v>
      </c>
      <c r="B14" s="15" t="s">
        <v>62</v>
      </c>
      <c r="C14" s="16">
        <v>57722040</v>
      </c>
      <c r="D14" s="16">
        <v>2067261.93</v>
      </c>
      <c r="E14" s="17">
        <v>0.03581408297419841</v>
      </c>
    </row>
    <row r="15" spans="1:5" s="12" customFormat="1" ht="15" customHeight="1">
      <c r="A15" s="28" t="s">
        <v>37</v>
      </c>
      <c r="B15" s="15" t="s">
        <v>63</v>
      </c>
      <c r="C15" s="16">
        <v>45390150</v>
      </c>
      <c r="D15" s="16">
        <v>4149781.6</v>
      </c>
      <c r="E15" s="17">
        <v>0.09142471659600156</v>
      </c>
    </row>
    <row r="16" spans="1:5" s="12" customFormat="1" ht="15" customHeight="1">
      <c r="A16" s="28" t="s">
        <v>38</v>
      </c>
      <c r="B16" s="15" t="s">
        <v>64</v>
      </c>
      <c r="C16" s="16">
        <v>10352460</v>
      </c>
      <c r="D16" s="16">
        <v>10084.74</v>
      </c>
      <c r="E16" s="17">
        <v>0.0009741394798917359</v>
      </c>
    </row>
    <row r="17" spans="1:5" s="12" customFormat="1" ht="15" customHeight="1">
      <c r="A17" s="28" t="s">
        <v>39</v>
      </c>
      <c r="B17" s="15" t="s">
        <v>65</v>
      </c>
      <c r="C17" s="16">
        <v>4238980</v>
      </c>
      <c r="D17" s="16">
        <v>23926.02</v>
      </c>
      <c r="E17" s="17">
        <v>0.005644287069059066</v>
      </c>
    </row>
    <row r="18" spans="1:5" s="12" customFormat="1" ht="15" customHeight="1">
      <c r="A18" s="28" t="s">
        <v>43</v>
      </c>
      <c r="B18" s="15" t="s">
        <v>68</v>
      </c>
      <c r="C18" s="16">
        <v>35076360</v>
      </c>
      <c r="D18" s="16">
        <v>1476840.18</v>
      </c>
      <c r="E18" s="17">
        <v>0.04210357574161059</v>
      </c>
    </row>
    <row r="19" spans="1:5" s="12" customFormat="1" ht="15" customHeight="1">
      <c r="A19" s="28" t="s">
        <v>40</v>
      </c>
      <c r="B19" s="15" t="s">
        <v>66</v>
      </c>
      <c r="C19" s="16">
        <v>300461010</v>
      </c>
      <c r="D19" s="16">
        <v>23114911.1</v>
      </c>
      <c r="E19" s="17">
        <v>0.07693148305665351</v>
      </c>
    </row>
    <row r="20" spans="1:5" s="12" customFormat="1" ht="15" customHeight="1">
      <c r="A20" s="28" t="s">
        <v>55</v>
      </c>
      <c r="B20" s="15" t="s">
        <v>71</v>
      </c>
      <c r="C20" s="16">
        <v>6391830</v>
      </c>
      <c r="D20" s="16">
        <v>12577.95</v>
      </c>
      <c r="E20" s="17">
        <v>0.0019678167285425304</v>
      </c>
    </row>
    <row r="21" spans="1:5" s="12" customFormat="1" ht="15" customHeight="1">
      <c r="A21" s="28" t="s">
        <v>44</v>
      </c>
      <c r="B21" s="15" t="s">
        <v>67</v>
      </c>
      <c r="C21" s="16">
        <v>386030</v>
      </c>
      <c r="D21" s="16">
        <v>25276.9</v>
      </c>
      <c r="E21" s="17">
        <v>0.06547910784135948</v>
      </c>
    </row>
    <row r="22" spans="1:5" s="12" customFormat="1" ht="15" customHeight="1">
      <c r="A22" s="28" t="s">
        <v>41</v>
      </c>
      <c r="B22" s="15" t="s">
        <v>42</v>
      </c>
      <c r="C22" s="16">
        <v>16437780</v>
      </c>
      <c r="D22" s="16">
        <v>3281940.94</v>
      </c>
      <c r="E22" s="17">
        <v>0.19965840521043596</v>
      </c>
    </row>
    <row r="23" spans="1:5" ht="15" customHeight="1">
      <c r="A23" s="29" t="s">
        <v>56</v>
      </c>
      <c r="B23" s="18"/>
      <c r="C23" s="19">
        <f>SUM(C9:C22)</f>
        <v>939449900</v>
      </c>
      <c r="D23" s="19">
        <f>SUM(D9:D22)</f>
        <v>63381064.190000005</v>
      </c>
      <c r="E23" s="20">
        <f>IF(C23&gt;0,D23/C23,0)</f>
        <v>0.06746614608187196</v>
      </c>
    </row>
    <row r="24" ht="15" customHeight="1">
      <c r="A24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5"/>
  <sheetViews>
    <sheetView showZeros="0" zoomScalePageLayoutView="0" workbookViewId="0" topLeftCell="A1">
      <selection activeCell="A38" sqref="A38"/>
    </sheetView>
  </sheetViews>
  <sheetFormatPr defaultColWidth="11.421875" defaultRowHeight="12.75"/>
  <cols>
    <col min="1" max="1" width="51.28125" style="0" customWidth="1"/>
    <col min="2" max="3" width="16.7109375" style="0" customWidth="1"/>
    <col min="4" max="4" width="9.57421875" style="0" customWidth="1"/>
  </cols>
  <sheetData>
    <row r="1" spans="1:4" ht="39" customHeight="1">
      <c r="A1" s="33"/>
      <c r="B1" s="1"/>
      <c r="C1" s="34"/>
      <c r="D1" s="3" t="s">
        <v>97</v>
      </c>
    </row>
    <row r="3" spans="1:4" ht="39.75" customHeight="1">
      <c r="A3" s="97" t="s">
        <v>98</v>
      </c>
      <c r="B3" s="97"/>
      <c r="C3" s="97"/>
      <c r="D3" s="97"/>
    </row>
    <row r="4" spans="1:4" ht="12.75">
      <c r="A4" s="4"/>
      <c r="B4" s="4"/>
      <c r="C4" s="4"/>
      <c r="D4" s="4"/>
    </row>
    <row r="5" spans="1:4" ht="12.75">
      <c r="A5" s="97" t="s">
        <v>99</v>
      </c>
      <c r="B5" s="97"/>
      <c r="C5" s="97"/>
      <c r="D5" s="97"/>
    </row>
    <row r="7" ht="12.75">
      <c r="D7" s="5" t="s">
        <v>1</v>
      </c>
    </row>
    <row r="8" spans="1:4" s="8" customFormat="1" ht="36" customHeight="1">
      <c r="A8" s="35" t="s">
        <v>2</v>
      </c>
      <c r="B8" s="6" t="s">
        <v>3</v>
      </c>
      <c r="C8" s="6" t="s">
        <v>4</v>
      </c>
      <c r="D8" s="7" t="s">
        <v>5</v>
      </c>
    </row>
    <row r="9" spans="1:5" s="40" customFormat="1" ht="15" customHeight="1">
      <c r="A9" s="36" t="s">
        <v>100</v>
      </c>
      <c r="B9" s="37"/>
      <c r="C9" s="37">
        <v>780201.14</v>
      </c>
      <c r="D9" s="38"/>
      <c r="E9" s="39"/>
    </row>
    <row r="10" spans="1:5" s="40" customFormat="1" ht="15" customHeight="1">
      <c r="A10" s="41" t="s">
        <v>75</v>
      </c>
      <c r="B10" s="42">
        <v>2819000</v>
      </c>
      <c r="C10" s="42">
        <v>11325699.990000002</v>
      </c>
      <c r="D10" s="43">
        <v>4.017630361830437</v>
      </c>
      <c r="E10" s="39"/>
    </row>
    <row r="11" spans="1:5" s="40" customFormat="1" ht="15" customHeight="1">
      <c r="A11" s="41" t="s">
        <v>76</v>
      </c>
      <c r="B11" s="42">
        <v>19718500</v>
      </c>
      <c r="C11" s="42">
        <v>10977672.059999999</v>
      </c>
      <c r="D11" s="43">
        <v>0.5567194289626493</v>
      </c>
      <c r="E11" s="39"/>
    </row>
    <row r="12" spans="1:5" s="40" customFormat="1" ht="15" customHeight="1">
      <c r="A12" s="41" t="s">
        <v>101</v>
      </c>
      <c r="B12" s="42">
        <v>63474360</v>
      </c>
      <c r="C12" s="42">
        <v>44719007.4</v>
      </c>
      <c r="D12" s="43">
        <v>0.7045208080869189</v>
      </c>
      <c r="E12" s="39"/>
    </row>
    <row r="13" spans="1:5" s="40" customFormat="1" ht="15" customHeight="1">
      <c r="A13" s="41" t="s">
        <v>78</v>
      </c>
      <c r="B13" s="42">
        <v>22143580</v>
      </c>
      <c r="C13" s="42">
        <v>12927415.59</v>
      </c>
      <c r="D13" s="43">
        <v>0.5837997103449397</v>
      </c>
      <c r="E13" s="39"/>
    </row>
    <row r="14" spans="1:5" s="40" customFormat="1" ht="15" customHeight="1">
      <c r="A14" s="41" t="s">
        <v>79</v>
      </c>
      <c r="B14" s="42">
        <v>3021400</v>
      </c>
      <c r="C14" s="42">
        <v>1753947.3100000003</v>
      </c>
      <c r="D14" s="43">
        <v>0.5805081452306878</v>
      </c>
      <c r="E14" s="39"/>
    </row>
    <row r="15" spans="1:5" s="40" customFormat="1" ht="15" customHeight="1">
      <c r="A15" s="41" t="s">
        <v>80</v>
      </c>
      <c r="B15" s="42">
        <v>658380</v>
      </c>
      <c r="C15" s="42">
        <v>1073976.3900000001</v>
      </c>
      <c r="D15" s="43">
        <v>1.6312409095051492</v>
      </c>
      <c r="E15" s="39"/>
    </row>
    <row r="16" spans="1:5" s="40" customFormat="1" ht="15" customHeight="1">
      <c r="A16" s="41" t="s">
        <v>102</v>
      </c>
      <c r="B16" s="42">
        <v>37265520</v>
      </c>
      <c r="C16" s="42">
        <v>12319138.57</v>
      </c>
      <c r="D16" s="43">
        <v>0.3305773962096866</v>
      </c>
      <c r="E16" s="39"/>
    </row>
    <row r="17" spans="1:5" s="40" customFormat="1" ht="15" customHeight="1">
      <c r="A17" s="41" t="s">
        <v>82</v>
      </c>
      <c r="B17" s="42">
        <v>10441900</v>
      </c>
      <c r="C17" s="42">
        <v>11853266.239999998</v>
      </c>
      <c r="D17" s="43">
        <v>1.1351637384000994</v>
      </c>
      <c r="E17" s="39"/>
    </row>
    <row r="18" spans="1:5" s="40" customFormat="1" ht="15" customHeight="1">
      <c r="A18" s="41" t="s">
        <v>103</v>
      </c>
      <c r="B18" s="42">
        <v>529000</v>
      </c>
      <c r="C18" s="42">
        <v>4645925.7</v>
      </c>
      <c r="D18" s="43">
        <v>8.782468241965974</v>
      </c>
      <c r="E18" s="39"/>
    </row>
    <row r="19" spans="1:5" s="40" customFormat="1" ht="15" customHeight="1">
      <c r="A19" s="41" t="s">
        <v>84</v>
      </c>
      <c r="B19" s="42">
        <v>21239910</v>
      </c>
      <c r="C19" s="42">
        <v>12778186.11</v>
      </c>
      <c r="D19" s="43">
        <v>0.6016120647403873</v>
      </c>
      <c r="E19" s="39"/>
    </row>
    <row r="20" spans="1:5" s="40" customFormat="1" ht="15" customHeight="1">
      <c r="A20" s="41" t="s">
        <v>85</v>
      </c>
      <c r="B20" s="42">
        <v>207300</v>
      </c>
      <c r="C20" s="42">
        <v>1584736.98</v>
      </c>
      <c r="D20" s="43">
        <v>7.64465499276411</v>
      </c>
      <c r="E20" s="39"/>
    </row>
    <row r="21" spans="1:5" s="40" customFormat="1" ht="15" customHeight="1">
      <c r="A21" s="41" t="s">
        <v>104</v>
      </c>
      <c r="B21" s="42"/>
      <c r="C21" s="42">
        <v>354712.54000000004</v>
      </c>
      <c r="D21" s="43"/>
      <c r="E21" s="39"/>
    </row>
    <row r="22" spans="1:5" s="40" customFormat="1" ht="15" customHeight="1">
      <c r="A22" s="41" t="s">
        <v>87</v>
      </c>
      <c r="B22" s="42">
        <v>13924810</v>
      </c>
      <c r="C22" s="42">
        <v>6039810.75</v>
      </c>
      <c r="D22" s="43">
        <v>0.43374457173921943</v>
      </c>
      <c r="E22" s="39"/>
    </row>
    <row r="23" spans="1:5" s="40" customFormat="1" ht="15" customHeight="1">
      <c r="A23" s="41" t="s">
        <v>88</v>
      </c>
      <c r="B23" s="42">
        <v>2820000</v>
      </c>
      <c r="C23" s="42">
        <v>2708174.3099999996</v>
      </c>
      <c r="D23" s="43">
        <v>0.9603454999999999</v>
      </c>
      <c r="E23" s="39"/>
    </row>
    <row r="24" spans="1:5" s="40" customFormat="1" ht="15" customHeight="1">
      <c r="A24" s="41" t="s">
        <v>105</v>
      </c>
      <c r="B24" s="42">
        <v>154173510</v>
      </c>
      <c r="C24" s="42">
        <v>85774815.77999999</v>
      </c>
      <c r="D24" s="43">
        <v>0.5563524874020186</v>
      </c>
      <c r="E24" s="39"/>
    </row>
    <row r="25" spans="1:5" s="40" customFormat="1" ht="15" customHeight="1">
      <c r="A25" s="41" t="s">
        <v>106</v>
      </c>
      <c r="B25" s="42">
        <v>36508130</v>
      </c>
      <c r="C25" s="42">
        <v>13851181.389999999</v>
      </c>
      <c r="D25" s="43">
        <v>0.3793999142108894</v>
      </c>
      <c r="E25" s="39"/>
    </row>
    <row r="26" spans="1:5" s="40" customFormat="1" ht="15" customHeight="1">
      <c r="A26" s="41" t="s">
        <v>91</v>
      </c>
      <c r="B26" s="42">
        <v>150000</v>
      </c>
      <c r="C26" s="42">
        <v>1435910.51</v>
      </c>
      <c r="D26" s="43">
        <v>9.572736733333333</v>
      </c>
      <c r="E26" s="39"/>
    </row>
    <row r="27" spans="1:5" s="40" customFormat="1" ht="15" customHeight="1">
      <c r="A27" s="41" t="s">
        <v>92</v>
      </c>
      <c r="B27" s="42"/>
      <c r="C27" s="42">
        <v>2751848.02</v>
      </c>
      <c r="D27" s="43"/>
      <c r="E27" s="39"/>
    </row>
    <row r="28" spans="1:5" s="40" customFormat="1" ht="15" customHeight="1">
      <c r="A28" s="41" t="s">
        <v>93</v>
      </c>
      <c r="B28" s="42">
        <v>324242380</v>
      </c>
      <c r="C28" s="42">
        <v>0</v>
      </c>
      <c r="D28" s="43"/>
      <c r="E28" s="39"/>
    </row>
    <row r="29" spans="1:5" s="40" customFormat="1" ht="15" customHeight="1">
      <c r="A29" s="41" t="s">
        <v>94</v>
      </c>
      <c r="B29" s="42"/>
      <c r="C29" s="42">
        <v>8705118.04</v>
      </c>
      <c r="D29" s="43"/>
      <c r="E29" s="39"/>
    </row>
    <row r="30" spans="1:5" s="40" customFormat="1" ht="15" customHeight="1">
      <c r="A30" s="41" t="s">
        <v>95</v>
      </c>
      <c r="B30" s="42">
        <v>3699680</v>
      </c>
      <c r="C30" s="42">
        <v>5874182.110000001</v>
      </c>
      <c r="D30" s="43">
        <v>1.5877541057604985</v>
      </c>
      <c r="E30" s="39"/>
    </row>
    <row r="31" spans="1:5" s="40" customFormat="1" ht="15" customHeight="1">
      <c r="A31" s="44" t="s">
        <v>96</v>
      </c>
      <c r="B31" s="45">
        <v>540914500</v>
      </c>
      <c r="C31" s="45">
        <v>7964501.079999999</v>
      </c>
      <c r="D31" s="46">
        <v>0.014724140469519673</v>
      </c>
      <c r="E31" s="39"/>
    </row>
    <row r="32" spans="1:4" ht="15" customHeight="1">
      <c r="A32" s="47" t="s">
        <v>6</v>
      </c>
      <c r="B32" s="48">
        <v>1257951860</v>
      </c>
      <c r="C32" s="48">
        <v>262199428.01000002</v>
      </c>
      <c r="D32" s="49">
        <v>0.20843359459717323</v>
      </c>
    </row>
    <row r="33" spans="1:4" ht="15" customHeight="1">
      <c r="A33" s="50" t="s">
        <v>7</v>
      </c>
      <c r="B33" s="51"/>
      <c r="C33" s="51"/>
      <c r="D33" s="51"/>
    </row>
    <row r="34" spans="1:4" ht="28.5" customHeight="1">
      <c r="A34" s="98" t="s">
        <v>107</v>
      </c>
      <c r="B34" s="98"/>
      <c r="C34" s="98"/>
      <c r="D34" s="98"/>
    </row>
    <row r="35" ht="15" customHeight="1">
      <c r="C35" s="2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">
    <mergeCell ref="A3:D3"/>
    <mergeCell ref="A5:D5"/>
    <mergeCell ref="A34:D34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9.57421875" style="0" customWidth="1"/>
    <col min="8" max="8" width="12.8515625" style="0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108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7" s="58" customFormat="1" ht="15" customHeight="1">
      <c r="A9" s="53" t="s">
        <v>111</v>
      </c>
      <c r="B9" s="54"/>
      <c r="C9" s="54"/>
      <c r="D9" s="55"/>
      <c r="E9" s="55">
        <v>89127.12</v>
      </c>
      <c r="F9" s="56"/>
      <c r="G9" s="57"/>
    </row>
    <row r="10" spans="1:7" s="40" customFormat="1" ht="15" customHeight="1">
      <c r="A10" s="59"/>
      <c r="B10" s="60" t="s">
        <v>112</v>
      </c>
      <c r="C10" s="61" t="s">
        <v>113</v>
      </c>
      <c r="D10" s="62"/>
      <c r="E10" s="62">
        <v>43540.64</v>
      </c>
      <c r="F10" s="63"/>
      <c r="G10" s="57"/>
    </row>
    <row r="11" spans="1:7" s="40" customFormat="1" ht="15" customHeight="1">
      <c r="A11" s="59"/>
      <c r="B11" s="60" t="s">
        <v>114</v>
      </c>
      <c r="C11" s="61" t="s">
        <v>115</v>
      </c>
      <c r="D11" s="62"/>
      <c r="E11" s="62">
        <v>45586.48</v>
      </c>
      <c r="F11" s="63"/>
      <c r="G11" s="57"/>
    </row>
    <row r="12" spans="1:7" s="58" customFormat="1" ht="15" customHeight="1">
      <c r="A12" s="64" t="s">
        <v>116</v>
      </c>
      <c r="B12" s="60"/>
      <c r="C12" s="60"/>
      <c r="D12" s="65"/>
      <c r="E12" s="65">
        <v>9823.970000000001</v>
      </c>
      <c r="F12" s="66"/>
      <c r="G12" s="57"/>
    </row>
    <row r="13" spans="1:7" s="40" customFormat="1" ht="15" customHeight="1">
      <c r="A13" s="59"/>
      <c r="B13" s="60" t="s">
        <v>117</v>
      </c>
      <c r="C13" s="61" t="s">
        <v>118</v>
      </c>
      <c r="D13" s="62"/>
      <c r="E13" s="62">
        <v>9823.970000000001</v>
      </c>
      <c r="F13" s="63"/>
      <c r="G13" s="57"/>
    </row>
    <row r="14" spans="1:7" s="58" customFormat="1" ht="15" customHeight="1">
      <c r="A14" s="64" t="s">
        <v>119</v>
      </c>
      <c r="B14" s="60"/>
      <c r="C14" s="60"/>
      <c r="D14" s="65"/>
      <c r="E14" s="65">
        <v>210.45999999999998</v>
      </c>
      <c r="F14" s="66"/>
      <c r="G14" s="57"/>
    </row>
    <row r="15" spans="1:7" s="40" customFormat="1" ht="15" customHeight="1">
      <c r="A15" s="59"/>
      <c r="B15" s="60" t="s">
        <v>120</v>
      </c>
      <c r="C15" s="61" t="s">
        <v>121</v>
      </c>
      <c r="D15" s="62"/>
      <c r="E15" s="62">
        <v>210.45999999999998</v>
      </c>
      <c r="F15" s="63"/>
      <c r="G15" s="57"/>
    </row>
    <row r="16" spans="1:7" s="40" customFormat="1" ht="15" customHeight="1">
      <c r="A16" s="64" t="s">
        <v>122</v>
      </c>
      <c r="B16" s="60"/>
      <c r="C16" s="60"/>
      <c r="D16" s="65"/>
      <c r="E16" s="65">
        <v>451881.84</v>
      </c>
      <c r="F16" s="66"/>
      <c r="G16" s="57"/>
    </row>
    <row r="17" spans="1:7" s="40" customFormat="1" ht="15" customHeight="1">
      <c r="A17" s="59"/>
      <c r="B17" s="60" t="s">
        <v>123</v>
      </c>
      <c r="C17" s="61" t="s">
        <v>124</v>
      </c>
      <c r="D17" s="62"/>
      <c r="E17" s="62">
        <v>399052.51</v>
      </c>
      <c r="F17" s="63"/>
      <c r="G17" s="57"/>
    </row>
    <row r="18" spans="1:7" s="58" customFormat="1" ht="15" customHeight="1">
      <c r="A18" s="59"/>
      <c r="B18" s="60" t="s">
        <v>125</v>
      </c>
      <c r="C18" s="61" t="s">
        <v>126</v>
      </c>
      <c r="D18" s="62"/>
      <c r="E18" s="62">
        <v>52829.33</v>
      </c>
      <c r="F18" s="63"/>
      <c r="G18" s="57"/>
    </row>
    <row r="19" spans="1:7" s="40" customFormat="1" ht="15" customHeight="1">
      <c r="A19" s="64" t="s">
        <v>127</v>
      </c>
      <c r="B19" s="60"/>
      <c r="C19" s="60"/>
      <c r="D19" s="65"/>
      <c r="E19" s="65">
        <v>32345.840000000004</v>
      </c>
      <c r="F19" s="66"/>
      <c r="G19" s="57"/>
    </row>
    <row r="20" spans="1:7" s="40" customFormat="1" ht="15" customHeight="1">
      <c r="A20" s="59"/>
      <c r="B20" s="60" t="s">
        <v>128</v>
      </c>
      <c r="C20" s="61" t="s">
        <v>129</v>
      </c>
      <c r="D20" s="62"/>
      <c r="E20" s="62">
        <v>3088.83</v>
      </c>
      <c r="F20" s="63"/>
      <c r="G20" s="57"/>
    </row>
    <row r="21" spans="1:7" s="40" customFormat="1" ht="15" customHeight="1">
      <c r="A21" s="59"/>
      <c r="B21" s="60" t="s">
        <v>130</v>
      </c>
      <c r="C21" s="61" t="s">
        <v>131</v>
      </c>
      <c r="D21" s="62"/>
      <c r="E21" s="62">
        <v>28832.11</v>
      </c>
      <c r="F21" s="63"/>
      <c r="G21" s="57"/>
    </row>
    <row r="22" spans="1:7" s="58" customFormat="1" ht="15" customHeight="1">
      <c r="A22" s="59"/>
      <c r="B22" s="60" t="s">
        <v>132</v>
      </c>
      <c r="C22" s="61" t="s">
        <v>133</v>
      </c>
      <c r="D22" s="62"/>
      <c r="E22" s="62">
        <v>424.9</v>
      </c>
      <c r="F22" s="63"/>
      <c r="G22" s="57"/>
    </row>
    <row r="23" spans="1:7" s="40" customFormat="1" ht="15" customHeight="1">
      <c r="A23" s="64" t="s">
        <v>134</v>
      </c>
      <c r="B23" s="60"/>
      <c r="C23" s="60"/>
      <c r="D23" s="65"/>
      <c r="E23" s="65">
        <v>196811.90999999997</v>
      </c>
      <c r="F23" s="66"/>
      <c r="G23" s="57"/>
    </row>
    <row r="24" spans="1:7" s="58" customFormat="1" ht="15" customHeight="1">
      <c r="A24" s="59"/>
      <c r="B24" s="60" t="s">
        <v>135</v>
      </c>
      <c r="C24" s="61" t="s">
        <v>136</v>
      </c>
      <c r="D24" s="62"/>
      <c r="E24" s="62">
        <v>41500</v>
      </c>
      <c r="F24" s="63"/>
      <c r="G24" s="57"/>
    </row>
    <row r="25" spans="1:7" s="58" customFormat="1" ht="15" customHeight="1">
      <c r="A25" s="59"/>
      <c r="B25" s="60" t="s">
        <v>137</v>
      </c>
      <c r="C25" s="61" t="s">
        <v>138</v>
      </c>
      <c r="D25" s="62"/>
      <c r="E25" s="62">
        <v>155311.90999999997</v>
      </c>
      <c r="F25" s="63"/>
      <c r="G25" s="57"/>
    </row>
    <row r="26" spans="1:6" ht="15" customHeight="1">
      <c r="A26" s="99" t="s">
        <v>56</v>
      </c>
      <c r="B26" s="100"/>
      <c r="C26" s="101"/>
      <c r="D26" s="19"/>
      <c r="E26" s="19">
        <v>780201.1399999999</v>
      </c>
      <c r="F26" s="67"/>
    </row>
    <row r="27" spans="1:6" ht="12.75">
      <c r="A27" s="68" t="s">
        <v>7</v>
      </c>
      <c r="B27" s="13"/>
      <c r="C27" s="13"/>
      <c r="D27" s="13"/>
      <c r="E27" s="13"/>
      <c r="F27" s="13"/>
    </row>
    <row r="28" ht="12.75">
      <c r="E28" s="22"/>
    </row>
  </sheetData>
  <sheetProtection/>
  <mergeCells count="1">
    <mergeCell ref="A26:C26"/>
  </mergeCells>
  <printOptions/>
  <pageMargins left="0.3937007874015748" right="0.3937007874015748" top="0.5905511811023623" bottom="0.3937007874015748" header="0" footer="0"/>
  <pageSetup fitToHeight="0" fitToWidth="1" horizontalDpi="600" verticalDpi="600" orientation="portrait" paperSize="9" scale="9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1.421875" style="69" customWidth="1"/>
    <col min="8" max="8" width="12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7" s="8" customFormat="1" ht="38.25">
      <c r="A3" s="4" t="s">
        <v>98</v>
      </c>
      <c r="B3" s="4"/>
      <c r="C3" s="4"/>
      <c r="D3" s="4"/>
      <c r="E3" s="4"/>
      <c r="F3" s="4"/>
      <c r="G3" s="70"/>
    </row>
    <row r="4" spans="1:7" s="8" customFormat="1" ht="12.75">
      <c r="A4" s="4" t="s">
        <v>10</v>
      </c>
      <c r="B4" s="4"/>
      <c r="C4" s="4"/>
      <c r="D4" s="4"/>
      <c r="E4" s="4"/>
      <c r="F4" s="4"/>
      <c r="G4" s="70"/>
    </row>
    <row r="5" spans="1:7" s="8" customFormat="1" ht="12.75">
      <c r="A5" s="4" t="s">
        <v>109</v>
      </c>
      <c r="B5" s="4"/>
      <c r="C5" s="4"/>
      <c r="D5" s="4"/>
      <c r="E5" s="4"/>
      <c r="F5" s="4"/>
      <c r="G5" s="70"/>
    </row>
    <row r="6" s="8" customFormat="1" ht="12.75">
      <c r="G6" s="70"/>
    </row>
    <row r="7" spans="6:7" s="8" customFormat="1" ht="12.75">
      <c r="F7" s="21" t="s">
        <v>1</v>
      </c>
      <c r="G7" s="70"/>
    </row>
    <row r="8" spans="1:7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  <c r="G8" s="70"/>
    </row>
    <row r="9" spans="1:7" s="58" customFormat="1" ht="15" customHeight="1">
      <c r="A9" s="53" t="s">
        <v>139</v>
      </c>
      <c r="B9" s="54"/>
      <c r="C9" s="71"/>
      <c r="D9" s="55"/>
      <c r="E9" s="55">
        <v>845.54</v>
      </c>
      <c r="F9" s="72"/>
      <c r="G9" s="57"/>
    </row>
    <row r="10" spans="1:7" s="40" customFormat="1" ht="15" customHeight="1">
      <c r="A10" s="59"/>
      <c r="B10" s="60" t="s">
        <v>140</v>
      </c>
      <c r="C10" s="73" t="s">
        <v>141</v>
      </c>
      <c r="D10" s="62"/>
      <c r="E10" s="62">
        <v>845.54</v>
      </c>
      <c r="F10" s="74"/>
      <c r="G10" s="39"/>
    </row>
    <row r="11" spans="1:7" s="58" customFormat="1" ht="15" customHeight="1">
      <c r="A11" s="64" t="s">
        <v>111</v>
      </c>
      <c r="B11" s="60"/>
      <c r="C11" s="75"/>
      <c r="D11" s="65"/>
      <c r="E11" s="65">
        <v>42594.14</v>
      </c>
      <c r="F11" s="76"/>
      <c r="G11" s="57"/>
    </row>
    <row r="12" spans="1:7" s="40" customFormat="1" ht="15" customHeight="1">
      <c r="A12" s="59"/>
      <c r="B12" s="60" t="s">
        <v>112</v>
      </c>
      <c r="C12" s="73" t="s">
        <v>113</v>
      </c>
      <c r="D12" s="62"/>
      <c r="E12" s="62">
        <v>4163.97</v>
      </c>
      <c r="F12" s="74"/>
      <c r="G12" s="39"/>
    </row>
    <row r="13" spans="1:7" s="40" customFormat="1" ht="15" customHeight="1">
      <c r="A13" s="59"/>
      <c r="B13" s="60" t="s">
        <v>142</v>
      </c>
      <c r="C13" s="73" t="s">
        <v>143</v>
      </c>
      <c r="D13" s="62"/>
      <c r="E13" s="62">
        <v>2554.31</v>
      </c>
      <c r="F13" s="74"/>
      <c r="G13" s="39"/>
    </row>
    <row r="14" spans="1:7" s="40" customFormat="1" ht="15" customHeight="1">
      <c r="A14" s="59"/>
      <c r="B14" s="60" t="s">
        <v>114</v>
      </c>
      <c r="C14" s="73" t="s">
        <v>115</v>
      </c>
      <c r="D14" s="62"/>
      <c r="E14" s="62">
        <v>34742.55</v>
      </c>
      <c r="F14" s="74"/>
      <c r="G14" s="39"/>
    </row>
    <row r="15" spans="1:7" s="58" customFormat="1" ht="15" customHeight="1">
      <c r="A15" s="59"/>
      <c r="B15" s="60" t="s">
        <v>144</v>
      </c>
      <c r="C15" s="73" t="s">
        <v>145</v>
      </c>
      <c r="D15" s="62"/>
      <c r="E15" s="62">
        <v>1133.31</v>
      </c>
      <c r="F15" s="74"/>
      <c r="G15" s="57"/>
    </row>
    <row r="16" spans="1:7" s="40" customFormat="1" ht="15" customHeight="1">
      <c r="A16" s="64" t="s">
        <v>116</v>
      </c>
      <c r="B16" s="60"/>
      <c r="C16" s="75"/>
      <c r="D16" s="65"/>
      <c r="E16" s="65">
        <v>612577.8200000002</v>
      </c>
      <c r="F16" s="76"/>
      <c r="G16" s="39"/>
    </row>
    <row r="17" spans="1:7" s="58" customFormat="1" ht="15" customHeight="1">
      <c r="A17" s="59"/>
      <c r="B17" s="60" t="s">
        <v>117</v>
      </c>
      <c r="C17" s="73" t="s">
        <v>118</v>
      </c>
      <c r="D17" s="62"/>
      <c r="E17" s="62">
        <v>612577.8200000002</v>
      </c>
      <c r="F17" s="74"/>
      <c r="G17" s="57"/>
    </row>
    <row r="18" spans="1:7" s="40" customFormat="1" ht="15" customHeight="1">
      <c r="A18" s="64" t="s">
        <v>119</v>
      </c>
      <c r="B18" s="60"/>
      <c r="C18" s="75"/>
      <c r="D18" s="65"/>
      <c r="E18" s="65">
        <v>30505.38</v>
      </c>
      <c r="F18" s="76"/>
      <c r="G18" s="39"/>
    </row>
    <row r="19" spans="1:7" s="40" customFormat="1" ht="15" customHeight="1">
      <c r="A19" s="59"/>
      <c r="B19" s="60" t="s">
        <v>120</v>
      </c>
      <c r="C19" s="73" t="s">
        <v>121</v>
      </c>
      <c r="D19" s="62"/>
      <c r="E19" s="62">
        <v>30505.38</v>
      </c>
      <c r="F19" s="74"/>
      <c r="G19" s="39"/>
    </row>
    <row r="20" spans="1:7" s="40" customFormat="1" ht="15" customHeight="1">
      <c r="A20" s="64" t="s">
        <v>146</v>
      </c>
      <c r="B20" s="60"/>
      <c r="C20" s="75"/>
      <c r="D20" s="65">
        <v>2519000</v>
      </c>
      <c r="E20" s="65">
        <v>76032.36</v>
      </c>
      <c r="F20" s="76">
        <v>0.030183549027391822</v>
      </c>
      <c r="G20" s="39"/>
    </row>
    <row r="21" spans="1:7" s="40" customFormat="1" ht="15" customHeight="1">
      <c r="A21" s="59"/>
      <c r="B21" s="60" t="s">
        <v>147</v>
      </c>
      <c r="C21" s="73" t="s">
        <v>148</v>
      </c>
      <c r="D21" s="62">
        <v>2519000</v>
      </c>
      <c r="E21" s="62">
        <v>76032.36</v>
      </c>
      <c r="F21" s="74">
        <v>0.030183549027391822</v>
      </c>
      <c r="G21" s="39"/>
    </row>
    <row r="22" spans="1:7" s="40" customFormat="1" ht="15" customHeight="1">
      <c r="A22" s="64" t="s">
        <v>122</v>
      </c>
      <c r="B22" s="60"/>
      <c r="C22" s="75"/>
      <c r="D22" s="65"/>
      <c r="E22" s="65">
        <v>15748.310000000001</v>
      </c>
      <c r="F22" s="76"/>
      <c r="G22" s="39"/>
    </row>
    <row r="23" spans="1:7" s="40" customFormat="1" ht="15" customHeight="1">
      <c r="A23" s="59"/>
      <c r="B23" s="60" t="s">
        <v>123</v>
      </c>
      <c r="C23" s="73" t="s">
        <v>124</v>
      </c>
      <c r="D23" s="62"/>
      <c r="E23" s="62">
        <v>15244.95</v>
      </c>
      <c r="F23" s="74"/>
      <c r="G23" s="39"/>
    </row>
    <row r="24" spans="1:7" s="40" customFormat="1" ht="15" customHeight="1">
      <c r="A24" s="59"/>
      <c r="B24" s="60" t="s">
        <v>125</v>
      </c>
      <c r="C24" s="73" t="s">
        <v>126</v>
      </c>
      <c r="D24" s="62"/>
      <c r="E24" s="62">
        <v>503.36</v>
      </c>
      <c r="F24" s="74"/>
      <c r="G24" s="39"/>
    </row>
    <row r="25" spans="1:7" s="40" customFormat="1" ht="15" customHeight="1">
      <c r="A25" s="64" t="s">
        <v>149</v>
      </c>
      <c r="B25" s="60"/>
      <c r="C25" s="75"/>
      <c r="D25" s="65"/>
      <c r="E25" s="65">
        <v>105533.21</v>
      </c>
      <c r="F25" s="76"/>
      <c r="G25" s="39"/>
    </row>
    <row r="26" spans="1:7" s="40" customFormat="1" ht="15" customHeight="1">
      <c r="A26" s="59"/>
      <c r="B26" s="60" t="s">
        <v>150</v>
      </c>
      <c r="C26" s="73" t="s">
        <v>151</v>
      </c>
      <c r="D26" s="62"/>
      <c r="E26" s="62">
        <v>105533.21</v>
      </c>
      <c r="F26" s="74"/>
      <c r="G26" s="39"/>
    </row>
    <row r="27" spans="1:7" s="40" customFormat="1" ht="15" customHeight="1">
      <c r="A27" s="64" t="s">
        <v>127</v>
      </c>
      <c r="B27" s="60"/>
      <c r="C27" s="75"/>
      <c r="D27" s="65"/>
      <c r="E27" s="65">
        <v>173871.45</v>
      </c>
      <c r="F27" s="76"/>
      <c r="G27" s="39"/>
    </row>
    <row r="28" spans="1:7" s="40" customFormat="1" ht="15" customHeight="1">
      <c r="A28" s="59"/>
      <c r="B28" s="60" t="s">
        <v>128</v>
      </c>
      <c r="C28" s="73" t="s">
        <v>129</v>
      </c>
      <c r="D28" s="62"/>
      <c r="E28" s="62">
        <v>110804.45</v>
      </c>
      <c r="F28" s="74"/>
      <c r="G28" s="39"/>
    </row>
    <row r="29" spans="1:7" s="58" customFormat="1" ht="15" customHeight="1">
      <c r="A29" s="59"/>
      <c r="B29" s="60" t="s">
        <v>152</v>
      </c>
      <c r="C29" s="73" t="s">
        <v>153</v>
      </c>
      <c r="D29" s="62"/>
      <c r="E29" s="62">
        <v>9689.93</v>
      </c>
      <c r="F29" s="74"/>
      <c r="G29" s="39"/>
    </row>
    <row r="30" spans="1:7" s="58" customFormat="1" ht="15" customHeight="1">
      <c r="A30" s="59"/>
      <c r="B30" s="60" t="s">
        <v>132</v>
      </c>
      <c r="C30" s="73" t="s">
        <v>133</v>
      </c>
      <c r="D30" s="62"/>
      <c r="E30" s="62">
        <v>53377.07000000001</v>
      </c>
      <c r="F30" s="74"/>
      <c r="G30" s="39"/>
    </row>
    <row r="31" spans="1:7" s="58" customFormat="1" ht="15" customHeight="1">
      <c r="A31" s="64" t="s">
        <v>134</v>
      </c>
      <c r="B31" s="60"/>
      <c r="C31" s="75"/>
      <c r="D31" s="65">
        <v>300000</v>
      </c>
      <c r="E31" s="65">
        <v>10267991.780000001</v>
      </c>
      <c r="F31" s="76">
        <v>34.22663926666667</v>
      </c>
      <c r="G31" s="39"/>
    </row>
    <row r="32" spans="1:7" s="58" customFormat="1" ht="15" customHeight="1">
      <c r="A32" s="59"/>
      <c r="B32" s="60" t="s">
        <v>154</v>
      </c>
      <c r="C32" s="73" t="s">
        <v>155</v>
      </c>
      <c r="D32" s="62"/>
      <c r="E32" s="62">
        <v>93751.82</v>
      </c>
      <c r="F32" s="74"/>
      <c r="G32" s="39"/>
    </row>
    <row r="33" spans="1:7" s="58" customFormat="1" ht="15" customHeight="1">
      <c r="A33" s="77"/>
      <c r="B33" s="78" t="s">
        <v>137</v>
      </c>
      <c r="C33" s="79" t="s">
        <v>138</v>
      </c>
      <c r="D33" s="62">
        <v>300000</v>
      </c>
      <c r="E33" s="62">
        <v>10174239.96</v>
      </c>
      <c r="F33" s="74">
        <v>33.9141332</v>
      </c>
      <c r="G33" s="39"/>
    </row>
    <row r="34" spans="1:7" s="40" customFormat="1" ht="15" customHeight="1">
      <c r="A34" s="99" t="s">
        <v>56</v>
      </c>
      <c r="B34" s="100"/>
      <c r="C34" s="101"/>
      <c r="D34" s="19">
        <v>2819000</v>
      </c>
      <c r="E34" s="19">
        <v>11325699.990000002</v>
      </c>
      <c r="F34" s="67">
        <v>4.017630361830437</v>
      </c>
      <c r="G34" s="39"/>
    </row>
    <row r="35" spans="1:6" ht="15" customHeight="1">
      <c r="A35" s="68" t="s">
        <v>7</v>
      </c>
      <c r="B35" s="13"/>
      <c r="C35" s="13"/>
      <c r="D35" s="13"/>
      <c r="E35" s="13"/>
      <c r="F35" s="13"/>
    </row>
    <row r="36" ht="12.75">
      <c r="E36" s="22"/>
    </row>
    <row r="37" spans="4:5" ht="12.75">
      <c r="D37" s="22"/>
      <c r="E37" s="22"/>
    </row>
  </sheetData>
  <sheetProtection/>
  <mergeCells count="1">
    <mergeCell ref="A34:C34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8" max="8" width="12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11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7" s="81" customFormat="1" ht="15" customHeight="1">
      <c r="A9" s="53" t="s">
        <v>111</v>
      </c>
      <c r="B9" s="54"/>
      <c r="C9" s="54"/>
      <c r="D9" s="55"/>
      <c r="E9" s="55">
        <v>272484.82</v>
      </c>
      <c r="F9" s="72"/>
      <c r="G9" s="80"/>
    </row>
    <row r="10" spans="1:7" s="40" customFormat="1" ht="15" customHeight="1">
      <c r="A10" s="59"/>
      <c r="B10" s="60" t="s">
        <v>112</v>
      </c>
      <c r="C10" s="61" t="s">
        <v>113</v>
      </c>
      <c r="D10" s="62"/>
      <c r="E10" s="62">
        <v>101043.26</v>
      </c>
      <c r="F10" s="74"/>
      <c r="G10" s="57"/>
    </row>
    <row r="11" spans="1:7" s="40" customFormat="1" ht="15" customHeight="1">
      <c r="A11" s="59"/>
      <c r="B11" s="60" t="s">
        <v>114</v>
      </c>
      <c r="C11" s="61" t="s">
        <v>115</v>
      </c>
      <c r="D11" s="62"/>
      <c r="E11" s="62">
        <v>171441.56</v>
      </c>
      <c r="F11" s="74"/>
      <c r="G11" s="57"/>
    </row>
    <row r="12" spans="1:7" s="81" customFormat="1" ht="15" customHeight="1">
      <c r="A12" s="64" t="s">
        <v>116</v>
      </c>
      <c r="B12" s="60"/>
      <c r="C12" s="60"/>
      <c r="D12" s="65"/>
      <c r="E12" s="65">
        <v>61433.6</v>
      </c>
      <c r="F12" s="76"/>
      <c r="G12" s="80"/>
    </row>
    <row r="13" spans="1:7" s="40" customFormat="1" ht="15" customHeight="1">
      <c r="A13" s="59"/>
      <c r="B13" s="60" t="s">
        <v>156</v>
      </c>
      <c r="C13" s="61" t="s">
        <v>157</v>
      </c>
      <c r="D13" s="62"/>
      <c r="E13" s="62">
        <v>1165.38</v>
      </c>
      <c r="F13" s="74"/>
      <c r="G13" s="57"/>
    </row>
    <row r="14" spans="1:7" s="40" customFormat="1" ht="15" customHeight="1">
      <c r="A14" s="59"/>
      <c r="B14" s="60" t="s">
        <v>117</v>
      </c>
      <c r="C14" s="61" t="s">
        <v>118</v>
      </c>
      <c r="D14" s="62"/>
      <c r="E14" s="62">
        <v>60268.22</v>
      </c>
      <c r="F14" s="74"/>
      <c r="G14" s="57"/>
    </row>
    <row r="15" spans="1:7" s="82" customFormat="1" ht="15" customHeight="1">
      <c r="A15" s="64" t="s">
        <v>119</v>
      </c>
      <c r="B15" s="60"/>
      <c r="C15" s="60"/>
      <c r="D15" s="65"/>
      <c r="E15" s="65">
        <v>1920351.08</v>
      </c>
      <c r="F15" s="76"/>
      <c r="G15" s="80"/>
    </row>
    <row r="16" spans="1:7" s="58" customFormat="1" ht="15" customHeight="1">
      <c r="A16" s="59"/>
      <c r="B16" s="60" t="s">
        <v>120</v>
      </c>
      <c r="C16" s="61" t="s">
        <v>121</v>
      </c>
      <c r="D16" s="62"/>
      <c r="E16" s="62">
        <v>1920351.08</v>
      </c>
      <c r="F16" s="74"/>
      <c r="G16" s="57"/>
    </row>
    <row r="17" spans="1:7" s="82" customFormat="1" ht="15" customHeight="1">
      <c r="A17" s="64" t="s">
        <v>158</v>
      </c>
      <c r="B17" s="60"/>
      <c r="C17" s="60"/>
      <c r="D17" s="65"/>
      <c r="E17" s="65">
        <v>455</v>
      </c>
      <c r="F17" s="76"/>
      <c r="G17" s="80"/>
    </row>
    <row r="18" spans="1:7" s="40" customFormat="1" ht="15" customHeight="1">
      <c r="A18" s="59"/>
      <c r="B18" s="60" t="s">
        <v>159</v>
      </c>
      <c r="C18" s="61" t="s">
        <v>160</v>
      </c>
      <c r="D18" s="62"/>
      <c r="E18" s="62">
        <v>455</v>
      </c>
      <c r="F18" s="74"/>
      <c r="G18" s="57"/>
    </row>
    <row r="19" spans="1:7" s="82" customFormat="1" ht="15" customHeight="1">
      <c r="A19" s="64" t="s">
        <v>146</v>
      </c>
      <c r="B19" s="60"/>
      <c r="C19" s="60"/>
      <c r="D19" s="65">
        <v>4800000</v>
      </c>
      <c r="E19" s="65">
        <v>1559749.1</v>
      </c>
      <c r="F19" s="76">
        <f aca="true" t="shared" si="0" ref="F19:F34">IF(D19&gt;0,IF(E19&gt;0,E19/D19,"-"),IF(E19&gt;0,"-",""))</f>
        <v>0.3249477291666667</v>
      </c>
      <c r="G19" s="80"/>
    </row>
    <row r="20" spans="1:7" s="58" customFormat="1" ht="15" customHeight="1">
      <c r="A20" s="59"/>
      <c r="B20" s="60" t="s">
        <v>147</v>
      </c>
      <c r="C20" s="61" t="s">
        <v>148</v>
      </c>
      <c r="D20" s="62">
        <v>4800000</v>
      </c>
      <c r="E20" s="62">
        <v>1559749.1</v>
      </c>
      <c r="F20" s="74">
        <f t="shared" si="0"/>
        <v>0.3249477291666667</v>
      </c>
      <c r="G20" s="57"/>
    </row>
    <row r="21" spans="1:7" s="82" customFormat="1" ht="15" customHeight="1">
      <c r="A21" s="64" t="s">
        <v>122</v>
      </c>
      <c r="B21" s="60"/>
      <c r="C21" s="60"/>
      <c r="D21" s="65"/>
      <c r="E21" s="65">
        <v>394311.19</v>
      </c>
      <c r="F21" s="76"/>
      <c r="G21" s="80"/>
    </row>
    <row r="22" spans="1:7" s="40" customFormat="1" ht="15" customHeight="1">
      <c r="A22" s="59"/>
      <c r="B22" s="60" t="s">
        <v>123</v>
      </c>
      <c r="C22" s="61" t="s">
        <v>124</v>
      </c>
      <c r="D22" s="62"/>
      <c r="E22" s="62">
        <v>394191.21</v>
      </c>
      <c r="F22" s="74"/>
      <c r="G22" s="57"/>
    </row>
    <row r="23" spans="1:7" s="58" customFormat="1" ht="15" customHeight="1">
      <c r="A23" s="59"/>
      <c r="B23" s="60" t="s">
        <v>161</v>
      </c>
      <c r="C23" s="61" t="s">
        <v>162</v>
      </c>
      <c r="D23" s="62"/>
      <c r="E23" s="62">
        <v>119.98</v>
      </c>
      <c r="F23" s="74"/>
      <c r="G23" s="57"/>
    </row>
    <row r="24" spans="1:7" s="82" customFormat="1" ht="15" customHeight="1">
      <c r="A24" s="64" t="s">
        <v>149</v>
      </c>
      <c r="B24" s="60"/>
      <c r="C24" s="60"/>
      <c r="D24" s="65"/>
      <c r="E24" s="65">
        <v>258230.09</v>
      </c>
      <c r="F24" s="76"/>
      <c r="G24" s="80"/>
    </row>
    <row r="25" spans="1:7" s="40" customFormat="1" ht="15" customHeight="1">
      <c r="A25" s="59"/>
      <c r="B25" s="60" t="s">
        <v>150</v>
      </c>
      <c r="C25" s="61" t="s">
        <v>151</v>
      </c>
      <c r="D25" s="62"/>
      <c r="E25" s="62">
        <v>258230.09</v>
      </c>
      <c r="F25" s="74"/>
      <c r="G25" s="57"/>
    </row>
    <row r="26" spans="1:7" s="82" customFormat="1" ht="15" customHeight="1">
      <c r="A26" s="64" t="s">
        <v>127</v>
      </c>
      <c r="B26" s="60"/>
      <c r="C26" s="60"/>
      <c r="D26" s="65">
        <v>14700500</v>
      </c>
      <c r="E26" s="65">
        <v>3305077.3400000003</v>
      </c>
      <c r="F26" s="76">
        <f t="shared" si="0"/>
        <v>0.2248275460018367</v>
      </c>
      <c r="G26" s="80"/>
    </row>
    <row r="27" spans="1:7" s="40" customFormat="1" ht="15" customHeight="1">
      <c r="A27" s="59"/>
      <c r="B27" s="60" t="s">
        <v>163</v>
      </c>
      <c r="C27" s="61" t="s">
        <v>164</v>
      </c>
      <c r="D27" s="62">
        <v>14700500</v>
      </c>
      <c r="E27" s="62">
        <v>3232235.24</v>
      </c>
      <c r="F27" s="74">
        <f t="shared" si="0"/>
        <v>0.21987246964388968</v>
      </c>
      <c r="G27" s="57"/>
    </row>
    <row r="28" spans="1:7" s="40" customFormat="1" ht="15" customHeight="1">
      <c r="A28" s="59"/>
      <c r="B28" s="60" t="s">
        <v>130</v>
      </c>
      <c r="C28" s="61" t="s">
        <v>131</v>
      </c>
      <c r="D28" s="62"/>
      <c r="E28" s="62">
        <v>18085.99</v>
      </c>
      <c r="F28" s="74"/>
      <c r="G28" s="57"/>
    </row>
    <row r="29" spans="1:7" s="40" customFormat="1" ht="15" customHeight="1">
      <c r="A29" s="59"/>
      <c r="B29" s="60" t="s">
        <v>132</v>
      </c>
      <c r="C29" s="61" t="s">
        <v>133</v>
      </c>
      <c r="D29" s="62"/>
      <c r="E29" s="62">
        <v>54756.11</v>
      </c>
      <c r="F29" s="74"/>
      <c r="G29" s="57"/>
    </row>
    <row r="30" spans="1:7" s="82" customFormat="1" ht="15" customHeight="1">
      <c r="A30" s="64" t="s">
        <v>134</v>
      </c>
      <c r="B30" s="60"/>
      <c r="C30" s="60"/>
      <c r="D30" s="65">
        <v>218000</v>
      </c>
      <c r="E30" s="65">
        <v>3205579.84</v>
      </c>
      <c r="F30" s="76">
        <f t="shared" si="0"/>
        <v>14.704494678899081</v>
      </c>
      <c r="G30" s="80"/>
    </row>
    <row r="31" spans="1:7" s="40" customFormat="1" ht="15" customHeight="1">
      <c r="A31" s="59"/>
      <c r="B31" s="60" t="s">
        <v>135</v>
      </c>
      <c r="C31" s="61" t="s">
        <v>136</v>
      </c>
      <c r="D31" s="62"/>
      <c r="E31" s="62">
        <v>14162.51</v>
      </c>
      <c r="F31" s="74"/>
      <c r="G31" s="57"/>
    </row>
    <row r="32" spans="1:7" s="40" customFormat="1" ht="15" customHeight="1">
      <c r="A32" s="59"/>
      <c r="B32" s="60" t="s">
        <v>165</v>
      </c>
      <c r="C32" s="61" t="s">
        <v>166</v>
      </c>
      <c r="D32" s="62">
        <v>100000</v>
      </c>
      <c r="E32" s="62">
        <v>2161199.74</v>
      </c>
      <c r="F32" s="74">
        <f t="shared" si="0"/>
        <v>21.611997400000003</v>
      </c>
      <c r="G32" s="57"/>
    </row>
    <row r="33" spans="1:7" s="40" customFormat="1" ht="15" customHeight="1">
      <c r="A33" s="77"/>
      <c r="B33" s="78" t="s">
        <v>137</v>
      </c>
      <c r="C33" s="83" t="s">
        <v>138</v>
      </c>
      <c r="D33" s="62">
        <v>118000</v>
      </c>
      <c r="E33" s="62">
        <v>1030217.5900000001</v>
      </c>
      <c r="F33" s="74">
        <f t="shared" si="0"/>
        <v>8.730657542372882</v>
      </c>
      <c r="G33" s="57"/>
    </row>
    <row r="34" spans="1:7" s="40" customFormat="1" ht="15" customHeight="1">
      <c r="A34" s="99" t="s">
        <v>56</v>
      </c>
      <c r="B34" s="100"/>
      <c r="C34" s="101"/>
      <c r="D34" s="19">
        <v>19718500</v>
      </c>
      <c r="E34" s="19">
        <v>10977672.060000002</v>
      </c>
      <c r="F34" s="67">
        <f t="shared" si="0"/>
        <v>0.5567194289626494</v>
      </c>
      <c r="G34" s="57"/>
    </row>
    <row r="35" spans="1:6" ht="15" customHeight="1">
      <c r="A35" s="68" t="s">
        <v>7</v>
      </c>
      <c r="B35" s="51"/>
      <c r="C35" s="51"/>
      <c r="D35" s="51"/>
      <c r="E35" s="51"/>
      <c r="F35" s="51"/>
    </row>
    <row r="36" ht="12.75">
      <c r="E36" s="22"/>
    </row>
    <row r="37" spans="4:5" ht="12.75">
      <c r="D37" s="22"/>
      <c r="E37" s="22"/>
    </row>
  </sheetData>
  <sheetProtection/>
  <mergeCells count="1">
    <mergeCell ref="A34:C34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2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167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7" s="81" customFormat="1" ht="15" customHeight="1">
      <c r="A9" s="53" t="s">
        <v>111</v>
      </c>
      <c r="B9" s="54"/>
      <c r="C9" s="71"/>
      <c r="D9" s="55"/>
      <c r="E9" s="55">
        <v>2054710.55</v>
      </c>
      <c r="F9" s="72"/>
      <c r="G9" s="84"/>
    </row>
    <row r="10" spans="1:6" s="40" customFormat="1" ht="15" customHeight="1">
      <c r="A10" s="59"/>
      <c r="B10" s="60" t="s">
        <v>112</v>
      </c>
      <c r="C10" s="73" t="s">
        <v>113</v>
      </c>
      <c r="D10" s="62"/>
      <c r="E10" s="62">
        <v>1283207.8</v>
      </c>
      <c r="F10" s="74"/>
    </row>
    <row r="11" spans="1:6" s="40" customFormat="1" ht="15" customHeight="1">
      <c r="A11" s="59"/>
      <c r="B11" s="60" t="s">
        <v>142</v>
      </c>
      <c r="C11" s="73" t="s">
        <v>143</v>
      </c>
      <c r="D11" s="62"/>
      <c r="E11" s="62">
        <v>786.5</v>
      </c>
      <c r="F11" s="74"/>
    </row>
    <row r="12" spans="1:6" s="40" customFormat="1" ht="15" customHeight="1">
      <c r="A12" s="59"/>
      <c r="B12" s="60" t="s">
        <v>114</v>
      </c>
      <c r="C12" s="73" t="s">
        <v>115</v>
      </c>
      <c r="D12" s="62"/>
      <c r="E12" s="62">
        <v>716966.81</v>
      </c>
      <c r="F12" s="74"/>
    </row>
    <row r="13" spans="1:6" s="40" customFormat="1" ht="15" customHeight="1">
      <c r="A13" s="59"/>
      <c r="B13" s="60" t="s">
        <v>144</v>
      </c>
      <c r="C13" s="73" t="s">
        <v>145</v>
      </c>
      <c r="D13" s="62"/>
      <c r="E13" s="62">
        <v>53749.44</v>
      </c>
      <c r="F13" s="74"/>
    </row>
    <row r="14" spans="1:6" s="81" customFormat="1" ht="15" customHeight="1">
      <c r="A14" s="64" t="s">
        <v>116</v>
      </c>
      <c r="B14" s="60"/>
      <c r="C14" s="75"/>
      <c r="D14" s="65"/>
      <c r="E14" s="65">
        <v>401758.66000000003</v>
      </c>
      <c r="F14" s="76"/>
    </row>
    <row r="15" spans="1:6" s="40" customFormat="1" ht="15" customHeight="1">
      <c r="A15" s="59"/>
      <c r="B15" s="60" t="s">
        <v>156</v>
      </c>
      <c r="C15" s="73" t="s">
        <v>157</v>
      </c>
      <c r="D15" s="62"/>
      <c r="E15" s="62">
        <v>33647.22</v>
      </c>
      <c r="F15" s="74"/>
    </row>
    <row r="16" spans="1:6" s="40" customFormat="1" ht="15" customHeight="1">
      <c r="A16" s="59"/>
      <c r="B16" s="60" t="s">
        <v>117</v>
      </c>
      <c r="C16" s="73" t="s">
        <v>118</v>
      </c>
      <c r="D16" s="62"/>
      <c r="E16" s="62">
        <v>368111.44000000006</v>
      </c>
      <c r="F16" s="74"/>
    </row>
    <row r="17" spans="1:6" s="82" customFormat="1" ht="15" customHeight="1">
      <c r="A17" s="64" t="s">
        <v>119</v>
      </c>
      <c r="B17" s="60"/>
      <c r="C17" s="75"/>
      <c r="D17" s="65"/>
      <c r="E17" s="65">
        <v>1518870.9299999997</v>
      </c>
      <c r="F17" s="76"/>
    </row>
    <row r="18" spans="1:6" s="58" customFormat="1" ht="15" customHeight="1">
      <c r="A18" s="59"/>
      <c r="B18" s="60" t="s">
        <v>120</v>
      </c>
      <c r="C18" s="73" t="s">
        <v>121</v>
      </c>
      <c r="D18" s="62"/>
      <c r="E18" s="62">
        <v>1518870.9299999997</v>
      </c>
      <c r="F18" s="74"/>
    </row>
    <row r="19" spans="1:6" s="82" customFormat="1" ht="15" customHeight="1">
      <c r="A19" s="64" t="s">
        <v>158</v>
      </c>
      <c r="B19" s="60"/>
      <c r="C19" s="75"/>
      <c r="D19" s="65"/>
      <c r="E19" s="65">
        <v>12953.43</v>
      </c>
      <c r="F19" s="76"/>
    </row>
    <row r="20" spans="1:6" s="40" customFormat="1" ht="15" customHeight="1">
      <c r="A20" s="59"/>
      <c r="B20" s="60" t="s">
        <v>159</v>
      </c>
      <c r="C20" s="73" t="s">
        <v>160</v>
      </c>
      <c r="D20" s="62"/>
      <c r="E20" s="62">
        <v>12953.43</v>
      </c>
      <c r="F20" s="74"/>
    </row>
    <row r="21" spans="1:6" s="82" customFormat="1" ht="15" customHeight="1">
      <c r="A21" s="64" t="s">
        <v>146</v>
      </c>
      <c r="B21" s="60"/>
      <c r="C21" s="75"/>
      <c r="D21" s="65">
        <v>1551000</v>
      </c>
      <c r="E21" s="65">
        <v>710632.76</v>
      </c>
      <c r="F21" s="76">
        <f aca="true" t="shared" si="0" ref="F21:F37">IF(D21&gt;0,IF(E21&gt;0,E21/D21,"-"),IF(E21&gt;0,"-",""))</f>
        <v>0.45817715022566086</v>
      </c>
    </row>
    <row r="22" spans="1:6" s="58" customFormat="1" ht="15" customHeight="1">
      <c r="A22" s="59"/>
      <c r="B22" s="60" t="s">
        <v>147</v>
      </c>
      <c r="C22" s="73" t="s">
        <v>148</v>
      </c>
      <c r="D22" s="62">
        <v>1551000</v>
      </c>
      <c r="E22" s="62">
        <v>710632.76</v>
      </c>
      <c r="F22" s="74">
        <f t="shared" si="0"/>
        <v>0.45817715022566086</v>
      </c>
    </row>
    <row r="23" spans="1:7" s="82" customFormat="1" ht="15" customHeight="1">
      <c r="A23" s="64" t="s">
        <v>122</v>
      </c>
      <c r="B23" s="60"/>
      <c r="C23" s="75"/>
      <c r="D23" s="65"/>
      <c r="E23" s="65">
        <v>29280</v>
      </c>
      <c r="F23" s="76"/>
      <c r="G23" s="85"/>
    </row>
    <row r="24" spans="1:7" s="58" customFormat="1" ht="15" customHeight="1">
      <c r="A24" s="59"/>
      <c r="B24" s="60" t="s">
        <v>123</v>
      </c>
      <c r="C24" s="73" t="s">
        <v>124</v>
      </c>
      <c r="D24" s="62"/>
      <c r="E24" s="62">
        <v>28785.68</v>
      </c>
      <c r="F24" s="74"/>
      <c r="G24" s="39"/>
    </row>
    <row r="25" spans="1:7" s="40" customFormat="1" ht="15" customHeight="1">
      <c r="A25" s="59"/>
      <c r="B25" s="60" t="s">
        <v>161</v>
      </c>
      <c r="C25" s="73" t="s">
        <v>162</v>
      </c>
      <c r="D25" s="62"/>
      <c r="E25" s="62">
        <v>494.32</v>
      </c>
      <c r="F25" s="74"/>
      <c r="G25" s="39"/>
    </row>
    <row r="26" spans="1:7" s="81" customFormat="1" ht="15" customHeight="1">
      <c r="A26" s="64" t="s">
        <v>127</v>
      </c>
      <c r="B26" s="60"/>
      <c r="C26" s="75"/>
      <c r="D26" s="65">
        <v>49330970</v>
      </c>
      <c r="E26" s="65">
        <v>27259541.45</v>
      </c>
      <c r="F26" s="76">
        <f t="shared" si="0"/>
        <v>0.552584744431338</v>
      </c>
      <c r="G26" s="85"/>
    </row>
    <row r="27" spans="1:8" s="40" customFormat="1" ht="15" customHeight="1">
      <c r="A27" s="59"/>
      <c r="B27" s="60" t="s">
        <v>168</v>
      </c>
      <c r="C27" s="73" t="s">
        <v>169</v>
      </c>
      <c r="D27" s="62"/>
      <c r="E27" s="62">
        <v>140058.13</v>
      </c>
      <c r="F27" s="74"/>
      <c r="G27" s="39"/>
      <c r="H27" s="86"/>
    </row>
    <row r="28" spans="1:7" s="40" customFormat="1" ht="15" customHeight="1">
      <c r="A28" s="59"/>
      <c r="B28" s="60" t="s">
        <v>170</v>
      </c>
      <c r="C28" s="73" t="s">
        <v>171</v>
      </c>
      <c r="D28" s="62">
        <v>45760000</v>
      </c>
      <c r="E28" s="62">
        <v>25943269.93</v>
      </c>
      <c r="F28" s="74">
        <f t="shared" si="0"/>
        <v>0.5669420876311189</v>
      </c>
      <c r="G28" s="39"/>
    </row>
    <row r="29" spans="1:7" s="58" customFormat="1" ht="15" customHeight="1">
      <c r="A29" s="59"/>
      <c r="B29" s="60" t="s">
        <v>172</v>
      </c>
      <c r="C29" s="73" t="s">
        <v>173</v>
      </c>
      <c r="D29" s="62"/>
      <c r="E29" s="62">
        <v>145067.64</v>
      </c>
      <c r="F29" s="74"/>
      <c r="G29" s="39"/>
    </row>
    <row r="30" spans="1:7" s="40" customFormat="1" ht="15" customHeight="1">
      <c r="A30" s="59"/>
      <c r="B30" s="60" t="s">
        <v>174</v>
      </c>
      <c r="C30" s="73" t="s">
        <v>175</v>
      </c>
      <c r="D30" s="62">
        <v>3570970</v>
      </c>
      <c r="E30" s="62">
        <v>966778.65</v>
      </c>
      <c r="F30" s="74">
        <f t="shared" si="0"/>
        <v>0.2707327840894771</v>
      </c>
      <c r="G30" s="39"/>
    </row>
    <row r="31" spans="1:7" s="40" customFormat="1" ht="15" customHeight="1">
      <c r="A31" s="59"/>
      <c r="B31" s="60" t="s">
        <v>132</v>
      </c>
      <c r="C31" s="73" t="s">
        <v>133</v>
      </c>
      <c r="D31" s="62"/>
      <c r="E31" s="62">
        <v>64367.1</v>
      </c>
      <c r="F31" s="74"/>
      <c r="G31" s="39"/>
    </row>
    <row r="32" spans="1:7" s="82" customFormat="1" ht="15" customHeight="1">
      <c r="A32" s="64" t="s">
        <v>134</v>
      </c>
      <c r="B32" s="60"/>
      <c r="C32" s="75"/>
      <c r="D32" s="65">
        <v>12592390</v>
      </c>
      <c r="E32" s="65">
        <v>12731259.620000003</v>
      </c>
      <c r="F32" s="76">
        <f t="shared" si="0"/>
        <v>1.0110280590102436</v>
      </c>
      <c r="G32" s="85"/>
    </row>
    <row r="33" spans="1:7" s="40" customFormat="1" ht="15" customHeight="1">
      <c r="A33" s="59"/>
      <c r="B33" s="60" t="s">
        <v>135</v>
      </c>
      <c r="C33" s="73" t="s">
        <v>136</v>
      </c>
      <c r="D33" s="62"/>
      <c r="E33" s="62">
        <v>31337.71</v>
      </c>
      <c r="F33" s="74"/>
      <c r="G33" s="39"/>
    </row>
    <row r="34" spans="1:7" s="40" customFormat="1" ht="15" customHeight="1">
      <c r="A34" s="59"/>
      <c r="B34" s="60" t="s">
        <v>176</v>
      </c>
      <c r="C34" s="73" t="s">
        <v>177</v>
      </c>
      <c r="D34" s="62"/>
      <c r="E34" s="62">
        <v>237.81</v>
      </c>
      <c r="F34" s="74"/>
      <c r="G34" s="39"/>
    </row>
    <row r="35" spans="1:7" s="58" customFormat="1" ht="15" customHeight="1">
      <c r="A35" s="59"/>
      <c r="B35" s="60" t="s">
        <v>165</v>
      </c>
      <c r="C35" s="73" t="s">
        <v>166</v>
      </c>
      <c r="D35" s="62">
        <v>3000000</v>
      </c>
      <c r="E35" s="62">
        <v>845806.8300000001</v>
      </c>
      <c r="F35" s="74">
        <f t="shared" si="0"/>
        <v>0.28193561</v>
      </c>
      <c r="G35" s="39"/>
    </row>
    <row r="36" spans="1:8" s="40" customFormat="1" ht="15" customHeight="1">
      <c r="A36" s="77"/>
      <c r="B36" s="78" t="s">
        <v>137</v>
      </c>
      <c r="C36" s="79" t="s">
        <v>138</v>
      </c>
      <c r="D36" s="87">
        <v>9592390</v>
      </c>
      <c r="E36" s="87">
        <v>11853877.270000003</v>
      </c>
      <c r="F36" s="88">
        <f t="shared" si="0"/>
        <v>1.2357584783354307</v>
      </c>
      <c r="G36" s="39"/>
      <c r="H36" s="86"/>
    </row>
    <row r="37" spans="1:7" s="40" customFormat="1" ht="17.25" customHeight="1">
      <c r="A37" s="99" t="s">
        <v>56</v>
      </c>
      <c r="B37" s="100"/>
      <c r="C37" s="101"/>
      <c r="D37" s="19">
        <v>63474360</v>
      </c>
      <c r="E37" s="19">
        <v>44719007.400000006</v>
      </c>
      <c r="F37" s="67">
        <f t="shared" si="0"/>
        <v>0.704520808086919</v>
      </c>
      <c r="G37" s="39"/>
    </row>
    <row r="38" ht="10.5" customHeight="1">
      <c r="A38" s="68" t="s">
        <v>7</v>
      </c>
    </row>
    <row r="39" spans="4:5" ht="12.75">
      <c r="D39" s="22"/>
      <c r="E39" s="22"/>
    </row>
  </sheetData>
  <sheetProtection/>
  <mergeCells count="1">
    <mergeCell ref="A37:C37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Zeros="0" zoomScalePageLayoutView="0" workbookViewId="0" topLeftCell="A1">
      <selection activeCell="D20" sqref="D20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10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31</v>
      </c>
      <c r="B9" s="15" t="s">
        <v>32</v>
      </c>
      <c r="C9" s="16">
        <v>204000</v>
      </c>
      <c r="D9" s="16">
        <v>37764.48</v>
      </c>
      <c r="E9" s="17">
        <v>0.18512</v>
      </c>
    </row>
    <row r="10" spans="1:5" s="12" customFormat="1" ht="15" customHeight="1">
      <c r="A10" s="28" t="s">
        <v>33</v>
      </c>
      <c r="B10" s="15" t="s">
        <v>59</v>
      </c>
      <c r="C10" s="16">
        <v>0</v>
      </c>
      <c r="D10" s="16">
        <v>87720.66</v>
      </c>
      <c r="E10" s="17">
        <v>0</v>
      </c>
    </row>
    <row r="11" spans="1:5" s="12" customFormat="1" ht="15" customHeight="1">
      <c r="A11" s="28" t="s">
        <v>34</v>
      </c>
      <c r="B11" s="15" t="s">
        <v>60</v>
      </c>
      <c r="C11" s="16">
        <v>0</v>
      </c>
      <c r="D11" s="16">
        <v>673.01</v>
      </c>
      <c r="E11" s="17">
        <v>0</v>
      </c>
    </row>
    <row r="12" spans="1:5" s="12" customFormat="1" ht="15" customHeight="1">
      <c r="A12" s="28" t="s">
        <v>35</v>
      </c>
      <c r="B12" s="15" t="s">
        <v>61</v>
      </c>
      <c r="C12" s="16">
        <v>0</v>
      </c>
      <c r="D12" s="16">
        <v>120954.08</v>
      </c>
      <c r="E12" s="17">
        <v>0</v>
      </c>
    </row>
    <row r="13" spans="1:5" s="12" customFormat="1" ht="15" customHeight="1">
      <c r="A13" s="28" t="s">
        <v>36</v>
      </c>
      <c r="B13" s="15" t="s">
        <v>62</v>
      </c>
      <c r="C13" s="16">
        <v>82000</v>
      </c>
      <c r="D13" s="16">
        <v>143262.97</v>
      </c>
      <c r="E13" s="17">
        <v>1.7471093902439025</v>
      </c>
    </row>
    <row r="14" spans="1:5" s="12" customFormat="1" ht="15" customHeight="1">
      <c r="A14" s="28" t="s">
        <v>37</v>
      </c>
      <c r="B14" s="15" t="s">
        <v>63</v>
      </c>
      <c r="C14" s="16">
        <v>113099580</v>
      </c>
      <c r="D14" s="16">
        <v>27727004.67</v>
      </c>
      <c r="E14" s="17">
        <v>0.24515568201049023</v>
      </c>
    </row>
    <row r="15" spans="1:5" s="12" customFormat="1" ht="15" customHeight="1">
      <c r="A15" s="28" t="s">
        <v>38</v>
      </c>
      <c r="B15" s="15" t="s">
        <v>64</v>
      </c>
      <c r="C15" s="16">
        <v>761000</v>
      </c>
      <c r="D15" s="16">
        <v>104716.52</v>
      </c>
      <c r="E15" s="17">
        <v>0.1376038370565046</v>
      </c>
    </row>
    <row r="16" spans="1:5" s="12" customFormat="1" ht="15" customHeight="1">
      <c r="A16" s="28" t="s">
        <v>39</v>
      </c>
      <c r="B16" s="15" t="s">
        <v>65</v>
      </c>
      <c r="C16" s="16">
        <v>650000</v>
      </c>
      <c r="D16" s="16">
        <v>174628.59000000003</v>
      </c>
      <c r="E16" s="17">
        <v>0.2686593692307693</v>
      </c>
    </row>
    <row r="17" spans="1:5" s="12" customFormat="1" ht="15" customHeight="1">
      <c r="A17" s="28" t="s">
        <v>40</v>
      </c>
      <c r="B17" s="15" t="s">
        <v>66</v>
      </c>
      <c r="C17" s="16">
        <v>3350000</v>
      </c>
      <c r="D17" s="16">
        <v>1526697.3599999999</v>
      </c>
      <c r="E17" s="17">
        <v>0.45573055522388056</v>
      </c>
    </row>
    <row r="18" spans="1:5" s="12" customFormat="1" ht="15" customHeight="1">
      <c r="A18" s="28" t="s">
        <v>44</v>
      </c>
      <c r="B18" s="15" t="s">
        <v>67</v>
      </c>
      <c r="C18" s="16">
        <v>0</v>
      </c>
      <c r="D18" s="16">
        <v>83</v>
      </c>
      <c r="E18" s="17">
        <v>0</v>
      </c>
    </row>
    <row r="19" spans="1:5" s="12" customFormat="1" ht="15" customHeight="1">
      <c r="A19" s="28" t="s">
        <v>41</v>
      </c>
      <c r="B19" s="15" t="s">
        <v>42</v>
      </c>
      <c r="C19" s="16">
        <v>0</v>
      </c>
      <c r="D19" s="16">
        <v>29501.36</v>
      </c>
      <c r="E19" s="17">
        <v>0</v>
      </c>
    </row>
    <row r="20" spans="1:5" ht="15" customHeight="1">
      <c r="A20" s="29" t="s">
        <v>56</v>
      </c>
      <c r="B20" s="18"/>
      <c r="C20" s="19">
        <f>SUM(C9:C19)</f>
        <v>118146580</v>
      </c>
      <c r="D20" s="19">
        <f>SUM(D9:D19)</f>
        <v>29953006.7</v>
      </c>
      <c r="E20" s="20">
        <f>IF(C20&gt;0,D20/C20,0)</f>
        <v>0.25352411132002295</v>
      </c>
    </row>
    <row r="21" ht="15" customHeight="1">
      <c r="A21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2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13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116</v>
      </c>
      <c r="B9" s="54"/>
      <c r="C9" s="71"/>
      <c r="D9" s="55"/>
      <c r="E9" s="55">
        <v>29101.71</v>
      </c>
      <c r="F9" s="72"/>
    </row>
    <row r="10" spans="1:6" s="40" customFormat="1" ht="15" customHeight="1">
      <c r="A10" s="59"/>
      <c r="B10" s="60" t="s">
        <v>117</v>
      </c>
      <c r="C10" s="73" t="s">
        <v>118</v>
      </c>
      <c r="D10" s="62"/>
      <c r="E10" s="62">
        <v>29101.71</v>
      </c>
      <c r="F10" s="74"/>
    </row>
    <row r="11" spans="1:6" s="81" customFormat="1" ht="15" customHeight="1">
      <c r="A11" s="64" t="s">
        <v>119</v>
      </c>
      <c r="B11" s="60"/>
      <c r="C11" s="75"/>
      <c r="D11" s="65"/>
      <c r="E11" s="65">
        <v>42100.39</v>
      </c>
      <c r="F11" s="76"/>
    </row>
    <row r="12" spans="1:6" s="40" customFormat="1" ht="15" customHeight="1">
      <c r="A12" s="59"/>
      <c r="B12" s="60" t="s">
        <v>120</v>
      </c>
      <c r="C12" s="73" t="s">
        <v>121</v>
      </c>
      <c r="D12" s="62"/>
      <c r="E12" s="62">
        <v>42100.39</v>
      </c>
      <c r="F12" s="74"/>
    </row>
    <row r="13" spans="1:6" s="81" customFormat="1" ht="15" customHeight="1">
      <c r="A13" s="64" t="s">
        <v>146</v>
      </c>
      <c r="B13" s="60"/>
      <c r="C13" s="75"/>
      <c r="D13" s="65"/>
      <c r="E13" s="65">
        <v>38369.64</v>
      </c>
      <c r="F13" s="76"/>
    </row>
    <row r="14" spans="1:6" s="40" customFormat="1" ht="15" customHeight="1">
      <c r="A14" s="59"/>
      <c r="B14" s="60" t="s">
        <v>147</v>
      </c>
      <c r="C14" s="73" t="s">
        <v>148</v>
      </c>
      <c r="D14" s="62"/>
      <c r="E14" s="62">
        <v>38369.64</v>
      </c>
      <c r="F14" s="74"/>
    </row>
    <row r="15" spans="1:7" s="82" customFormat="1" ht="15" customHeight="1">
      <c r="A15" s="64" t="s">
        <v>127</v>
      </c>
      <c r="B15" s="60"/>
      <c r="C15" s="75"/>
      <c r="D15" s="65">
        <v>22143580</v>
      </c>
      <c r="E15" s="65">
        <v>11722856.31</v>
      </c>
      <c r="F15" s="76">
        <v>0.5294020348109927</v>
      </c>
      <c r="G15" s="85"/>
    </row>
    <row r="16" spans="1:7" s="40" customFormat="1" ht="15" customHeight="1">
      <c r="A16" s="59"/>
      <c r="B16" s="60" t="s">
        <v>163</v>
      </c>
      <c r="C16" s="73" t="s">
        <v>164</v>
      </c>
      <c r="D16" s="62"/>
      <c r="E16" s="62">
        <v>86.39</v>
      </c>
      <c r="F16" s="74"/>
      <c r="G16" s="39"/>
    </row>
    <row r="17" spans="1:7" s="40" customFormat="1" ht="15" customHeight="1">
      <c r="A17" s="59"/>
      <c r="B17" s="60" t="s">
        <v>130</v>
      </c>
      <c r="C17" s="73" t="s">
        <v>131</v>
      </c>
      <c r="D17" s="62">
        <v>22143580</v>
      </c>
      <c r="E17" s="62">
        <v>11695179.41</v>
      </c>
      <c r="F17" s="74">
        <v>0.528152151097519</v>
      </c>
      <c r="G17" s="39"/>
    </row>
    <row r="18" spans="1:7" s="40" customFormat="1" ht="15" customHeight="1">
      <c r="A18" s="59"/>
      <c r="B18" s="60" t="s">
        <v>132</v>
      </c>
      <c r="C18" s="73" t="s">
        <v>133</v>
      </c>
      <c r="D18" s="62"/>
      <c r="E18" s="62">
        <v>27590.51</v>
      </c>
      <c r="F18" s="74"/>
      <c r="G18" s="39"/>
    </row>
    <row r="19" spans="1:7" s="82" customFormat="1" ht="15" customHeight="1">
      <c r="A19" s="64" t="s">
        <v>134</v>
      </c>
      <c r="B19" s="60"/>
      <c r="C19" s="75"/>
      <c r="D19" s="65"/>
      <c r="E19" s="65">
        <v>1094987.54</v>
      </c>
      <c r="F19" s="76"/>
      <c r="G19" s="85"/>
    </row>
    <row r="20" spans="1:7" s="40" customFormat="1" ht="15" customHeight="1">
      <c r="A20" s="59"/>
      <c r="B20" s="60" t="s">
        <v>165</v>
      </c>
      <c r="C20" s="73" t="s">
        <v>166</v>
      </c>
      <c r="D20" s="62"/>
      <c r="E20" s="62">
        <v>65509.62</v>
      </c>
      <c r="F20" s="74"/>
      <c r="G20" s="39"/>
    </row>
    <row r="21" spans="1:7" s="40" customFormat="1" ht="15" customHeight="1">
      <c r="A21" s="77"/>
      <c r="B21" s="78" t="s">
        <v>137</v>
      </c>
      <c r="C21" s="79" t="s">
        <v>138</v>
      </c>
      <c r="D21" s="87"/>
      <c r="E21" s="87">
        <v>1029477.92</v>
      </c>
      <c r="F21" s="88"/>
      <c r="G21" s="39"/>
    </row>
    <row r="22" spans="1:7" s="40" customFormat="1" ht="15" customHeight="1">
      <c r="A22" s="99" t="s">
        <v>56</v>
      </c>
      <c r="B22" s="100"/>
      <c r="C22" s="101"/>
      <c r="D22" s="19">
        <v>22143580</v>
      </c>
      <c r="E22" s="19">
        <v>12927415.59</v>
      </c>
      <c r="F22" s="67">
        <v>0.5837997103449397</v>
      </c>
      <c r="G22" s="39"/>
    </row>
    <row r="23" spans="1:6" ht="15" customHeight="1">
      <c r="A23" s="68" t="s">
        <v>7</v>
      </c>
      <c r="B23" s="13"/>
      <c r="C23" s="13"/>
      <c r="D23" s="13"/>
      <c r="E23" s="13"/>
      <c r="F23" s="13"/>
    </row>
    <row r="24" ht="12.75">
      <c r="E24" s="22"/>
    </row>
    <row r="25" spans="4:5" ht="12.75">
      <c r="D25" s="22"/>
      <c r="E25" s="22"/>
    </row>
  </sheetData>
  <sheetProtection/>
  <mergeCells count="1">
    <mergeCell ref="A22:C22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2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14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89" t="s">
        <v>110</v>
      </c>
      <c r="B8" s="90"/>
      <c r="C8" s="91"/>
      <c r="D8" s="92" t="s">
        <v>3</v>
      </c>
      <c r="E8" s="92" t="s">
        <v>4</v>
      </c>
      <c r="F8" s="92" t="s">
        <v>5</v>
      </c>
    </row>
    <row r="9" spans="1:7" s="81" customFormat="1" ht="15" customHeight="1">
      <c r="A9" s="53" t="s">
        <v>116</v>
      </c>
      <c r="B9" s="54"/>
      <c r="C9" s="71"/>
      <c r="D9" s="55"/>
      <c r="E9" s="55">
        <v>7609.349999999999</v>
      </c>
      <c r="F9" s="72"/>
      <c r="G9" s="80"/>
    </row>
    <row r="10" spans="1:7" s="40" customFormat="1" ht="15" customHeight="1">
      <c r="A10" s="59"/>
      <c r="B10" s="60" t="s">
        <v>156</v>
      </c>
      <c r="C10" s="73" t="s">
        <v>157</v>
      </c>
      <c r="D10" s="62"/>
      <c r="E10" s="62">
        <v>912.87</v>
      </c>
      <c r="F10" s="74"/>
      <c r="G10" s="57"/>
    </row>
    <row r="11" spans="1:7" s="58" customFormat="1" ht="15" customHeight="1">
      <c r="A11" s="59"/>
      <c r="B11" s="60" t="s">
        <v>117</v>
      </c>
      <c r="C11" s="73" t="s">
        <v>118</v>
      </c>
      <c r="D11" s="62"/>
      <c r="E11" s="62">
        <v>6696.48</v>
      </c>
      <c r="F11" s="74"/>
      <c r="G11" s="57"/>
    </row>
    <row r="12" spans="1:7" s="82" customFormat="1" ht="15" customHeight="1">
      <c r="A12" s="64" t="s">
        <v>119</v>
      </c>
      <c r="B12" s="60"/>
      <c r="C12" s="75"/>
      <c r="D12" s="65"/>
      <c r="E12" s="65">
        <v>12716.6</v>
      </c>
      <c r="F12" s="76"/>
      <c r="G12" s="80"/>
    </row>
    <row r="13" spans="1:7" s="58" customFormat="1" ht="15" customHeight="1">
      <c r="A13" s="59"/>
      <c r="B13" s="60" t="s">
        <v>120</v>
      </c>
      <c r="C13" s="73" t="s">
        <v>121</v>
      </c>
      <c r="D13" s="62"/>
      <c r="E13" s="62">
        <v>12716.6</v>
      </c>
      <c r="F13" s="74"/>
      <c r="G13" s="57"/>
    </row>
    <row r="14" spans="1:7" s="82" customFormat="1" ht="15" customHeight="1">
      <c r="A14" s="64" t="s">
        <v>146</v>
      </c>
      <c r="B14" s="60"/>
      <c r="C14" s="75"/>
      <c r="D14" s="65">
        <v>941400</v>
      </c>
      <c r="E14" s="65">
        <v>6450.82</v>
      </c>
      <c r="F14" s="76">
        <f>IF(D14&gt;0,IF(E14&gt;0,E14/D14,"-"),IF(E14&gt;0,"-",""))</f>
        <v>0.006852368812407053</v>
      </c>
      <c r="G14" s="80"/>
    </row>
    <row r="15" spans="1:7" s="40" customFormat="1" ht="15" customHeight="1">
      <c r="A15" s="59"/>
      <c r="B15" s="60" t="s">
        <v>178</v>
      </c>
      <c r="C15" s="73" t="s">
        <v>179</v>
      </c>
      <c r="D15" s="62">
        <v>691400</v>
      </c>
      <c r="E15" s="62"/>
      <c r="F15" s="74"/>
      <c r="G15" s="57"/>
    </row>
    <row r="16" spans="1:7" s="58" customFormat="1" ht="15" customHeight="1">
      <c r="A16" s="59"/>
      <c r="B16" s="60" t="s">
        <v>147</v>
      </c>
      <c r="C16" s="73" t="s">
        <v>148</v>
      </c>
      <c r="D16" s="62">
        <v>250000</v>
      </c>
      <c r="E16" s="62">
        <v>6450.82</v>
      </c>
      <c r="F16" s="74">
        <f>IF(D16&gt;0,IF(E16&gt;0,E16/D16,"-"),IF(E16&gt;0,"-",""))</f>
        <v>0.025803279999999998</v>
      </c>
      <c r="G16" s="57"/>
    </row>
    <row r="17" spans="1:7" s="82" customFormat="1" ht="15" customHeight="1">
      <c r="A17" s="64" t="s">
        <v>127</v>
      </c>
      <c r="B17" s="60"/>
      <c r="C17" s="75"/>
      <c r="D17" s="65">
        <v>1300000</v>
      </c>
      <c r="E17" s="65">
        <v>568708.0700000001</v>
      </c>
      <c r="F17" s="76">
        <f>IF(D17&gt;0,IF(E17&gt;0,E17/D17,"-"),IF(E17&gt;0,"-",""))</f>
        <v>0.4374677461538462</v>
      </c>
      <c r="G17" s="80"/>
    </row>
    <row r="18" spans="1:7" s="58" customFormat="1" ht="15" customHeight="1">
      <c r="A18" s="59"/>
      <c r="B18" s="60" t="s">
        <v>128</v>
      </c>
      <c r="C18" s="73" t="s">
        <v>129</v>
      </c>
      <c r="D18" s="62"/>
      <c r="E18" s="62">
        <v>44445.03</v>
      </c>
      <c r="F18" s="74"/>
      <c r="G18" s="57"/>
    </row>
    <row r="19" spans="1:7" s="40" customFormat="1" ht="15" customHeight="1">
      <c r="A19" s="59"/>
      <c r="B19" s="60" t="s">
        <v>130</v>
      </c>
      <c r="C19" s="73" t="s">
        <v>131</v>
      </c>
      <c r="D19" s="62">
        <v>1300000</v>
      </c>
      <c r="E19" s="62">
        <v>505578.38</v>
      </c>
      <c r="F19" s="74">
        <f>IF(D19&gt;0,IF(E19&gt;0,E19/D19,"-"),IF(E19&gt;0,"-",""))</f>
        <v>0.3889064461538462</v>
      </c>
      <c r="G19" s="57"/>
    </row>
    <row r="20" spans="1:7" s="40" customFormat="1" ht="15" customHeight="1">
      <c r="A20" s="59"/>
      <c r="B20" s="60" t="s">
        <v>132</v>
      </c>
      <c r="C20" s="73" t="s">
        <v>133</v>
      </c>
      <c r="D20" s="62"/>
      <c r="E20" s="62">
        <v>18684.66</v>
      </c>
      <c r="F20" s="74"/>
      <c r="G20" s="57"/>
    </row>
    <row r="21" spans="1:7" s="82" customFormat="1" ht="15" customHeight="1">
      <c r="A21" s="64" t="s">
        <v>134</v>
      </c>
      <c r="B21" s="60"/>
      <c r="C21" s="75"/>
      <c r="D21" s="65">
        <v>780000</v>
      </c>
      <c r="E21" s="65">
        <v>1158462.4700000002</v>
      </c>
      <c r="F21" s="76">
        <f>IF(D21&gt;0,IF(E21&gt;0,E21/D21,"-"),IF(E21&gt;0,"-",""))</f>
        <v>1.485208294871795</v>
      </c>
      <c r="G21" s="80"/>
    </row>
    <row r="22" spans="1:7" s="40" customFormat="1" ht="15" customHeight="1">
      <c r="A22" s="59"/>
      <c r="B22" s="60" t="s">
        <v>135</v>
      </c>
      <c r="C22" s="73" t="s">
        <v>136</v>
      </c>
      <c r="D22" s="62"/>
      <c r="E22" s="62">
        <v>14673.01</v>
      </c>
      <c r="F22" s="74"/>
      <c r="G22" s="57"/>
    </row>
    <row r="23" spans="1:7" s="40" customFormat="1" ht="15" customHeight="1">
      <c r="A23" s="59"/>
      <c r="B23" s="60" t="s">
        <v>165</v>
      </c>
      <c r="C23" s="73" t="s">
        <v>166</v>
      </c>
      <c r="D23" s="62"/>
      <c r="E23" s="62">
        <v>545442.89</v>
      </c>
      <c r="F23" s="74"/>
      <c r="G23" s="57"/>
    </row>
    <row r="24" spans="1:7" s="40" customFormat="1" ht="15" customHeight="1">
      <c r="A24" s="77"/>
      <c r="B24" s="78" t="s">
        <v>137</v>
      </c>
      <c r="C24" s="79" t="s">
        <v>138</v>
      </c>
      <c r="D24" s="87">
        <v>780000</v>
      </c>
      <c r="E24" s="87">
        <v>598346.5700000001</v>
      </c>
      <c r="F24" s="88">
        <f>IF(D24&gt;0,IF(E24&gt;0,E24/D24,"-"),IF(E24&gt;0,"-",""))</f>
        <v>0.7671109871794872</v>
      </c>
      <c r="G24" s="57"/>
    </row>
    <row r="25" spans="1:7" s="40" customFormat="1" ht="15" customHeight="1">
      <c r="A25" s="99" t="s">
        <v>56</v>
      </c>
      <c r="B25" s="100"/>
      <c r="C25" s="101"/>
      <c r="D25" s="19">
        <v>3021400</v>
      </c>
      <c r="E25" s="19">
        <v>1753947.3100000003</v>
      </c>
      <c r="F25" s="67">
        <f>IF(D25&gt;0,IF(E25&gt;0,E25/D25,"-"),IF(E25&gt;0,"-",""))</f>
        <v>0.5805081452306878</v>
      </c>
      <c r="G25" s="57"/>
    </row>
    <row r="26" spans="1:6" ht="15" customHeight="1">
      <c r="A26" s="68" t="s">
        <v>7</v>
      </c>
      <c r="B26" s="13"/>
      <c r="C26" s="13"/>
      <c r="D26" s="13"/>
      <c r="E26" s="13"/>
      <c r="F26" s="93" t="s">
        <v>180</v>
      </c>
    </row>
    <row r="27" spans="5:6" ht="12.75">
      <c r="E27" s="22"/>
      <c r="F27" s="93"/>
    </row>
    <row r="28" spans="4:6" ht="12.75">
      <c r="D28" s="22"/>
      <c r="E28" s="22"/>
      <c r="F28" s="93" t="s">
        <v>180</v>
      </c>
    </row>
    <row r="29" ht="12.75">
      <c r="F29" s="93" t="s">
        <v>180</v>
      </c>
    </row>
  </sheetData>
  <sheetProtection/>
  <mergeCells count="1">
    <mergeCell ref="A25:C25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1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181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119</v>
      </c>
      <c r="B9" s="54"/>
      <c r="C9" s="71"/>
      <c r="D9" s="55"/>
      <c r="E9" s="55">
        <v>157903.09</v>
      </c>
      <c r="F9" s="72"/>
    </row>
    <row r="10" spans="1:6" s="40" customFormat="1" ht="15" customHeight="1">
      <c r="A10" s="59"/>
      <c r="B10" s="60" t="s">
        <v>120</v>
      </c>
      <c r="C10" s="73" t="s">
        <v>121</v>
      </c>
      <c r="D10" s="62"/>
      <c r="E10" s="62">
        <v>157903.09</v>
      </c>
      <c r="F10" s="74"/>
    </row>
    <row r="11" spans="1:6" s="81" customFormat="1" ht="15" customHeight="1">
      <c r="A11" s="64" t="s">
        <v>146</v>
      </c>
      <c r="B11" s="60"/>
      <c r="C11" s="75"/>
      <c r="D11" s="65"/>
      <c r="E11" s="65">
        <v>9294.88</v>
      </c>
      <c r="F11" s="76"/>
    </row>
    <row r="12" spans="1:6" s="40" customFormat="1" ht="15" customHeight="1">
      <c r="A12" s="59"/>
      <c r="B12" s="60" t="s">
        <v>147</v>
      </c>
      <c r="C12" s="73" t="s">
        <v>148</v>
      </c>
      <c r="D12" s="62"/>
      <c r="E12" s="62">
        <v>9294.88</v>
      </c>
      <c r="F12" s="74"/>
    </row>
    <row r="13" spans="1:6" s="81" customFormat="1" ht="15" customHeight="1">
      <c r="A13" s="64" t="s">
        <v>127</v>
      </c>
      <c r="B13" s="60"/>
      <c r="C13" s="75"/>
      <c r="D13" s="65"/>
      <c r="E13" s="65">
        <v>64268.92</v>
      </c>
      <c r="F13" s="76"/>
    </row>
    <row r="14" spans="1:6" s="40" customFormat="1" ht="15" customHeight="1">
      <c r="A14" s="59"/>
      <c r="B14" s="60" t="s">
        <v>168</v>
      </c>
      <c r="C14" s="73" t="s">
        <v>169</v>
      </c>
      <c r="D14" s="62"/>
      <c r="E14" s="62">
        <v>6358.31</v>
      </c>
      <c r="F14" s="74"/>
    </row>
    <row r="15" spans="1:6" s="40" customFormat="1" ht="15" customHeight="1">
      <c r="A15" s="59"/>
      <c r="B15" s="60" t="s">
        <v>128</v>
      </c>
      <c r="C15" s="73" t="s">
        <v>129</v>
      </c>
      <c r="D15" s="62"/>
      <c r="E15" s="62">
        <v>54958.18</v>
      </c>
      <c r="F15" s="74"/>
    </row>
    <row r="16" spans="1:6" s="58" customFormat="1" ht="15" customHeight="1">
      <c r="A16" s="59"/>
      <c r="B16" s="60" t="s">
        <v>163</v>
      </c>
      <c r="C16" s="73" t="s">
        <v>164</v>
      </c>
      <c r="D16" s="62"/>
      <c r="E16" s="62">
        <v>2636.48</v>
      </c>
      <c r="F16" s="74"/>
    </row>
    <row r="17" spans="1:6" s="40" customFormat="1" ht="15" customHeight="1">
      <c r="A17" s="59"/>
      <c r="B17" s="60" t="s">
        <v>132</v>
      </c>
      <c r="C17" s="73" t="s">
        <v>133</v>
      </c>
      <c r="D17" s="62"/>
      <c r="E17" s="62">
        <v>315.95</v>
      </c>
      <c r="F17" s="74"/>
    </row>
    <row r="18" spans="1:7" s="82" customFormat="1" ht="15" customHeight="1">
      <c r="A18" s="64" t="s">
        <v>134</v>
      </c>
      <c r="B18" s="60"/>
      <c r="C18" s="75"/>
      <c r="D18" s="65">
        <v>658380</v>
      </c>
      <c r="E18" s="65">
        <v>842509.5</v>
      </c>
      <c r="F18" s="76">
        <v>1.279670554998633</v>
      </c>
      <c r="G18" s="85"/>
    </row>
    <row r="19" spans="1:7" s="40" customFormat="1" ht="15" customHeight="1">
      <c r="A19" s="77"/>
      <c r="B19" s="78" t="s">
        <v>137</v>
      </c>
      <c r="C19" s="79" t="s">
        <v>138</v>
      </c>
      <c r="D19" s="87">
        <v>658380</v>
      </c>
      <c r="E19" s="87">
        <v>842509.5</v>
      </c>
      <c r="F19" s="88">
        <v>1.279670554998633</v>
      </c>
      <c r="G19" s="39"/>
    </row>
    <row r="20" spans="1:7" s="40" customFormat="1" ht="15" customHeight="1">
      <c r="A20" s="99" t="s">
        <v>56</v>
      </c>
      <c r="B20" s="100"/>
      <c r="C20" s="101"/>
      <c r="D20" s="19">
        <v>658380</v>
      </c>
      <c r="E20" s="19">
        <v>1073976.3900000001</v>
      </c>
      <c r="F20" s="67">
        <v>1.6312409095051492</v>
      </c>
      <c r="G20" s="39"/>
    </row>
    <row r="21" spans="1:6" ht="15" customHeight="1">
      <c r="A21" s="68" t="s">
        <v>7</v>
      </c>
      <c r="B21" s="13"/>
      <c r="C21" s="13"/>
      <c r="D21" s="13"/>
      <c r="E21" s="13"/>
      <c r="F21" s="13"/>
    </row>
    <row r="22" ht="12.75">
      <c r="E22" s="22"/>
    </row>
    <row r="23" ht="12.75">
      <c r="E23" s="22"/>
    </row>
  </sheetData>
  <sheetProtection/>
  <mergeCells count="1">
    <mergeCell ref="A20:C20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2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16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111</v>
      </c>
      <c r="B9" s="54"/>
      <c r="C9" s="71"/>
      <c r="D9" s="55"/>
      <c r="E9" s="55">
        <v>26034.47</v>
      </c>
      <c r="F9" s="72"/>
    </row>
    <row r="10" spans="1:6" s="40" customFormat="1" ht="15" customHeight="1">
      <c r="A10" s="59"/>
      <c r="B10" s="60" t="s">
        <v>112</v>
      </c>
      <c r="C10" s="73" t="s">
        <v>113</v>
      </c>
      <c r="D10" s="62"/>
      <c r="E10" s="62">
        <v>22964.97</v>
      </c>
      <c r="F10" s="74"/>
    </row>
    <row r="11" spans="1:6" s="40" customFormat="1" ht="15" customHeight="1">
      <c r="A11" s="59"/>
      <c r="B11" s="60" t="s">
        <v>114</v>
      </c>
      <c r="C11" s="73" t="s">
        <v>115</v>
      </c>
      <c r="D11" s="62"/>
      <c r="E11" s="62">
        <v>3069.5</v>
      </c>
      <c r="F11" s="74"/>
    </row>
    <row r="12" spans="1:6" s="81" customFormat="1" ht="15" customHeight="1">
      <c r="A12" s="64" t="s">
        <v>116</v>
      </c>
      <c r="B12" s="60"/>
      <c r="C12" s="75"/>
      <c r="D12" s="65"/>
      <c r="E12" s="65">
        <v>27474.28</v>
      </c>
      <c r="F12" s="76"/>
    </row>
    <row r="13" spans="1:6" s="40" customFormat="1" ht="15" customHeight="1">
      <c r="A13" s="59"/>
      <c r="B13" s="60" t="s">
        <v>117</v>
      </c>
      <c r="C13" s="73" t="s">
        <v>118</v>
      </c>
      <c r="D13" s="62"/>
      <c r="E13" s="62">
        <v>27474.28</v>
      </c>
      <c r="F13" s="74"/>
    </row>
    <row r="14" spans="1:6" s="82" customFormat="1" ht="15" customHeight="1">
      <c r="A14" s="64" t="s">
        <v>119</v>
      </c>
      <c r="B14" s="60"/>
      <c r="C14" s="75"/>
      <c r="D14" s="65"/>
      <c r="E14" s="65">
        <v>394819.13</v>
      </c>
      <c r="F14" s="76"/>
    </row>
    <row r="15" spans="1:6" s="58" customFormat="1" ht="15" customHeight="1">
      <c r="A15" s="59"/>
      <c r="B15" s="60" t="s">
        <v>120</v>
      </c>
      <c r="C15" s="73" t="s">
        <v>121</v>
      </c>
      <c r="D15" s="62"/>
      <c r="E15" s="62">
        <v>394819.13</v>
      </c>
      <c r="F15" s="74"/>
    </row>
    <row r="16" spans="1:6" s="82" customFormat="1" ht="15" customHeight="1">
      <c r="A16" s="64" t="s">
        <v>146</v>
      </c>
      <c r="B16" s="60"/>
      <c r="C16" s="75"/>
      <c r="D16" s="65">
        <v>673190</v>
      </c>
      <c r="E16" s="65">
        <v>347184.78</v>
      </c>
      <c r="F16" s="76">
        <v>0.515730744663468</v>
      </c>
    </row>
    <row r="17" spans="1:6" s="40" customFormat="1" ht="15" customHeight="1">
      <c r="A17" s="59"/>
      <c r="B17" s="60" t="s">
        <v>147</v>
      </c>
      <c r="C17" s="73" t="s">
        <v>148</v>
      </c>
      <c r="D17" s="62">
        <v>673190</v>
      </c>
      <c r="E17" s="62">
        <v>347184.78</v>
      </c>
      <c r="F17" s="74">
        <v>0.515730744663468</v>
      </c>
    </row>
    <row r="18" spans="1:7" s="81" customFormat="1" ht="15" customHeight="1">
      <c r="A18" s="64" t="s">
        <v>122</v>
      </c>
      <c r="B18" s="60"/>
      <c r="C18" s="75"/>
      <c r="D18" s="65"/>
      <c r="E18" s="65">
        <v>14059.64</v>
      </c>
      <c r="F18" s="76"/>
      <c r="G18" s="80"/>
    </row>
    <row r="19" spans="1:7" s="40" customFormat="1" ht="15" customHeight="1">
      <c r="A19" s="59"/>
      <c r="B19" s="60" t="s">
        <v>123</v>
      </c>
      <c r="C19" s="73" t="s">
        <v>124</v>
      </c>
      <c r="D19" s="62"/>
      <c r="E19" s="62">
        <v>14059.64</v>
      </c>
      <c r="F19" s="74"/>
      <c r="G19" s="57"/>
    </row>
    <row r="20" spans="1:7" s="81" customFormat="1" ht="15" customHeight="1">
      <c r="A20" s="64" t="s">
        <v>127</v>
      </c>
      <c r="B20" s="60"/>
      <c r="C20" s="75"/>
      <c r="D20" s="65">
        <v>36592330</v>
      </c>
      <c r="E20" s="65">
        <v>10128835.17</v>
      </c>
      <c r="F20" s="76">
        <v>0.27680213777040164</v>
      </c>
      <c r="G20" s="80"/>
    </row>
    <row r="21" spans="1:7" s="40" customFormat="1" ht="15" customHeight="1">
      <c r="A21" s="59"/>
      <c r="B21" s="60" t="s">
        <v>174</v>
      </c>
      <c r="C21" s="73" t="s">
        <v>175</v>
      </c>
      <c r="D21" s="62">
        <v>4198330</v>
      </c>
      <c r="E21" s="62">
        <v>4460774.03</v>
      </c>
      <c r="F21" s="74">
        <v>1.0625115295843823</v>
      </c>
      <c r="G21" s="57"/>
    </row>
    <row r="22" spans="1:7" s="58" customFormat="1" ht="15" customHeight="1">
      <c r="A22" s="59"/>
      <c r="B22" s="60" t="s">
        <v>182</v>
      </c>
      <c r="C22" s="73" t="s">
        <v>183</v>
      </c>
      <c r="D22" s="62">
        <v>32394000</v>
      </c>
      <c r="E22" s="62">
        <v>5666257.19</v>
      </c>
      <c r="F22" s="74">
        <v>0.17491687318639254</v>
      </c>
      <c r="G22" s="57"/>
    </row>
    <row r="23" spans="1:7" s="8" customFormat="1" ht="15" customHeight="1">
      <c r="A23" s="59"/>
      <c r="B23" s="60" t="s">
        <v>132</v>
      </c>
      <c r="C23" s="73" t="s">
        <v>133</v>
      </c>
      <c r="D23" s="62"/>
      <c r="E23" s="62">
        <v>1803.95</v>
      </c>
      <c r="F23" s="74"/>
      <c r="G23" s="57"/>
    </row>
    <row r="24" spans="1:6" s="94" customFormat="1" ht="15" customHeight="1">
      <c r="A24" s="64" t="s">
        <v>134</v>
      </c>
      <c r="B24" s="60"/>
      <c r="C24" s="75"/>
      <c r="D24" s="65"/>
      <c r="E24" s="65">
        <v>1380731.1</v>
      </c>
      <c r="F24" s="76"/>
    </row>
    <row r="25" spans="1:6" ht="15" customHeight="1">
      <c r="A25" s="59"/>
      <c r="B25" s="60" t="s">
        <v>135</v>
      </c>
      <c r="C25" s="73" t="s">
        <v>136</v>
      </c>
      <c r="D25" s="62"/>
      <c r="E25" s="62">
        <v>13275.58</v>
      </c>
      <c r="F25" s="74"/>
    </row>
    <row r="26" spans="1:6" ht="15" customHeight="1">
      <c r="A26" s="59"/>
      <c r="B26" s="60" t="s">
        <v>165</v>
      </c>
      <c r="C26" s="73" t="s">
        <v>166</v>
      </c>
      <c r="D26" s="62"/>
      <c r="E26" s="62">
        <v>384851.06</v>
      </c>
      <c r="F26" s="74"/>
    </row>
    <row r="27" spans="1:6" ht="15" customHeight="1">
      <c r="A27" s="77"/>
      <c r="B27" s="78" t="s">
        <v>137</v>
      </c>
      <c r="C27" s="79" t="s">
        <v>138</v>
      </c>
      <c r="D27" s="87"/>
      <c r="E27" s="87">
        <v>982604.46</v>
      </c>
      <c r="F27" s="88"/>
    </row>
    <row r="28" spans="1:6" ht="15" customHeight="1">
      <c r="A28" s="99" t="s">
        <v>56</v>
      </c>
      <c r="B28" s="100"/>
      <c r="C28" s="101"/>
      <c r="D28" s="19">
        <v>37265520</v>
      </c>
      <c r="E28" s="19">
        <v>12319138.57</v>
      </c>
      <c r="F28" s="67">
        <v>0.3305773962096866</v>
      </c>
    </row>
    <row r="29" ht="12.75">
      <c r="A29" s="68" t="s">
        <v>7</v>
      </c>
    </row>
  </sheetData>
  <sheetProtection/>
  <mergeCells count="1">
    <mergeCell ref="A28:C28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17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111</v>
      </c>
      <c r="B9" s="54"/>
      <c r="C9" s="71"/>
      <c r="D9" s="55"/>
      <c r="E9" s="55">
        <v>405346.44</v>
      </c>
      <c r="F9" s="72"/>
    </row>
    <row r="10" spans="1:6" s="40" customFormat="1" ht="15" customHeight="1">
      <c r="A10" s="59"/>
      <c r="B10" s="60" t="s">
        <v>112</v>
      </c>
      <c r="C10" s="73" t="s">
        <v>113</v>
      </c>
      <c r="D10" s="62"/>
      <c r="E10" s="62">
        <v>376065.08</v>
      </c>
      <c r="F10" s="74"/>
    </row>
    <row r="11" spans="1:6" s="40" customFormat="1" ht="15" customHeight="1">
      <c r="A11" s="59"/>
      <c r="B11" s="60" t="s">
        <v>142</v>
      </c>
      <c r="C11" s="73" t="s">
        <v>143</v>
      </c>
      <c r="D11" s="62"/>
      <c r="E11" s="62">
        <v>15526.43</v>
      </c>
      <c r="F11" s="74"/>
    </row>
    <row r="12" spans="1:6" s="58" customFormat="1" ht="15" customHeight="1">
      <c r="A12" s="59"/>
      <c r="B12" s="60" t="s">
        <v>114</v>
      </c>
      <c r="C12" s="73" t="s">
        <v>115</v>
      </c>
      <c r="D12" s="62"/>
      <c r="E12" s="62">
        <v>13754.93</v>
      </c>
      <c r="F12" s="74"/>
    </row>
    <row r="13" spans="1:6" s="82" customFormat="1" ht="15" customHeight="1">
      <c r="A13" s="64" t="s">
        <v>116</v>
      </c>
      <c r="B13" s="60"/>
      <c r="C13" s="75"/>
      <c r="D13" s="65"/>
      <c r="E13" s="65">
        <v>71495.09</v>
      </c>
      <c r="F13" s="76"/>
    </row>
    <row r="14" spans="1:6" s="40" customFormat="1" ht="15" customHeight="1">
      <c r="A14" s="59"/>
      <c r="B14" s="60" t="s">
        <v>117</v>
      </c>
      <c r="C14" s="73" t="s">
        <v>118</v>
      </c>
      <c r="D14" s="62"/>
      <c r="E14" s="62">
        <v>71495.09</v>
      </c>
      <c r="F14" s="74"/>
    </row>
    <row r="15" spans="1:6" s="81" customFormat="1" ht="15" customHeight="1">
      <c r="A15" s="64" t="s">
        <v>119</v>
      </c>
      <c r="B15" s="60"/>
      <c r="C15" s="75"/>
      <c r="D15" s="65"/>
      <c r="E15" s="65">
        <v>1761876.17</v>
      </c>
      <c r="F15" s="76"/>
    </row>
    <row r="16" spans="1:6" s="40" customFormat="1" ht="15" customHeight="1">
      <c r="A16" s="59"/>
      <c r="B16" s="60" t="s">
        <v>120</v>
      </c>
      <c r="C16" s="73" t="s">
        <v>121</v>
      </c>
      <c r="D16" s="62"/>
      <c r="E16" s="62">
        <v>1761876.17</v>
      </c>
      <c r="F16" s="74"/>
    </row>
    <row r="17" spans="1:6" s="82" customFormat="1" ht="15" customHeight="1">
      <c r="A17" s="64" t="s">
        <v>158</v>
      </c>
      <c r="B17" s="60"/>
      <c r="C17" s="75"/>
      <c r="D17" s="65"/>
      <c r="E17" s="65">
        <v>1088.27</v>
      </c>
      <c r="F17" s="76"/>
    </row>
    <row r="18" spans="1:6" s="40" customFormat="1" ht="15" customHeight="1">
      <c r="A18" s="59"/>
      <c r="B18" s="60" t="s">
        <v>184</v>
      </c>
      <c r="C18" s="73" t="s">
        <v>185</v>
      </c>
      <c r="D18" s="62"/>
      <c r="E18" s="62">
        <v>1088.27</v>
      </c>
      <c r="F18" s="74"/>
    </row>
    <row r="19" spans="1:6" s="81" customFormat="1" ht="15" customHeight="1">
      <c r="A19" s="64" t="s">
        <v>146</v>
      </c>
      <c r="B19" s="60"/>
      <c r="C19" s="75"/>
      <c r="D19" s="65">
        <v>4570000</v>
      </c>
      <c r="E19" s="65">
        <v>1484820.98</v>
      </c>
      <c r="F19" s="76">
        <v>0.3249061225382932</v>
      </c>
    </row>
    <row r="20" spans="1:6" s="58" customFormat="1" ht="15" customHeight="1">
      <c r="A20" s="59"/>
      <c r="B20" s="60" t="s">
        <v>147</v>
      </c>
      <c r="C20" s="73" t="s">
        <v>148</v>
      </c>
      <c r="D20" s="62">
        <v>4570000</v>
      </c>
      <c r="E20" s="62">
        <v>1484820.98</v>
      </c>
      <c r="F20" s="74">
        <v>0.3249061225382932</v>
      </c>
    </row>
    <row r="21" spans="1:6" s="81" customFormat="1" ht="15" customHeight="1">
      <c r="A21" s="64" t="s">
        <v>122</v>
      </c>
      <c r="B21" s="60"/>
      <c r="C21" s="75"/>
      <c r="D21" s="65"/>
      <c r="E21" s="65">
        <v>89659.7</v>
      </c>
      <c r="F21" s="76"/>
    </row>
    <row r="22" spans="1:6" s="58" customFormat="1" ht="15" customHeight="1">
      <c r="A22" s="59"/>
      <c r="B22" s="60" t="s">
        <v>123</v>
      </c>
      <c r="C22" s="73" t="s">
        <v>124</v>
      </c>
      <c r="D22" s="62"/>
      <c r="E22" s="62">
        <v>89659.7</v>
      </c>
      <c r="F22" s="74"/>
    </row>
    <row r="23" spans="1:6" s="81" customFormat="1" ht="15" customHeight="1">
      <c r="A23" s="64" t="s">
        <v>127</v>
      </c>
      <c r="B23" s="60"/>
      <c r="C23" s="75"/>
      <c r="D23" s="65">
        <v>5271900</v>
      </c>
      <c r="E23" s="65">
        <v>3109275.9999999995</v>
      </c>
      <c r="F23" s="76">
        <v>0.589782810751342</v>
      </c>
    </row>
    <row r="24" spans="1:6" s="58" customFormat="1" ht="15" customHeight="1">
      <c r="A24" s="59"/>
      <c r="B24" s="60" t="s">
        <v>152</v>
      </c>
      <c r="C24" s="73" t="s">
        <v>153</v>
      </c>
      <c r="D24" s="62">
        <v>34900</v>
      </c>
      <c r="E24" s="62">
        <v>1553107.24</v>
      </c>
      <c r="F24" s="74">
        <v>44.50164011461318</v>
      </c>
    </row>
    <row r="25" spans="1:6" s="58" customFormat="1" ht="15" customHeight="1">
      <c r="A25" s="59"/>
      <c r="B25" s="60" t="s">
        <v>174</v>
      </c>
      <c r="C25" s="73" t="s">
        <v>175</v>
      </c>
      <c r="D25" s="62"/>
      <c r="E25" s="62">
        <v>205527.96</v>
      </c>
      <c r="F25" s="74"/>
    </row>
    <row r="26" spans="1:6" s="58" customFormat="1" ht="15" customHeight="1">
      <c r="A26" s="59"/>
      <c r="B26" s="60" t="s">
        <v>182</v>
      </c>
      <c r="C26" s="73" t="s">
        <v>183</v>
      </c>
      <c r="D26" s="62">
        <v>5237000</v>
      </c>
      <c r="E26" s="62">
        <v>1166798.65</v>
      </c>
      <c r="F26" s="74">
        <v>0.22279905480236775</v>
      </c>
    </row>
    <row r="27" spans="1:6" s="58" customFormat="1" ht="15" customHeight="1">
      <c r="A27" s="59"/>
      <c r="B27" s="60" t="s">
        <v>132</v>
      </c>
      <c r="C27" s="73" t="s">
        <v>133</v>
      </c>
      <c r="D27" s="62"/>
      <c r="E27" s="62">
        <v>183842.15</v>
      </c>
      <c r="F27" s="74"/>
    </row>
    <row r="28" spans="1:6" s="81" customFormat="1" ht="15" customHeight="1">
      <c r="A28" s="64" t="s">
        <v>134</v>
      </c>
      <c r="B28" s="60"/>
      <c r="C28" s="75"/>
      <c r="D28" s="65">
        <v>600000</v>
      </c>
      <c r="E28" s="65">
        <v>4929703.589999999</v>
      </c>
      <c r="F28" s="76">
        <v>8.216172649999999</v>
      </c>
    </row>
    <row r="29" spans="1:6" s="58" customFormat="1" ht="15" customHeight="1">
      <c r="A29" s="59"/>
      <c r="B29" s="60" t="s">
        <v>135</v>
      </c>
      <c r="C29" s="73" t="s">
        <v>136</v>
      </c>
      <c r="D29" s="62"/>
      <c r="E29" s="62">
        <v>724.79</v>
      </c>
      <c r="F29" s="74"/>
    </row>
    <row r="30" spans="1:6" s="58" customFormat="1" ht="15" customHeight="1">
      <c r="A30" s="77"/>
      <c r="B30" s="78" t="s">
        <v>137</v>
      </c>
      <c r="C30" s="79" t="s">
        <v>138</v>
      </c>
      <c r="D30" s="87">
        <v>600000</v>
      </c>
      <c r="E30" s="87">
        <v>4928978.799999999</v>
      </c>
      <c r="F30" s="88">
        <v>8.214964666666665</v>
      </c>
    </row>
    <row r="31" spans="1:6" s="8" customFormat="1" ht="15" customHeight="1">
      <c r="A31" s="99" t="s">
        <v>56</v>
      </c>
      <c r="B31" s="100"/>
      <c r="C31" s="101"/>
      <c r="D31" s="19">
        <v>10441900</v>
      </c>
      <c r="E31" s="19">
        <v>11853266.239999998</v>
      </c>
      <c r="F31" s="67">
        <v>1.1351637384000994</v>
      </c>
    </row>
    <row r="32" spans="1:6" ht="15" customHeight="1">
      <c r="A32" s="68" t="s">
        <v>7</v>
      </c>
      <c r="B32" s="13"/>
      <c r="C32" s="13"/>
      <c r="D32" s="13"/>
      <c r="E32" s="13"/>
      <c r="F32" s="13"/>
    </row>
    <row r="33" ht="12.75">
      <c r="E33" s="22"/>
    </row>
    <row r="34" spans="4:5" ht="12.75">
      <c r="D34" s="22"/>
      <c r="E34" s="22"/>
    </row>
  </sheetData>
  <sheetProtection/>
  <mergeCells count="1">
    <mergeCell ref="A31:C31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2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186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111</v>
      </c>
      <c r="B9" s="54"/>
      <c r="C9" s="71"/>
      <c r="D9" s="55"/>
      <c r="E9" s="55">
        <v>154880.83</v>
      </c>
      <c r="F9" s="72"/>
    </row>
    <row r="10" spans="1:6" s="40" customFormat="1" ht="15" customHeight="1">
      <c r="A10" s="59"/>
      <c r="B10" s="60" t="s">
        <v>112</v>
      </c>
      <c r="C10" s="73" t="s">
        <v>113</v>
      </c>
      <c r="D10" s="62"/>
      <c r="E10" s="62">
        <v>41784.96</v>
      </c>
      <c r="F10" s="74"/>
    </row>
    <row r="11" spans="1:6" s="40" customFormat="1" ht="15" customHeight="1">
      <c r="A11" s="59"/>
      <c r="B11" s="60" t="s">
        <v>114</v>
      </c>
      <c r="C11" s="73" t="s">
        <v>115</v>
      </c>
      <c r="D11" s="62"/>
      <c r="E11" s="62">
        <v>113095.87</v>
      </c>
      <c r="F11" s="74"/>
    </row>
    <row r="12" spans="1:6" s="81" customFormat="1" ht="15" customHeight="1">
      <c r="A12" s="64" t="s">
        <v>116</v>
      </c>
      <c r="B12" s="60"/>
      <c r="C12" s="75"/>
      <c r="D12" s="65"/>
      <c r="E12" s="65">
        <v>181205.65</v>
      </c>
      <c r="F12" s="76"/>
    </row>
    <row r="13" spans="1:6" s="40" customFormat="1" ht="15" customHeight="1">
      <c r="A13" s="59"/>
      <c r="B13" s="60" t="s">
        <v>117</v>
      </c>
      <c r="C13" s="73" t="s">
        <v>118</v>
      </c>
      <c r="D13" s="62"/>
      <c r="E13" s="62">
        <v>181205.65</v>
      </c>
      <c r="F13" s="74"/>
    </row>
    <row r="14" spans="1:6" s="82" customFormat="1" ht="15" customHeight="1">
      <c r="A14" s="64" t="s">
        <v>119</v>
      </c>
      <c r="B14" s="60"/>
      <c r="C14" s="75"/>
      <c r="D14" s="65"/>
      <c r="E14" s="65">
        <v>862344.53</v>
      </c>
      <c r="F14" s="76"/>
    </row>
    <row r="15" spans="1:6" s="58" customFormat="1" ht="15" customHeight="1">
      <c r="A15" s="59"/>
      <c r="B15" s="60" t="s">
        <v>120</v>
      </c>
      <c r="C15" s="73" t="s">
        <v>121</v>
      </c>
      <c r="D15" s="62"/>
      <c r="E15" s="62">
        <v>862344.53</v>
      </c>
      <c r="F15" s="74"/>
    </row>
    <row r="16" spans="1:6" s="82" customFormat="1" ht="15" customHeight="1">
      <c r="A16" s="64" t="s">
        <v>146</v>
      </c>
      <c r="B16" s="60"/>
      <c r="C16" s="75"/>
      <c r="D16" s="65"/>
      <c r="E16" s="65">
        <v>77208.99</v>
      </c>
      <c r="F16" s="76"/>
    </row>
    <row r="17" spans="1:6" s="40" customFormat="1" ht="15" customHeight="1">
      <c r="A17" s="59"/>
      <c r="B17" s="60" t="s">
        <v>147</v>
      </c>
      <c r="C17" s="73" t="s">
        <v>148</v>
      </c>
      <c r="D17" s="62"/>
      <c r="E17" s="62">
        <v>77208.99</v>
      </c>
      <c r="F17" s="74"/>
    </row>
    <row r="18" spans="1:6" s="81" customFormat="1" ht="15" customHeight="1">
      <c r="A18" s="64" t="s">
        <v>122</v>
      </c>
      <c r="B18" s="60"/>
      <c r="C18" s="75"/>
      <c r="D18" s="65"/>
      <c r="E18" s="65">
        <v>13721.579999999998</v>
      </c>
      <c r="F18" s="76"/>
    </row>
    <row r="19" spans="1:7" s="40" customFormat="1" ht="15" customHeight="1">
      <c r="A19" s="59"/>
      <c r="B19" s="60" t="s">
        <v>123</v>
      </c>
      <c r="C19" s="73" t="s">
        <v>124</v>
      </c>
      <c r="D19" s="62"/>
      <c r="E19" s="62">
        <v>13721.579999999998</v>
      </c>
      <c r="F19" s="74"/>
      <c r="G19" s="39"/>
    </row>
    <row r="20" spans="1:7" s="81" customFormat="1" ht="15" customHeight="1">
      <c r="A20" s="64" t="s">
        <v>149</v>
      </c>
      <c r="B20" s="60"/>
      <c r="C20" s="75"/>
      <c r="D20" s="65"/>
      <c r="E20" s="65">
        <v>35232.16</v>
      </c>
      <c r="F20" s="76"/>
      <c r="G20" s="85"/>
    </row>
    <row r="21" spans="1:7" s="40" customFormat="1" ht="15" customHeight="1">
      <c r="A21" s="59"/>
      <c r="B21" s="60" t="s">
        <v>150</v>
      </c>
      <c r="C21" s="73" t="s">
        <v>151</v>
      </c>
      <c r="D21" s="62"/>
      <c r="E21" s="62">
        <v>35232.16</v>
      </c>
      <c r="F21" s="74"/>
      <c r="G21" s="39"/>
    </row>
    <row r="22" spans="1:7" s="82" customFormat="1" ht="15" customHeight="1">
      <c r="A22" s="64" t="s">
        <v>127</v>
      </c>
      <c r="B22" s="60"/>
      <c r="C22" s="75"/>
      <c r="D22" s="65">
        <v>474000</v>
      </c>
      <c r="E22" s="65">
        <v>1484121.5300000003</v>
      </c>
      <c r="F22" s="76">
        <f>IF(D22&gt;0,IF(E22&gt;0,E22/D22,"-"),IF(E22&gt;0,"-",""))</f>
        <v>3.131058080168777</v>
      </c>
      <c r="G22" s="85"/>
    </row>
    <row r="23" spans="1:7" s="40" customFormat="1" ht="15" customHeight="1">
      <c r="A23" s="59"/>
      <c r="B23" s="60" t="s">
        <v>187</v>
      </c>
      <c r="C23" s="73" t="s">
        <v>188</v>
      </c>
      <c r="D23" s="62"/>
      <c r="E23" s="62">
        <v>1784.94</v>
      </c>
      <c r="F23" s="74"/>
      <c r="G23" s="39"/>
    </row>
    <row r="24" spans="1:7" s="40" customFormat="1" ht="15" customHeight="1">
      <c r="A24" s="59"/>
      <c r="B24" s="60" t="s">
        <v>128</v>
      </c>
      <c r="C24" s="73" t="s">
        <v>129</v>
      </c>
      <c r="D24" s="62">
        <v>474000</v>
      </c>
      <c r="E24" s="62">
        <v>1356375.7200000002</v>
      </c>
      <c r="F24" s="74">
        <f>IF(D24&gt;0,IF(E24&gt;0,E24/D24,"-"),IF(E24&gt;0,"-",""))</f>
        <v>2.8615521518987346</v>
      </c>
      <c r="G24" s="39"/>
    </row>
    <row r="25" spans="1:7" s="40" customFormat="1" ht="15" customHeight="1">
      <c r="A25" s="59"/>
      <c r="B25" s="60" t="s">
        <v>152</v>
      </c>
      <c r="C25" s="73" t="s">
        <v>153</v>
      </c>
      <c r="D25" s="62"/>
      <c r="E25" s="62">
        <v>122162.25</v>
      </c>
      <c r="F25" s="74"/>
      <c r="G25" s="39"/>
    </row>
    <row r="26" spans="1:7" s="40" customFormat="1" ht="15" customHeight="1">
      <c r="A26" s="59"/>
      <c r="B26" s="60" t="s">
        <v>189</v>
      </c>
      <c r="C26" s="73" t="s">
        <v>190</v>
      </c>
      <c r="D26" s="62"/>
      <c r="E26" s="62">
        <v>615.62</v>
      </c>
      <c r="F26" s="74"/>
      <c r="G26" s="39"/>
    </row>
    <row r="27" spans="1:7" s="40" customFormat="1" ht="15" customHeight="1">
      <c r="A27" s="59"/>
      <c r="B27" s="60" t="s">
        <v>132</v>
      </c>
      <c r="C27" s="73" t="s">
        <v>133</v>
      </c>
      <c r="D27" s="62"/>
      <c r="E27" s="62">
        <v>3183</v>
      </c>
      <c r="F27" s="74"/>
      <c r="G27" s="39"/>
    </row>
    <row r="28" spans="1:7" s="82" customFormat="1" ht="15" customHeight="1">
      <c r="A28" s="64" t="s">
        <v>134</v>
      </c>
      <c r="B28" s="60"/>
      <c r="C28" s="75"/>
      <c r="D28" s="65">
        <v>55000</v>
      </c>
      <c r="E28" s="65">
        <v>1837210.4300000002</v>
      </c>
      <c r="F28" s="76">
        <f>IF(D28&gt;0,IF(E28&gt;0,E28/D28,"-"),IF(E28&gt;0,"-",""))</f>
        <v>33.403826</v>
      </c>
      <c r="G28" s="85"/>
    </row>
    <row r="29" spans="1:7" s="40" customFormat="1" ht="15" customHeight="1">
      <c r="A29" s="59"/>
      <c r="B29" s="60" t="s">
        <v>191</v>
      </c>
      <c r="C29" s="73" t="s">
        <v>192</v>
      </c>
      <c r="D29" s="62">
        <v>55000</v>
      </c>
      <c r="E29" s="62"/>
      <c r="F29" s="74"/>
      <c r="G29" s="39"/>
    </row>
    <row r="30" spans="1:7" s="40" customFormat="1" ht="15" customHeight="1">
      <c r="A30" s="59"/>
      <c r="B30" s="60" t="s">
        <v>193</v>
      </c>
      <c r="C30" s="73" t="s">
        <v>194</v>
      </c>
      <c r="D30" s="62"/>
      <c r="E30" s="62">
        <v>8416.06</v>
      </c>
      <c r="F30" s="74"/>
      <c r="G30" s="39"/>
    </row>
    <row r="31" spans="1:7" s="40" customFormat="1" ht="15" customHeight="1">
      <c r="A31" s="77"/>
      <c r="B31" s="78" t="s">
        <v>137</v>
      </c>
      <c r="C31" s="79" t="s">
        <v>138</v>
      </c>
      <c r="D31" s="87"/>
      <c r="E31" s="87">
        <v>1828794.37</v>
      </c>
      <c r="F31" s="88"/>
      <c r="G31" s="39"/>
    </row>
    <row r="32" spans="1:7" s="8" customFormat="1" ht="15" customHeight="1">
      <c r="A32" s="99" t="s">
        <v>56</v>
      </c>
      <c r="B32" s="100"/>
      <c r="C32" s="101"/>
      <c r="D32" s="19">
        <v>529000</v>
      </c>
      <c r="E32" s="19">
        <v>4645925.700000001</v>
      </c>
      <c r="F32" s="67">
        <f>IF(D32&gt;0,IF(E32&gt;0,E32/D32,"-"),IF(E32&gt;0,"-",""))</f>
        <v>8.782468241965976</v>
      </c>
      <c r="G32" s="39"/>
    </row>
    <row r="33" spans="1:6" ht="15" customHeight="1">
      <c r="A33" s="68" t="s">
        <v>7</v>
      </c>
      <c r="B33" s="13"/>
      <c r="C33" s="13"/>
      <c r="D33" s="13"/>
      <c r="E33" s="13"/>
      <c r="F33" s="13"/>
    </row>
    <row r="34" ht="12.75">
      <c r="E34" s="22"/>
    </row>
    <row r="35" spans="4:5" ht="12.75">
      <c r="D35" s="22"/>
      <c r="E35" s="22"/>
    </row>
  </sheetData>
  <sheetProtection/>
  <mergeCells count="1">
    <mergeCell ref="A32:C32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3.421875" style="0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195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111</v>
      </c>
      <c r="B9" s="54"/>
      <c r="C9" s="71"/>
      <c r="D9" s="55"/>
      <c r="E9" s="55">
        <v>1349522.8399999999</v>
      </c>
      <c r="F9" s="72"/>
    </row>
    <row r="10" spans="1:6" s="40" customFormat="1" ht="15" customHeight="1">
      <c r="A10" s="59"/>
      <c r="B10" s="60" t="s">
        <v>112</v>
      </c>
      <c r="C10" s="73" t="s">
        <v>113</v>
      </c>
      <c r="D10" s="62"/>
      <c r="E10" s="62">
        <v>1142769.1199999999</v>
      </c>
      <c r="F10" s="74"/>
    </row>
    <row r="11" spans="1:6" s="58" customFormat="1" ht="15" customHeight="1">
      <c r="A11" s="59"/>
      <c r="B11" s="60" t="s">
        <v>114</v>
      </c>
      <c r="C11" s="73" t="s">
        <v>115</v>
      </c>
      <c r="D11" s="62"/>
      <c r="E11" s="62">
        <v>206753.72</v>
      </c>
      <c r="F11" s="74"/>
    </row>
    <row r="12" spans="1:6" s="82" customFormat="1" ht="15" customHeight="1">
      <c r="A12" s="64" t="s">
        <v>116</v>
      </c>
      <c r="B12" s="60"/>
      <c r="C12" s="75"/>
      <c r="D12" s="65"/>
      <c r="E12" s="65">
        <v>15301.59</v>
      </c>
      <c r="F12" s="76"/>
    </row>
    <row r="13" spans="1:6" s="40" customFormat="1" ht="15" customHeight="1">
      <c r="A13" s="59"/>
      <c r="B13" s="60" t="s">
        <v>117</v>
      </c>
      <c r="C13" s="73" t="s">
        <v>118</v>
      </c>
      <c r="D13" s="62"/>
      <c r="E13" s="62">
        <v>15301.59</v>
      </c>
      <c r="F13" s="74"/>
    </row>
    <row r="14" spans="1:6" s="81" customFormat="1" ht="15" customHeight="1">
      <c r="A14" s="64" t="s">
        <v>119</v>
      </c>
      <c r="B14" s="60"/>
      <c r="C14" s="75"/>
      <c r="D14" s="65">
        <v>1600000</v>
      </c>
      <c r="E14" s="65">
        <v>1016746.9299999999</v>
      </c>
      <c r="F14" s="76">
        <v>0.6354668312499999</v>
      </c>
    </row>
    <row r="15" spans="1:6" s="40" customFormat="1" ht="15" customHeight="1">
      <c r="A15" s="59"/>
      <c r="B15" s="60" t="s">
        <v>120</v>
      </c>
      <c r="C15" s="73" t="s">
        <v>121</v>
      </c>
      <c r="D15" s="62">
        <v>1600000</v>
      </c>
      <c r="E15" s="62">
        <v>1016746.9299999999</v>
      </c>
      <c r="F15" s="74">
        <v>0.6354668312499999</v>
      </c>
    </row>
    <row r="16" spans="1:6" s="82" customFormat="1" ht="15" customHeight="1">
      <c r="A16" s="64" t="s">
        <v>146</v>
      </c>
      <c r="B16" s="60"/>
      <c r="C16" s="75"/>
      <c r="D16" s="65">
        <v>1078600</v>
      </c>
      <c r="E16" s="65">
        <v>234655.87999999998</v>
      </c>
      <c r="F16" s="76">
        <v>0.2175559799740404</v>
      </c>
    </row>
    <row r="17" spans="1:6" s="40" customFormat="1" ht="15" customHeight="1">
      <c r="A17" s="59"/>
      <c r="B17" s="60" t="s">
        <v>147</v>
      </c>
      <c r="C17" s="73" t="s">
        <v>148</v>
      </c>
      <c r="D17" s="62">
        <v>1078600</v>
      </c>
      <c r="E17" s="62">
        <v>234655.87999999998</v>
      </c>
      <c r="F17" s="74">
        <v>0.2175559799740404</v>
      </c>
    </row>
    <row r="18" spans="1:6" s="82" customFormat="1" ht="15" customHeight="1">
      <c r="A18" s="64" t="s">
        <v>122</v>
      </c>
      <c r="B18" s="60"/>
      <c r="C18" s="75"/>
      <c r="D18" s="65"/>
      <c r="E18" s="65">
        <v>3051.02</v>
      </c>
      <c r="F18" s="76"/>
    </row>
    <row r="19" spans="1:6" s="40" customFormat="1" ht="15" customHeight="1">
      <c r="A19" s="59"/>
      <c r="B19" s="60" t="s">
        <v>123</v>
      </c>
      <c r="C19" s="73" t="s">
        <v>124</v>
      </c>
      <c r="D19" s="62"/>
      <c r="E19" s="62">
        <v>3051.02</v>
      </c>
      <c r="F19" s="74"/>
    </row>
    <row r="20" spans="1:7" s="82" customFormat="1" ht="15" customHeight="1">
      <c r="A20" s="64" t="s">
        <v>149</v>
      </c>
      <c r="B20" s="60"/>
      <c r="C20" s="75"/>
      <c r="D20" s="65"/>
      <c r="E20" s="65">
        <v>253641.96</v>
      </c>
      <c r="F20" s="76"/>
      <c r="G20" s="85"/>
    </row>
    <row r="21" spans="1:7" s="40" customFormat="1" ht="15" customHeight="1">
      <c r="A21" s="59"/>
      <c r="B21" s="60" t="s">
        <v>150</v>
      </c>
      <c r="C21" s="73" t="s">
        <v>151</v>
      </c>
      <c r="D21" s="62"/>
      <c r="E21" s="62">
        <v>253641.96</v>
      </c>
      <c r="F21" s="74"/>
      <c r="G21" s="39"/>
    </row>
    <row r="22" spans="1:7" s="82" customFormat="1" ht="15" customHeight="1">
      <c r="A22" s="64" t="s">
        <v>127</v>
      </c>
      <c r="B22" s="60"/>
      <c r="C22" s="75"/>
      <c r="D22" s="65">
        <v>18561310</v>
      </c>
      <c r="E22" s="65">
        <v>9206553.56</v>
      </c>
      <c r="F22" s="76">
        <v>0.4960077472980086</v>
      </c>
      <c r="G22" s="85"/>
    </row>
    <row r="23" spans="1:7" s="40" customFormat="1" ht="15" customHeight="1">
      <c r="A23" s="59"/>
      <c r="B23" s="60" t="s">
        <v>168</v>
      </c>
      <c r="C23" s="73" t="s">
        <v>169</v>
      </c>
      <c r="D23" s="62"/>
      <c r="E23" s="62">
        <v>883207.37</v>
      </c>
      <c r="F23" s="74"/>
      <c r="G23" s="39"/>
    </row>
    <row r="24" spans="1:7" s="40" customFormat="1" ht="15" customHeight="1">
      <c r="A24" s="59"/>
      <c r="B24" s="60" t="s">
        <v>172</v>
      </c>
      <c r="C24" s="73" t="s">
        <v>173</v>
      </c>
      <c r="D24" s="62">
        <v>9800000</v>
      </c>
      <c r="E24" s="62">
        <v>3805132.46</v>
      </c>
      <c r="F24" s="74">
        <v>0.3882788224489796</v>
      </c>
      <c r="G24" s="39"/>
    </row>
    <row r="25" spans="1:7" s="40" customFormat="1" ht="15" customHeight="1">
      <c r="A25" s="59"/>
      <c r="B25" s="60" t="s">
        <v>152</v>
      </c>
      <c r="C25" s="73" t="s">
        <v>153</v>
      </c>
      <c r="D25" s="62"/>
      <c r="E25" s="62">
        <v>520107.61</v>
      </c>
      <c r="F25" s="74"/>
      <c r="G25" s="39"/>
    </row>
    <row r="26" spans="1:7" s="40" customFormat="1" ht="15" customHeight="1">
      <c r="A26" s="59"/>
      <c r="B26" s="60" t="s">
        <v>174</v>
      </c>
      <c r="C26" s="73" t="s">
        <v>175</v>
      </c>
      <c r="D26" s="62">
        <v>2643770</v>
      </c>
      <c r="E26" s="62">
        <v>558630.34</v>
      </c>
      <c r="F26" s="74">
        <v>0.21130065777280171</v>
      </c>
      <c r="G26" s="39"/>
    </row>
    <row r="27" spans="1:7" s="40" customFormat="1" ht="15" customHeight="1">
      <c r="A27" s="59"/>
      <c r="B27" s="60" t="s">
        <v>189</v>
      </c>
      <c r="C27" s="73" t="s">
        <v>190</v>
      </c>
      <c r="D27" s="62">
        <v>5470540</v>
      </c>
      <c r="E27" s="62">
        <v>3374848.61</v>
      </c>
      <c r="F27" s="74">
        <v>0.6169132498802677</v>
      </c>
      <c r="G27" s="39"/>
    </row>
    <row r="28" spans="1:7" s="40" customFormat="1" ht="15" customHeight="1">
      <c r="A28" s="59"/>
      <c r="B28" s="60" t="s">
        <v>182</v>
      </c>
      <c r="C28" s="73" t="s">
        <v>183</v>
      </c>
      <c r="D28" s="62">
        <v>647000</v>
      </c>
      <c r="E28" s="62">
        <v>8492</v>
      </c>
      <c r="F28" s="74">
        <v>0.013125193199381761</v>
      </c>
      <c r="G28" s="39"/>
    </row>
    <row r="29" spans="1:7" s="40" customFormat="1" ht="15" customHeight="1">
      <c r="A29" s="59"/>
      <c r="B29" s="60" t="s">
        <v>132</v>
      </c>
      <c r="C29" s="73" t="s">
        <v>133</v>
      </c>
      <c r="D29" s="62"/>
      <c r="E29" s="62">
        <v>56135.17</v>
      </c>
      <c r="F29" s="74"/>
      <c r="G29" s="39"/>
    </row>
    <row r="30" spans="1:7" s="82" customFormat="1" ht="15" customHeight="1">
      <c r="A30" s="64" t="s">
        <v>134</v>
      </c>
      <c r="B30" s="60"/>
      <c r="C30" s="75"/>
      <c r="D30" s="65"/>
      <c r="E30" s="65">
        <v>698712.33</v>
      </c>
      <c r="F30" s="76"/>
      <c r="G30" s="85"/>
    </row>
    <row r="31" spans="1:7" s="40" customFormat="1" ht="15" customHeight="1">
      <c r="A31" s="59"/>
      <c r="B31" s="60" t="s">
        <v>135</v>
      </c>
      <c r="C31" s="73" t="s">
        <v>136</v>
      </c>
      <c r="D31" s="62"/>
      <c r="E31" s="62">
        <v>541579.58</v>
      </c>
      <c r="F31" s="74"/>
      <c r="G31" s="39"/>
    </row>
    <row r="32" spans="1:7" s="40" customFormat="1" ht="15" customHeight="1">
      <c r="A32" s="59"/>
      <c r="B32" s="60" t="s">
        <v>193</v>
      </c>
      <c r="C32" s="73" t="s">
        <v>194</v>
      </c>
      <c r="D32" s="62"/>
      <c r="E32" s="62">
        <v>2000</v>
      </c>
      <c r="F32" s="74"/>
      <c r="G32" s="39"/>
    </row>
    <row r="33" spans="1:7" s="40" customFormat="1" ht="15" customHeight="1">
      <c r="A33" s="77"/>
      <c r="B33" s="78" t="s">
        <v>137</v>
      </c>
      <c r="C33" s="79" t="s">
        <v>138</v>
      </c>
      <c r="D33" s="87"/>
      <c r="E33" s="87">
        <v>155132.75</v>
      </c>
      <c r="F33" s="88"/>
      <c r="G33" s="39"/>
    </row>
    <row r="34" spans="1:7" s="8" customFormat="1" ht="15" customHeight="1">
      <c r="A34" s="99" t="s">
        <v>56</v>
      </c>
      <c r="B34" s="100"/>
      <c r="C34" s="101"/>
      <c r="D34" s="19">
        <v>21239910</v>
      </c>
      <c r="E34" s="19">
        <v>12778186.11</v>
      </c>
      <c r="F34" s="67">
        <v>0.6016120647403873</v>
      </c>
      <c r="G34" s="39"/>
    </row>
    <row r="35" spans="1:6" ht="15" customHeight="1">
      <c r="A35" s="68" t="s">
        <v>7</v>
      </c>
      <c r="B35" s="13"/>
      <c r="C35" s="13"/>
      <c r="D35" s="13"/>
      <c r="E35" s="13"/>
      <c r="F35" s="13"/>
    </row>
    <row r="36" ht="12.75">
      <c r="E36" s="22"/>
    </row>
    <row r="37" spans="4:5" ht="12.75">
      <c r="D37" s="22"/>
      <c r="E37" s="22"/>
    </row>
  </sheetData>
  <sheetProtection/>
  <mergeCells count="1">
    <mergeCell ref="A34:C34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1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196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111</v>
      </c>
      <c r="B9" s="54"/>
      <c r="C9" s="71"/>
      <c r="D9" s="55"/>
      <c r="E9" s="55">
        <v>208442.16999999998</v>
      </c>
      <c r="F9" s="72"/>
    </row>
    <row r="10" spans="1:6" s="40" customFormat="1" ht="15" customHeight="1">
      <c r="A10" s="59"/>
      <c r="B10" s="60" t="s">
        <v>112</v>
      </c>
      <c r="C10" s="73" t="s">
        <v>113</v>
      </c>
      <c r="D10" s="62"/>
      <c r="E10" s="62">
        <v>125387.91</v>
      </c>
      <c r="F10" s="74"/>
    </row>
    <row r="11" spans="1:6" s="40" customFormat="1" ht="15" customHeight="1">
      <c r="A11" s="59"/>
      <c r="B11" s="60" t="s">
        <v>114</v>
      </c>
      <c r="C11" s="73" t="s">
        <v>115</v>
      </c>
      <c r="D11" s="62"/>
      <c r="E11" s="62">
        <v>83054.26</v>
      </c>
      <c r="F11" s="74"/>
    </row>
    <row r="12" spans="1:6" s="82" customFormat="1" ht="15" customHeight="1">
      <c r="A12" s="64" t="s">
        <v>116</v>
      </c>
      <c r="B12" s="60"/>
      <c r="C12" s="75"/>
      <c r="D12" s="65"/>
      <c r="E12" s="65">
        <v>209091.9</v>
      </c>
      <c r="F12" s="76"/>
    </row>
    <row r="13" spans="1:6" s="40" customFormat="1" ht="15" customHeight="1">
      <c r="A13" s="59"/>
      <c r="B13" s="60" t="s">
        <v>117</v>
      </c>
      <c r="C13" s="73" t="s">
        <v>118</v>
      </c>
      <c r="D13" s="62"/>
      <c r="E13" s="62">
        <v>209091.9</v>
      </c>
      <c r="F13" s="74"/>
    </row>
    <row r="14" spans="1:6" s="81" customFormat="1" ht="15" customHeight="1">
      <c r="A14" s="64" t="s">
        <v>119</v>
      </c>
      <c r="B14" s="60"/>
      <c r="C14" s="75"/>
      <c r="D14" s="65"/>
      <c r="E14" s="65">
        <v>48608.96</v>
      </c>
      <c r="F14" s="76"/>
    </row>
    <row r="15" spans="1:6" s="40" customFormat="1" ht="15" customHeight="1">
      <c r="A15" s="59"/>
      <c r="B15" s="60" t="s">
        <v>120</v>
      </c>
      <c r="C15" s="73" t="s">
        <v>121</v>
      </c>
      <c r="D15" s="62"/>
      <c r="E15" s="62">
        <v>48608.96</v>
      </c>
      <c r="F15" s="74"/>
    </row>
    <row r="16" spans="1:6" s="82" customFormat="1" ht="15" customHeight="1">
      <c r="A16" s="64" t="s">
        <v>146</v>
      </c>
      <c r="B16" s="60"/>
      <c r="C16" s="75"/>
      <c r="D16" s="65">
        <v>130000</v>
      </c>
      <c r="E16" s="65">
        <v>30919.95</v>
      </c>
      <c r="F16" s="76">
        <v>0.23784576923076925</v>
      </c>
    </row>
    <row r="17" spans="1:6" s="58" customFormat="1" ht="15" customHeight="1">
      <c r="A17" s="59"/>
      <c r="B17" s="60" t="s">
        <v>147</v>
      </c>
      <c r="C17" s="73" t="s">
        <v>148</v>
      </c>
      <c r="D17" s="62">
        <v>130000</v>
      </c>
      <c r="E17" s="62">
        <v>30919.95</v>
      </c>
      <c r="F17" s="74">
        <v>0.23784576923076925</v>
      </c>
    </row>
    <row r="18" spans="1:6" s="82" customFormat="1" ht="15" customHeight="1">
      <c r="A18" s="64" t="s">
        <v>122</v>
      </c>
      <c r="B18" s="60"/>
      <c r="C18" s="75"/>
      <c r="D18" s="65"/>
      <c r="E18" s="65">
        <v>371063.64</v>
      </c>
      <c r="F18" s="76"/>
    </row>
    <row r="19" spans="1:6" s="40" customFormat="1" ht="15" customHeight="1">
      <c r="A19" s="59"/>
      <c r="B19" s="60" t="s">
        <v>123</v>
      </c>
      <c r="C19" s="73" t="s">
        <v>124</v>
      </c>
      <c r="D19" s="62"/>
      <c r="E19" s="62">
        <v>368575.89</v>
      </c>
      <c r="F19" s="74"/>
    </row>
    <row r="20" spans="1:6" s="58" customFormat="1" ht="15" customHeight="1">
      <c r="A20" s="59"/>
      <c r="B20" s="60" t="s">
        <v>161</v>
      </c>
      <c r="C20" s="73" t="s">
        <v>162</v>
      </c>
      <c r="D20" s="62"/>
      <c r="E20" s="62">
        <v>2487.75</v>
      </c>
      <c r="F20" s="74"/>
    </row>
    <row r="21" spans="1:6" s="82" customFormat="1" ht="15" customHeight="1">
      <c r="A21" s="64" t="s">
        <v>127</v>
      </c>
      <c r="B21" s="60"/>
      <c r="C21" s="75"/>
      <c r="D21" s="65"/>
      <c r="E21" s="65">
        <v>101772.14</v>
      </c>
      <c r="F21" s="76"/>
    </row>
    <row r="22" spans="1:6" s="58" customFormat="1" ht="15" customHeight="1">
      <c r="A22" s="59"/>
      <c r="B22" s="60" t="s">
        <v>168</v>
      </c>
      <c r="C22" s="73" t="s">
        <v>169</v>
      </c>
      <c r="D22" s="62"/>
      <c r="E22" s="62">
        <v>4300.83</v>
      </c>
      <c r="F22" s="74"/>
    </row>
    <row r="23" spans="1:6" s="40" customFormat="1" ht="15" customHeight="1">
      <c r="A23" s="59"/>
      <c r="B23" s="60" t="s">
        <v>132</v>
      </c>
      <c r="C23" s="73" t="s">
        <v>133</v>
      </c>
      <c r="D23" s="62"/>
      <c r="E23" s="62">
        <v>97471.31</v>
      </c>
      <c r="F23" s="74"/>
    </row>
    <row r="24" spans="1:7" s="81" customFormat="1" ht="15" customHeight="1">
      <c r="A24" s="64" t="s">
        <v>197</v>
      </c>
      <c r="B24" s="60"/>
      <c r="C24" s="75"/>
      <c r="D24" s="65"/>
      <c r="E24" s="65">
        <v>10638.14</v>
      </c>
      <c r="F24" s="76"/>
      <c r="G24" s="80"/>
    </row>
    <row r="25" spans="1:7" s="58" customFormat="1" ht="15" customHeight="1">
      <c r="A25" s="59"/>
      <c r="B25" s="60" t="s">
        <v>198</v>
      </c>
      <c r="C25" s="73" t="s">
        <v>199</v>
      </c>
      <c r="D25" s="62"/>
      <c r="E25" s="62">
        <v>10638.14</v>
      </c>
      <c r="F25" s="74"/>
      <c r="G25" s="57"/>
    </row>
    <row r="26" spans="1:7" s="81" customFormat="1" ht="15" customHeight="1">
      <c r="A26" s="64" t="s">
        <v>134</v>
      </c>
      <c r="B26" s="60"/>
      <c r="C26" s="75"/>
      <c r="D26" s="65">
        <v>77300</v>
      </c>
      <c r="E26" s="65">
        <v>604200.0800000001</v>
      </c>
      <c r="F26" s="76">
        <v>7.816301164294956</v>
      </c>
      <c r="G26" s="80"/>
    </row>
    <row r="27" spans="1:7" s="58" customFormat="1" ht="15" customHeight="1">
      <c r="A27" s="59"/>
      <c r="B27" s="60" t="s">
        <v>135</v>
      </c>
      <c r="C27" s="73" t="s">
        <v>136</v>
      </c>
      <c r="D27" s="62"/>
      <c r="E27" s="62">
        <v>14586.75</v>
      </c>
      <c r="F27" s="74"/>
      <c r="G27" s="57"/>
    </row>
    <row r="28" spans="1:7" s="58" customFormat="1" ht="15" customHeight="1">
      <c r="A28" s="59"/>
      <c r="B28" s="60" t="s">
        <v>165</v>
      </c>
      <c r="C28" s="73" t="s">
        <v>166</v>
      </c>
      <c r="D28" s="62">
        <v>77300</v>
      </c>
      <c r="E28" s="62">
        <v>467675.89</v>
      </c>
      <c r="F28" s="74">
        <v>6.050140879689522</v>
      </c>
      <c r="G28" s="57"/>
    </row>
    <row r="29" spans="1:7" s="58" customFormat="1" ht="15" customHeight="1">
      <c r="A29" s="77"/>
      <c r="B29" s="78" t="s">
        <v>137</v>
      </c>
      <c r="C29" s="79" t="s">
        <v>138</v>
      </c>
      <c r="D29" s="87"/>
      <c r="E29" s="87">
        <v>121937.44</v>
      </c>
      <c r="F29" s="88"/>
      <c r="G29" s="57"/>
    </row>
    <row r="30" spans="1:7" s="8" customFormat="1" ht="15" customHeight="1">
      <c r="A30" s="99" t="s">
        <v>56</v>
      </c>
      <c r="B30" s="100"/>
      <c r="C30" s="101"/>
      <c r="D30" s="19">
        <v>207300</v>
      </c>
      <c r="E30" s="19">
        <v>1584736.98</v>
      </c>
      <c r="F30" s="67">
        <v>7.64465499276411</v>
      </c>
      <c r="G30" s="57"/>
    </row>
    <row r="31" spans="1:7" ht="15" customHeight="1">
      <c r="A31" s="68" t="s">
        <v>7</v>
      </c>
      <c r="B31" s="13"/>
      <c r="C31" s="13"/>
      <c r="D31" s="13"/>
      <c r="E31" s="13"/>
      <c r="F31" s="13"/>
      <c r="G31" s="57"/>
    </row>
    <row r="32" ht="12.75">
      <c r="E32" s="22"/>
    </row>
    <row r="33" spans="4:5" ht="12.75">
      <c r="D33" s="22"/>
      <c r="E33" s="22"/>
    </row>
  </sheetData>
  <sheetProtection/>
  <mergeCells count="1">
    <mergeCell ref="A30:C30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1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20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119</v>
      </c>
      <c r="B9" s="54"/>
      <c r="C9" s="71"/>
      <c r="D9" s="55"/>
      <c r="E9" s="55">
        <v>160170.39</v>
      </c>
      <c r="F9" s="72"/>
    </row>
    <row r="10" spans="1:6" s="40" customFormat="1" ht="15" customHeight="1">
      <c r="A10" s="59"/>
      <c r="B10" s="60" t="s">
        <v>120</v>
      </c>
      <c r="C10" s="73" t="s">
        <v>121</v>
      </c>
      <c r="D10" s="62"/>
      <c r="E10" s="62">
        <v>160170.39</v>
      </c>
      <c r="F10" s="74"/>
    </row>
    <row r="11" spans="1:6" s="81" customFormat="1" ht="15" customHeight="1">
      <c r="A11" s="64" t="s">
        <v>122</v>
      </c>
      <c r="B11" s="60"/>
      <c r="C11" s="75"/>
      <c r="D11" s="65"/>
      <c r="E11" s="65">
        <v>1104.25</v>
      </c>
      <c r="F11" s="76"/>
    </row>
    <row r="12" spans="1:6" s="40" customFormat="1" ht="15" customHeight="1">
      <c r="A12" s="59"/>
      <c r="B12" s="60" t="s">
        <v>161</v>
      </c>
      <c r="C12" s="73" t="s">
        <v>162</v>
      </c>
      <c r="D12" s="62"/>
      <c r="E12" s="62">
        <v>1104.25</v>
      </c>
      <c r="F12" s="74"/>
    </row>
    <row r="13" spans="1:6" s="82" customFormat="1" ht="15" customHeight="1">
      <c r="A13" s="64" t="s">
        <v>127</v>
      </c>
      <c r="B13" s="60"/>
      <c r="C13" s="75"/>
      <c r="D13" s="65"/>
      <c r="E13" s="65">
        <v>80189.4</v>
      </c>
      <c r="F13" s="76"/>
    </row>
    <row r="14" spans="1:6" s="58" customFormat="1" ht="15" customHeight="1">
      <c r="A14" s="59"/>
      <c r="B14" s="60" t="s">
        <v>128</v>
      </c>
      <c r="C14" s="73" t="s">
        <v>129</v>
      </c>
      <c r="D14" s="62"/>
      <c r="E14" s="62">
        <v>73889.09</v>
      </c>
      <c r="F14" s="74"/>
    </row>
    <row r="15" spans="1:6" s="40" customFormat="1" ht="15" customHeight="1">
      <c r="A15" s="59"/>
      <c r="B15" s="60" t="s">
        <v>130</v>
      </c>
      <c r="C15" s="73" t="s">
        <v>131</v>
      </c>
      <c r="D15" s="62"/>
      <c r="E15" s="62">
        <v>5896.03</v>
      </c>
      <c r="F15" s="74"/>
    </row>
    <row r="16" spans="1:7" s="58" customFormat="1" ht="15" customHeight="1">
      <c r="A16" s="59"/>
      <c r="B16" s="60" t="s">
        <v>132</v>
      </c>
      <c r="C16" s="73" t="s">
        <v>133</v>
      </c>
      <c r="D16" s="62"/>
      <c r="E16" s="62">
        <v>404.28</v>
      </c>
      <c r="F16" s="74"/>
      <c r="G16" s="57"/>
    </row>
    <row r="17" spans="1:7" s="81" customFormat="1" ht="15" customHeight="1">
      <c r="A17" s="64" t="s">
        <v>134</v>
      </c>
      <c r="B17" s="60"/>
      <c r="C17" s="75"/>
      <c r="D17" s="65"/>
      <c r="E17" s="65">
        <v>113248.5</v>
      </c>
      <c r="F17" s="76"/>
      <c r="G17" s="80"/>
    </row>
    <row r="18" spans="1:7" s="58" customFormat="1" ht="15" customHeight="1">
      <c r="A18" s="77"/>
      <c r="B18" s="78" t="s">
        <v>137</v>
      </c>
      <c r="C18" s="79" t="s">
        <v>138</v>
      </c>
      <c r="D18" s="87"/>
      <c r="E18" s="87">
        <v>113248.5</v>
      </c>
      <c r="F18" s="88"/>
      <c r="G18" s="57"/>
    </row>
    <row r="19" spans="1:7" s="8" customFormat="1" ht="15" customHeight="1">
      <c r="A19" s="99" t="s">
        <v>56</v>
      </c>
      <c r="B19" s="100"/>
      <c r="C19" s="101"/>
      <c r="D19" s="19"/>
      <c r="E19" s="19">
        <v>354712.54000000004</v>
      </c>
      <c r="F19" s="67"/>
      <c r="G19" s="57"/>
    </row>
    <row r="20" spans="1:6" ht="12.75" customHeight="1">
      <c r="A20" s="68" t="s">
        <v>7</v>
      </c>
      <c r="B20" s="13"/>
      <c r="C20" s="13"/>
      <c r="D20" s="13"/>
      <c r="E20" s="13"/>
      <c r="F20" s="13"/>
    </row>
    <row r="21" ht="12.75">
      <c r="E21" s="22"/>
    </row>
    <row r="22" spans="4:5" ht="12.75">
      <c r="D22" s="22"/>
      <c r="E22" s="22"/>
    </row>
  </sheetData>
  <sheetProtection/>
  <mergeCells count="1">
    <mergeCell ref="A19:C19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2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21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111</v>
      </c>
      <c r="B9" s="54"/>
      <c r="C9" s="71"/>
      <c r="D9" s="55"/>
      <c r="E9" s="55">
        <v>140335.59</v>
      </c>
      <c r="F9" s="72"/>
    </row>
    <row r="10" spans="1:6" s="40" customFormat="1" ht="15" customHeight="1">
      <c r="A10" s="59"/>
      <c r="B10" s="60" t="s">
        <v>114</v>
      </c>
      <c r="C10" s="73" t="s">
        <v>115</v>
      </c>
      <c r="D10" s="62"/>
      <c r="E10" s="62">
        <v>140335.59</v>
      </c>
      <c r="F10" s="74"/>
    </row>
    <row r="11" spans="1:6" s="81" customFormat="1" ht="15" customHeight="1">
      <c r="A11" s="64" t="s">
        <v>116</v>
      </c>
      <c r="B11" s="60"/>
      <c r="C11" s="75"/>
      <c r="D11" s="65"/>
      <c r="E11" s="65">
        <v>58073.95</v>
      </c>
      <c r="F11" s="76"/>
    </row>
    <row r="12" spans="1:6" s="40" customFormat="1" ht="15" customHeight="1">
      <c r="A12" s="59"/>
      <c r="B12" s="60" t="s">
        <v>117</v>
      </c>
      <c r="C12" s="73" t="s">
        <v>118</v>
      </c>
      <c r="D12" s="62"/>
      <c r="E12" s="62">
        <v>58073.95</v>
      </c>
      <c r="F12" s="74"/>
    </row>
    <row r="13" spans="1:6" s="82" customFormat="1" ht="15" customHeight="1">
      <c r="A13" s="64" t="s">
        <v>119</v>
      </c>
      <c r="B13" s="60"/>
      <c r="C13" s="75"/>
      <c r="D13" s="65"/>
      <c r="E13" s="65">
        <v>384168.1</v>
      </c>
      <c r="F13" s="76"/>
    </row>
    <row r="14" spans="1:6" s="58" customFormat="1" ht="15" customHeight="1">
      <c r="A14" s="59"/>
      <c r="B14" s="60" t="s">
        <v>120</v>
      </c>
      <c r="C14" s="73" t="s">
        <v>121</v>
      </c>
      <c r="D14" s="62"/>
      <c r="E14" s="62">
        <v>384168.1</v>
      </c>
      <c r="F14" s="74"/>
    </row>
    <row r="15" spans="1:6" s="82" customFormat="1" ht="15" customHeight="1">
      <c r="A15" s="64" t="s">
        <v>146</v>
      </c>
      <c r="B15" s="60"/>
      <c r="C15" s="75"/>
      <c r="D15" s="65">
        <v>100000</v>
      </c>
      <c r="E15" s="65"/>
      <c r="F15" s="76"/>
    </row>
    <row r="16" spans="1:6" s="58" customFormat="1" ht="15" customHeight="1">
      <c r="A16" s="59"/>
      <c r="B16" s="60" t="s">
        <v>147</v>
      </c>
      <c r="C16" s="73" t="s">
        <v>148</v>
      </c>
      <c r="D16" s="62">
        <v>100000</v>
      </c>
      <c r="E16" s="62"/>
      <c r="F16" s="74"/>
    </row>
    <row r="17" spans="1:6" s="82" customFormat="1" ht="15" customHeight="1">
      <c r="A17" s="64" t="s">
        <v>149</v>
      </c>
      <c r="B17" s="60"/>
      <c r="C17" s="75"/>
      <c r="D17" s="65"/>
      <c r="E17" s="65">
        <v>30173.22</v>
      </c>
      <c r="F17" s="76"/>
    </row>
    <row r="18" spans="1:6" s="58" customFormat="1" ht="15" customHeight="1">
      <c r="A18" s="59"/>
      <c r="B18" s="60" t="s">
        <v>150</v>
      </c>
      <c r="C18" s="73" t="s">
        <v>151</v>
      </c>
      <c r="D18" s="62"/>
      <c r="E18" s="62">
        <v>30173.22</v>
      </c>
      <c r="F18" s="74"/>
    </row>
    <row r="19" spans="1:7" s="82" customFormat="1" ht="15" customHeight="1">
      <c r="A19" s="64" t="s">
        <v>127</v>
      </c>
      <c r="B19" s="60"/>
      <c r="C19" s="75"/>
      <c r="D19" s="65">
        <v>13714810</v>
      </c>
      <c r="E19" s="65">
        <v>5350092.840000001</v>
      </c>
      <c r="F19" s="76">
        <v>0.39009602320411296</v>
      </c>
      <c r="G19" s="85"/>
    </row>
    <row r="20" spans="1:7" s="40" customFormat="1" ht="15" customHeight="1">
      <c r="A20" s="59"/>
      <c r="B20" s="60" t="s">
        <v>168</v>
      </c>
      <c r="C20" s="73" t="s">
        <v>169</v>
      </c>
      <c r="D20" s="62"/>
      <c r="E20" s="62">
        <v>138158.14</v>
      </c>
      <c r="F20" s="74"/>
      <c r="G20" s="39"/>
    </row>
    <row r="21" spans="1:7" s="40" customFormat="1" ht="15" customHeight="1">
      <c r="A21" s="59"/>
      <c r="B21" s="60" t="s">
        <v>187</v>
      </c>
      <c r="C21" s="73" t="s">
        <v>188</v>
      </c>
      <c r="D21" s="62"/>
      <c r="E21" s="62">
        <v>1046.65</v>
      </c>
      <c r="F21" s="74"/>
      <c r="G21" s="39"/>
    </row>
    <row r="22" spans="1:7" s="40" customFormat="1" ht="15" customHeight="1">
      <c r="A22" s="59"/>
      <c r="B22" s="60" t="s">
        <v>172</v>
      </c>
      <c r="C22" s="73" t="s">
        <v>173</v>
      </c>
      <c r="D22" s="62">
        <v>8900000</v>
      </c>
      <c r="E22" s="62">
        <v>1849254.04</v>
      </c>
      <c r="F22" s="74">
        <v>0.20778135280898877</v>
      </c>
      <c r="G22" s="39"/>
    </row>
    <row r="23" spans="1:7" s="40" customFormat="1" ht="15" customHeight="1">
      <c r="A23" s="59"/>
      <c r="B23" s="60" t="s">
        <v>130</v>
      </c>
      <c r="C23" s="73" t="s">
        <v>131</v>
      </c>
      <c r="D23" s="62"/>
      <c r="E23" s="62">
        <v>1140.4</v>
      </c>
      <c r="F23" s="74"/>
      <c r="G23" s="39"/>
    </row>
    <row r="24" spans="1:7" s="40" customFormat="1" ht="15" customHeight="1">
      <c r="A24" s="59"/>
      <c r="B24" s="60" t="s">
        <v>189</v>
      </c>
      <c r="C24" s="73" t="s">
        <v>190</v>
      </c>
      <c r="D24" s="62">
        <v>4814810</v>
      </c>
      <c r="E24" s="62">
        <v>3334282.16</v>
      </c>
      <c r="F24" s="74">
        <v>0.6925054488131411</v>
      </c>
      <c r="G24" s="39"/>
    </row>
    <row r="25" spans="1:7" s="40" customFormat="1" ht="15" customHeight="1">
      <c r="A25" s="59"/>
      <c r="B25" s="60" t="s">
        <v>132</v>
      </c>
      <c r="C25" s="73" t="s">
        <v>133</v>
      </c>
      <c r="D25" s="62"/>
      <c r="E25" s="62">
        <v>26211.45</v>
      </c>
      <c r="F25" s="74"/>
      <c r="G25" s="39"/>
    </row>
    <row r="26" spans="1:7" s="82" customFormat="1" ht="15" customHeight="1">
      <c r="A26" s="64" t="s">
        <v>197</v>
      </c>
      <c r="B26" s="60"/>
      <c r="C26" s="75"/>
      <c r="D26" s="65"/>
      <c r="E26" s="65">
        <v>31201.57</v>
      </c>
      <c r="F26" s="76"/>
      <c r="G26" s="85"/>
    </row>
    <row r="27" spans="1:7" s="40" customFormat="1" ht="15" customHeight="1">
      <c r="A27" s="59"/>
      <c r="B27" s="60" t="s">
        <v>198</v>
      </c>
      <c r="C27" s="73" t="s">
        <v>199</v>
      </c>
      <c r="D27" s="62"/>
      <c r="E27" s="62">
        <v>31201.57</v>
      </c>
      <c r="F27" s="74"/>
      <c r="G27" s="39"/>
    </row>
    <row r="28" spans="1:7" s="81" customFormat="1" ht="15" customHeight="1">
      <c r="A28" s="64" t="s">
        <v>134</v>
      </c>
      <c r="B28" s="60"/>
      <c r="C28" s="75"/>
      <c r="D28" s="65">
        <v>110000</v>
      </c>
      <c r="E28" s="65">
        <v>45765.479999999996</v>
      </c>
      <c r="F28" s="76">
        <v>0.41604981818181813</v>
      </c>
      <c r="G28" s="85"/>
    </row>
    <row r="29" spans="1:7" s="40" customFormat="1" ht="15" customHeight="1">
      <c r="A29" s="59"/>
      <c r="B29" s="60" t="s">
        <v>176</v>
      </c>
      <c r="C29" s="73" t="s">
        <v>177</v>
      </c>
      <c r="D29" s="62"/>
      <c r="E29" s="62">
        <v>35000</v>
      </c>
      <c r="F29" s="74"/>
      <c r="G29" s="39"/>
    </row>
    <row r="30" spans="1:7" s="40" customFormat="1" ht="15" customHeight="1">
      <c r="A30" s="59"/>
      <c r="B30" s="60" t="s">
        <v>191</v>
      </c>
      <c r="C30" s="73" t="s">
        <v>192</v>
      </c>
      <c r="D30" s="62">
        <v>110000</v>
      </c>
      <c r="E30" s="62"/>
      <c r="F30" s="74"/>
      <c r="G30" s="39"/>
    </row>
    <row r="31" spans="1:7" s="40" customFormat="1" ht="15" customHeight="1">
      <c r="A31" s="77"/>
      <c r="B31" s="78" t="s">
        <v>137</v>
      </c>
      <c r="C31" s="79" t="s">
        <v>138</v>
      </c>
      <c r="D31" s="87"/>
      <c r="E31" s="87">
        <v>10765.48</v>
      </c>
      <c r="F31" s="88"/>
      <c r="G31" s="39"/>
    </row>
    <row r="32" spans="1:7" s="8" customFormat="1" ht="15" customHeight="1">
      <c r="A32" s="99" t="s">
        <v>56</v>
      </c>
      <c r="B32" s="100"/>
      <c r="C32" s="101"/>
      <c r="D32" s="19">
        <v>13924810</v>
      </c>
      <c r="E32" s="19">
        <v>6039810.750000001</v>
      </c>
      <c r="F32" s="67">
        <v>0.4337445717392195</v>
      </c>
      <c r="G32" s="39"/>
    </row>
    <row r="33" spans="1:6" ht="15" customHeight="1">
      <c r="A33" s="68" t="s">
        <v>7</v>
      </c>
      <c r="B33" s="13"/>
      <c r="C33" s="13"/>
      <c r="D33" s="13"/>
      <c r="E33" s="13"/>
      <c r="F33" s="13"/>
    </row>
    <row r="34" ht="12.75">
      <c r="E34" s="22"/>
    </row>
    <row r="35" spans="4:5" ht="12.75">
      <c r="D35" s="22"/>
      <c r="E35" s="22"/>
    </row>
  </sheetData>
  <sheetProtection/>
  <mergeCells count="1">
    <mergeCell ref="A32:C32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Zeros="0" zoomScalePageLayoutView="0" workbookViewId="0" topLeftCell="A1">
      <selection activeCell="B24" sqref="B24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11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0</v>
      </c>
      <c r="D9" s="16">
        <v>36115.68</v>
      </c>
      <c r="E9" s="17">
        <v>0</v>
      </c>
    </row>
    <row r="10" spans="1:5" s="12" customFormat="1" ht="15" customHeight="1">
      <c r="A10" s="28" t="s">
        <v>34</v>
      </c>
      <c r="B10" s="15" t="s">
        <v>60</v>
      </c>
      <c r="C10" s="16">
        <v>0</v>
      </c>
      <c r="D10" s="16">
        <v>1042.11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34599.26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106000</v>
      </c>
      <c r="D12" s="16">
        <v>78122.84</v>
      </c>
      <c r="E12" s="17">
        <v>0.7370079245283019</v>
      </c>
    </row>
    <row r="13" spans="1:5" s="12" customFormat="1" ht="15" customHeight="1">
      <c r="A13" s="28" t="s">
        <v>37</v>
      </c>
      <c r="B13" s="15" t="s">
        <v>63</v>
      </c>
      <c r="C13" s="16">
        <v>164586900</v>
      </c>
      <c r="D13" s="16">
        <v>39002960.08</v>
      </c>
      <c r="E13" s="17">
        <v>0.23697487515713583</v>
      </c>
    </row>
    <row r="14" spans="1:5" s="12" customFormat="1" ht="15" customHeight="1">
      <c r="A14" s="28" t="s">
        <v>39</v>
      </c>
      <c r="B14" s="15" t="s">
        <v>65</v>
      </c>
      <c r="C14" s="16">
        <v>0</v>
      </c>
      <c r="D14" s="16">
        <v>37790.18</v>
      </c>
      <c r="E14" s="17">
        <v>0</v>
      </c>
    </row>
    <row r="15" spans="1:5" s="12" customFormat="1" ht="15" customHeight="1">
      <c r="A15" s="28" t="s">
        <v>40</v>
      </c>
      <c r="B15" s="15" t="s">
        <v>66</v>
      </c>
      <c r="C15" s="16">
        <v>4087650</v>
      </c>
      <c r="D15" s="16">
        <v>5009577.659999999</v>
      </c>
      <c r="E15" s="17">
        <v>1.2255397746871672</v>
      </c>
    </row>
    <row r="16" spans="1:5" s="12" customFormat="1" ht="15" customHeight="1">
      <c r="A16" s="28" t="s">
        <v>44</v>
      </c>
      <c r="B16" s="15" t="s">
        <v>67</v>
      </c>
      <c r="C16" s="16">
        <v>0</v>
      </c>
      <c r="D16" s="16">
        <v>9800.94</v>
      </c>
      <c r="E16" s="17">
        <v>0</v>
      </c>
    </row>
    <row r="17" spans="1:5" s="12" customFormat="1" ht="15" customHeight="1">
      <c r="A17" s="28" t="s">
        <v>41</v>
      </c>
      <c r="B17" s="15" t="s">
        <v>42</v>
      </c>
      <c r="C17" s="16">
        <v>2392360</v>
      </c>
      <c r="D17" s="16">
        <v>1391444.15</v>
      </c>
      <c r="E17" s="17">
        <v>0.58161988580314</v>
      </c>
    </row>
    <row r="18" spans="1:5" ht="15" customHeight="1">
      <c r="A18" s="29" t="s">
        <v>56</v>
      </c>
      <c r="B18" s="18"/>
      <c r="C18" s="19">
        <f>SUM(C9:C17)</f>
        <v>171172910</v>
      </c>
      <c r="D18" s="19">
        <f>SUM(D9:D17)</f>
        <v>45601452.89999999</v>
      </c>
      <c r="E18" s="20">
        <f>IF(C18&gt;0,D18/C18,0)</f>
        <v>0.26640578173263507</v>
      </c>
    </row>
    <row r="19" ht="15" customHeight="1">
      <c r="A19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1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29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111</v>
      </c>
      <c r="B9" s="54"/>
      <c r="C9" s="71"/>
      <c r="D9" s="55"/>
      <c r="E9" s="55">
        <v>7698.94</v>
      </c>
      <c r="F9" s="72"/>
    </row>
    <row r="10" spans="1:6" s="40" customFormat="1" ht="15" customHeight="1">
      <c r="A10" s="59"/>
      <c r="B10" s="60" t="s">
        <v>112</v>
      </c>
      <c r="C10" s="73" t="s">
        <v>113</v>
      </c>
      <c r="D10" s="62"/>
      <c r="E10" s="62">
        <v>7698.94</v>
      </c>
      <c r="F10" s="74"/>
    </row>
    <row r="11" spans="1:6" s="82" customFormat="1" ht="15" customHeight="1">
      <c r="A11" s="64" t="s">
        <v>116</v>
      </c>
      <c r="B11" s="60"/>
      <c r="C11" s="75"/>
      <c r="D11" s="65"/>
      <c r="E11" s="65">
        <v>173696.87000000002</v>
      </c>
      <c r="F11" s="76"/>
    </row>
    <row r="12" spans="1:6" s="58" customFormat="1" ht="15" customHeight="1">
      <c r="A12" s="59"/>
      <c r="B12" s="60" t="s">
        <v>117</v>
      </c>
      <c r="C12" s="73" t="s">
        <v>118</v>
      </c>
      <c r="D12" s="62"/>
      <c r="E12" s="62">
        <v>173696.87000000002</v>
      </c>
      <c r="F12" s="74"/>
    </row>
    <row r="13" spans="1:6" s="82" customFormat="1" ht="15" customHeight="1">
      <c r="A13" s="64" t="s">
        <v>119</v>
      </c>
      <c r="B13" s="60"/>
      <c r="C13" s="75"/>
      <c r="D13" s="65"/>
      <c r="E13" s="65">
        <v>624717.7</v>
      </c>
      <c r="F13" s="76"/>
    </row>
    <row r="14" spans="1:6" s="40" customFormat="1" ht="15" customHeight="1">
      <c r="A14" s="59"/>
      <c r="B14" s="60" t="s">
        <v>120</v>
      </c>
      <c r="C14" s="73" t="s">
        <v>121</v>
      </c>
      <c r="D14" s="62"/>
      <c r="E14" s="62">
        <v>624717.7</v>
      </c>
      <c r="F14" s="74"/>
    </row>
    <row r="15" spans="1:6" s="81" customFormat="1" ht="15" customHeight="1">
      <c r="A15" s="64" t="s">
        <v>146</v>
      </c>
      <c r="B15" s="60"/>
      <c r="C15" s="75"/>
      <c r="D15" s="65">
        <v>2820000</v>
      </c>
      <c r="E15" s="65">
        <v>1174914.09</v>
      </c>
      <c r="F15" s="76">
        <v>0.4166362021276596</v>
      </c>
    </row>
    <row r="16" spans="1:6" s="40" customFormat="1" ht="15" customHeight="1">
      <c r="A16" s="59"/>
      <c r="B16" s="60" t="s">
        <v>147</v>
      </c>
      <c r="C16" s="73" t="s">
        <v>148</v>
      </c>
      <c r="D16" s="62">
        <v>2820000</v>
      </c>
      <c r="E16" s="62">
        <v>1174914.09</v>
      </c>
      <c r="F16" s="74">
        <v>0.4166362021276596</v>
      </c>
    </row>
    <row r="17" spans="1:7" s="81" customFormat="1" ht="15" customHeight="1">
      <c r="A17" s="64" t="s">
        <v>122</v>
      </c>
      <c r="B17" s="60"/>
      <c r="C17" s="75"/>
      <c r="D17" s="65"/>
      <c r="E17" s="65">
        <v>567.73</v>
      </c>
      <c r="F17" s="76"/>
      <c r="G17" s="80"/>
    </row>
    <row r="18" spans="1:7" s="40" customFormat="1" ht="15" customHeight="1">
      <c r="A18" s="59"/>
      <c r="B18" s="60" t="s">
        <v>123</v>
      </c>
      <c r="C18" s="73" t="s">
        <v>124</v>
      </c>
      <c r="D18" s="62"/>
      <c r="E18" s="62">
        <v>567.73</v>
      </c>
      <c r="F18" s="74"/>
      <c r="G18" s="57"/>
    </row>
    <row r="19" spans="1:7" s="81" customFormat="1" ht="15" customHeight="1">
      <c r="A19" s="64" t="s">
        <v>149</v>
      </c>
      <c r="B19" s="60"/>
      <c r="C19" s="75"/>
      <c r="D19" s="65"/>
      <c r="E19" s="65">
        <v>37039.45</v>
      </c>
      <c r="F19" s="76"/>
      <c r="G19" s="80"/>
    </row>
    <row r="20" spans="1:7" s="58" customFormat="1" ht="15" customHeight="1">
      <c r="A20" s="59"/>
      <c r="B20" s="60" t="s">
        <v>150</v>
      </c>
      <c r="C20" s="73" t="s">
        <v>151</v>
      </c>
      <c r="D20" s="62"/>
      <c r="E20" s="62">
        <v>37039.45</v>
      </c>
      <c r="F20" s="74"/>
      <c r="G20" s="57"/>
    </row>
    <row r="21" spans="1:7" s="81" customFormat="1" ht="15" customHeight="1">
      <c r="A21" s="64" t="s">
        <v>127</v>
      </c>
      <c r="B21" s="60"/>
      <c r="C21" s="75"/>
      <c r="D21" s="65"/>
      <c r="E21" s="65">
        <v>24832.41</v>
      </c>
      <c r="F21" s="76"/>
      <c r="G21" s="80"/>
    </row>
    <row r="22" spans="1:7" s="58" customFormat="1" ht="15" customHeight="1">
      <c r="A22" s="59"/>
      <c r="B22" s="60" t="s">
        <v>132</v>
      </c>
      <c r="C22" s="73" t="s">
        <v>133</v>
      </c>
      <c r="D22" s="62"/>
      <c r="E22" s="62">
        <v>24832.41</v>
      </c>
      <c r="F22" s="74"/>
      <c r="G22" s="57"/>
    </row>
    <row r="23" spans="1:7" s="81" customFormat="1" ht="15" customHeight="1">
      <c r="A23" s="64" t="s">
        <v>134</v>
      </c>
      <c r="B23" s="60"/>
      <c r="C23" s="75"/>
      <c r="D23" s="65"/>
      <c r="E23" s="65">
        <v>664707.12</v>
      </c>
      <c r="F23" s="76"/>
      <c r="G23" s="80"/>
    </row>
    <row r="24" spans="1:7" s="58" customFormat="1" ht="15" customHeight="1">
      <c r="A24" s="59"/>
      <c r="B24" s="60" t="s">
        <v>165</v>
      </c>
      <c r="C24" s="73" t="s">
        <v>166</v>
      </c>
      <c r="D24" s="62"/>
      <c r="E24" s="62">
        <v>452334.82</v>
      </c>
      <c r="F24" s="74"/>
      <c r="G24" s="57"/>
    </row>
    <row r="25" spans="1:7" s="58" customFormat="1" ht="15" customHeight="1">
      <c r="A25" s="77"/>
      <c r="B25" s="78" t="s">
        <v>137</v>
      </c>
      <c r="C25" s="79" t="s">
        <v>138</v>
      </c>
      <c r="D25" s="87"/>
      <c r="E25" s="87">
        <v>212372.3</v>
      </c>
      <c r="F25" s="88"/>
      <c r="G25" s="57"/>
    </row>
    <row r="26" spans="1:7" s="8" customFormat="1" ht="15" customHeight="1">
      <c r="A26" s="99" t="s">
        <v>56</v>
      </c>
      <c r="B26" s="100"/>
      <c r="C26" s="101"/>
      <c r="D26" s="19">
        <v>2820000</v>
      </c>
      <c r="E26" s="19">
        <v>2708174.3099999996</v>
      </c>
      <c r="F26" s="67">
        <v>0.9603454999999999</v>
      </c>
      <c r="G26" s="57"/>
    </row>
    <row r="27" spans="1:6" ht="15" customHeight="1">
      <c r="A27" s="68" t="s">
        <v>7</v>
      </c>
      <c r="B27" s="13"/>
      <c r="C27" s="13"/>
      <c r="D27" s="13"/>
      <c r="E27" s="13"/>
      <c r="F27" s="13"/>
    </row>
    <row r="28" ht="12.75">
      <c r="E28" s="22"/>
    </row>
    <row r="29" spans="4:5" ht="12.75">
      <c r="D29" s="22"/>
      <c r="E29" s="22"/>
    </row>
  </sheetData>
  <sheetProtection/>
  <mergeCells count="1">
    <mergeCell ref="A26:C26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9" width="11.421875" style="94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9" s="8" customFormat="1" ht="38.25">
      <c r="A3" s="4" t="s">
        <v>98</v>
      </c>
      <c r="B3" s="4"/>
      <c r="C3" s="4"/>
      <c r="D3" s="4"/>
      <c r="E3" s="4"/>
      <c r="F3" s="4"/>
      <c r="G3" s="95"/>
      <c r="H3" s="95"/>
      <c r="I3" s="95"/>
    </row>
    <row r="4" spans="1:9" s="8" customFormat="1" ht="12.75">
      <c r="A4" s="4" t="s">
        <v>22</v>
      </c>
      <c r="B4" s="4"/>
      <c r="C4" s="4"/>
      <c r="D4" s="4"/>
      <c r="E4" s="4"/>
      <c r="F4" s="4"/>
      <c r="G4" s="95"/>
      <c r="H4" s="95"/>
      <c r="I4" s="95"/>
    </row>
    <row r="5" spans="1:9" s="8" customFormat="1" ht="12.75">
      <c r="A5" s="4" t="s">
        <v>109</v>
      </c>
      <c r="B5" s="4"/>
      <c r="C5" s="4"/>
      <c r="D5" s="4"/>
      <c r="E5" s="4"/>
      <c r="F5" s="4"/>
      <c r="G5" s="95"/>
      <c r="H5" s="95"/>
      <c r="I5" s="95"/>
    </row>
    <row r="6" spans="7:9" s="8" customFormat="1" ht="12.75">
      <c r="G6" s="95"/>
      <c r="H6" s="95"/>
      <c r="I6" s="95"/>
    </row>
    <row r="7" spans="6:9" s="8" customFormat="1" ht="12.75">
      <c r="F7" s="21" t="s">
        <v>1</v>
      </c>
      <c r="G7" s="95"/>
      <c r="H7" s="95"/>
      <c r="I7" s="95"/>
    </row>
    <row r="8" spans="1:9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  <c r="G8" s="95"/>
      <c r="H8" s="95"/>
      <c r="I8" s="95"/>
    </row>
    <row r="9" spans="1:7" s="81" customFormat="1" ht="15" customHeight="1">
      <c r="A9" s="53" t="s">
        <v>200</v>
      </c>
      <c r="B9" s="54"/>
      <c r="C9" s="71"/>
      <c r="D9" s="55">
        <v>2710000</v>
      </c>
      <c r="E9" s="55">
        <v>1199444.21</v>
      </c>
      <c r="F9" s="72">
        <v>0.4425993394833948</v>
      </c>
      <c r="G9" s="80"/>
    </row>
    <row r="10" spans="1:9" s="40" customFormat="1" ht="15" customHeight="1">
      <c r="A10" s="59"/>
      <c r="B10" s="60" t="s">
        <v>201</v>
      </c>
      <c r="C10" s="73" t="s">
        <v>202</v>
      </c>
      <c r="D10" s="62">
        <v>250000</v>
      </c>
      <c r="E10" s="62">
        <v>591674.54</v>
      </c>
      <c r="F10" s="74">
        <v>2.3666981600000003</v>
      </c>
      <c r="G10" s="80"/>
      <c r="H10" s="82"/>
      <c r="I10" s="82"/>
    </row>
    <row r="11" spans="1:9" s="40" customFormat="1" ht="15" customHeight="1">
      <c r="A11" s="59"/>
      <c r="B11" s="60" t="s">
        <v>203</v>
      </c>
      <c r="C11" s="73" t="s">
        <v>204</v>
      </c>
      <c r="D11" s="62">
        <v>2460000</v>
      </c>
      <c r="E11" s="62">
        <v>607769.67</v>
      </c>
      <c r="F11" s="74">
        <v>0.24706084146341464</v>
      </c>
      <c r="G11" s="80"/>
      <c r="H11" s="82"/>
      <c r="I11" s="82"/>
    </row>
    <row r="12" spans="1:7" s="81" customFormat="1" ht="15" customHeight="1">
      <c r="A12" s="64" t="s">
        <v>139</v>
      </c>
      <c r="B12" s="60"/>
      <c r="C12" s="75"/>
      <c r="D12" s="65">
        <v>10420</v>
      </c>
      <c r="E12" s="65">
        <v>195873.40999999997</v>
      </c>
      <c r="F12" s="76">
        <v>18.7978320537428</v>
      </c>
      <c r="G12" s="80"/>
    </row>
    <row r="13" spans="1:9" s="40" customFormat="1" ht="15" customHeight="1">
      <c r="A13" s="59"/>
      <c r="B13" s="60" t="s">
        <v>205</v>
      </c>
      <c r="C13" s="73" t="s">
        <v>206</v>
      </c>
      <c r="D13" s="62"/>
      <c r="E13" s="62">
        <v>23305.02</v>
      </c>
      <c r="F13" s="74"/>
      <c r="G13" s="80"/>
      <c r="H13" s="82"/>
      <c r="I13" s="82"/>
    </row>
    <row r="14" spans="1:9" s="40" customFormat="1" ht="15" customHeight="1">
      <c r="A14" s="59"/>
      <c r="B14" s="60" t="s">
        <v>140</v>
      </c>
      <c r="C14" s="73" t="s">
        <v>141</v>
      </c>
      <c r="D14" s="62">
        <v>10420</v>
      </c>
      <c r="E14" s="62">
        <v>20526.09</v>
      </c>
      <c r="F14" s="74">
        <v>1.9698742802303264</v>
      </c>
      <c r="G14" s="80"/>
      <c r="H14" s="82"/>
      <c r="I14" s="82"/>
    </row>
    <row r="15" spans="1:9" s="40" customFormat="1" ht="15" customHeight="1">
      <c r="A15" s="59"/>
      <c r="B15" s="60" t="s">
        <v>207</v>
      </c>
      <c r="C15" s="73" t="s">
        <v>208</v>
      </c>
      <c r="D15" s="62"/>
      <c r="E15" s="62">
        <v>152042.3</v>
      </c>
      <c r="F15" s="74"/>
      <c r="G15" s="80"/>
      <c r="H15" s="82"/>
      <c r="I15" s="82"/>
    </row>
    <row r="16" spans="1:7" s="81" customFormat="1" ht="15" customHeight="1">
      <c r="A16" s="64" t="s">
        <v>111</v>
      </c>
      <c r="B16" s="60"/>
      <c r="C16" s="75"/>
      <c r="D16" s="65">
        <v>19502180</v>
      </c>
      <c r="E16" s="65">
        <v>10709500.81</v>
      </c>
      <c r="F16" s="76">
        <v>0.5491437782852994</v>
      </c>
      <c r="G16" s="80"/>
    </row>
    <row r="17" spans="1:9" s="40" customFormat="1" ht="15" customHeight="1">
      <c r="A17" s="59"/>
      <c r="B17" s="60" t="s">
        <v>112</v>
      </c>
      <c r="C17" s="73" t="s">
        <v>113</v>
      </c>
      <c r="D17" s="62"/>
      <c r="E17" s="62">
        <v>6600843.17</v>
      </c>
      <c r="F17" s="74"/>
      <c r="G17" s="80"/>
      <c r="H17" s="82"/>
      <c r="I17" s="82"/>
    </row>
    <row r="18" spans="1:9" s="40" customFormat="1" ht="15" customHeight="1">
      <c r="A18" s="59"/>
      <c r="B18" s="60" t="s">
        <v>209</v>
      </c>
      <c r="C18" s="73" t="s">
        <v>210</v>
      </c>
      <c r="D18" s="62">
        <v>695200</v>
      </c>
      <c r="E18" s="62">
        <v>203870.15</v>
      </c>
      <c r="F18" s="74">
        <v>0.29325395569620255</v>
      </c>
      <c r="G18" s="80"/>
      <c r="H18" s="82"/>
      <c r="I18" s="82"/>
    </row>
    <row r="19" spans="1:9" s="40" customFormat="1" ht="15" customHeight="1">
      <c r="A19" s="59"/>
      <c r="B19" s="60" t="s">
        <v>142</v>
      </c>
      <c r="C19" s="73" t="s">
        <v>143</v>
      </c>
      <c r="D19" s="62"/>
      <c r="E19" s="62">
        <v>13237.09</v>
      </c>
      <c r="F19" s="74"/>
      <c r="G19" s="80"/>
      <c r="H19" s="82"/>
      <c r="I19" s="82"/>
    </row>
    <row r="20" spans="1:9" s="40" customFormat="1" ht="15" customHeight="1">
      <c r="A20" s="59"/>
      <c r="B20" s="60" t="s">
        <v>114</v>
      </c>
      <c r="C20" s="73" t="s">
        <v>115</v>
      </c>
      <c r="D20" s="62"/>
      <c r="E20" s="62">
        <v>2540966.76</v>
      </c>
      <c r="F20" s="74"/>
      <c r="G20" s="80"/>
      <c r="H20" s="82"/>
      <c r="I20" s="82"/>
    </row>
    <row r="21" spans="1:9" s="40" customFormat="1" ht="15" customHeight="1">
      <c r="A21" s="59"/>
      <c r="B21" s="60" t="s">
        <v>144</v>
      </c>
      <c r="C21" s="73" t="s">
        <v>145</v>
      </c>
      <c r="D21" s="62">
        <v>18806980</v>
      </c>
      <c r="E21" s="62">
        <v>1350583.64</v>
      </c>
      <c r="F21" s="74">
        <v>0.07181289287275255</v>
      </c>
      <c r="G21" s="80"/>
      <c r="H21" s="82"/>
      <c r="I21" s="82"/>
    </row>
    <row r="22" spans="1:7" s="82" customFormat="1" ht="15" customHeight="1">
      <c r="A22" s="64" t="s">
        <v>116</v>
      </c>
      <c r="B22" s="60"/>
      <c r="C22" s="75"/>
      <c r="D22" s="65">
        <v>2469610</v>
      </c>
      <c r="E22" s="65">
        <v>1221707.59</v>
      </c>
      <c r="F22" s="76">
        <v>0.4946965674742166</v>
      </c>
      <c r="G22" s="80"/>
    </row>
    <row r="23" spans="1:9" s="40" customFormat="1" ht="15" customHeight="1">
      <c r="A23" s="59"/>
      <c r="B23" s="60" t="s">
        <v>211</v>
      </c>
      <c r="C23" s="73" t="s">
        <v>212</v>
      </c>
      <c r="D23" s="62">
        <v>937410</v>
      </c>
      <c r="E23" s="62">
        <v>156542.63</v>
      </c>
      <c r="F23" s="74">
        <v>0.16699483683766975</v>
      </c>
      <c r="G23" s="80"/>
      <c r="H23" s="82"/>
      <c r="I23" s="82"/>
    </row>
    <row r="24" spans="1:9" s="58" customFormat="1" ht="15" customHeight="1">
      <c r="A24" s="59"/>
      <c r="B24" s="60" t="s">
        <v>213</v>
      </c>
      <c r="C24" s="73" t="s">
        <v>214</v>
      </c>
      <c r="D24" s="62">
        <v>486670</v>
      </c>
      <c r="E24" s="62">
        <v>10350.47</v>
      </c>
      <c r="F24" s="74">
        <v>0.021267943370250886</v>
      </c>
      <c r="G24" s="80"/>
      <c r="H24" s="81"/>
      <c r="I24" s="81"/>
    </row>
    <row r="25" spans="1:9" s="40" customFormat="1" ht="15" customHeight="1">
      <c r="A25" s="59"/>
      <c r="B25" s="60" t="s">
        <v>156</v>
      </c>
      <c r="C25" s="73" t="s">
        <v>157</v>
      </c>
      <c r="D25" s="62"/>
      <c r="E25" s="62">
        <v>726914.27</v>
      </c>
      <c r="F25" s="74"/>
      <c r="G25" s="80"/>
      <c r="H25" s="82"/>
      <c r="I25" s="82"/>
    </row>
    <row r="26" spans="1:9" s="40" customFormat="1" ht="15" customHeight="1">
      <c r="A26" s="59"/>
      <c r="B26" s="60" t="s">
        <v>215</v>
      </c>
      <c r="C26" s="73" t="s">
        <v>216</v>
      </c>
      <c r="D26" s="62">
        <v>892820</v>
      </c>
      <c r="E26" s="62">
        <v>53281.78</v>
      </c>
      <c r="F26" s="74">
        <v>0.05967807620797025</v>
      </c>
      <c r="G26" s="80"/>
      <c r="H26" s="82"/>
      <c r="I26" s="82"/>
    </row>
    <row r="27" spans="1:9" s="40" customFormat="1" ht="15" customHeight="1">
      <c r="A27" s="59"/>
      <c r="B27" s="60" t="s">
        <v>117</v>
      </c>
      <c r="C27" s="73" t="s">
        <v>118</v>
      </c>
      <c r="D27" s="62"/>
      <c r="E27" s="62">
        <v>273183.72</v>
      </c>
      <c r="F27" s="74"/>
      <c r="G27" s="80"/>
      <c r="H27" s="82"/>
      <c r="I27" s="82"/>
    </row>
    <row r="28" spans="1:9" s="40" customFormat="1" ht="15" customHeight="1">
      <c r="A28" s="59"/>
      <c r="B28" s="60" t="s">
        <v>217</v>
      </c>
      <c r="C28" s="73" t="s">
        <v>218</v>
      </c>
      <c r="D28" s="62">
        <v>152710</v>
      </c>
      <c r="E28" s="62">
        <v>1434.72</v>
      </c>
      <c r="F28" s="74">
        <v>0.009395062536834524</v>
      </c>
      <c r="G28" s="80"/>
      <c r="H28" s="82"/>
      <c r="I28" s="82"/>
    </row>
    <row r="29" spans="1:7" s="82" customFormat="1" ht="15" customHeight="1">
      <c r="A29" s="64" t="s">
        <v>119</v>
      </c>
      <c r="B29" s="60"/>
      <c r="C29" s="75"/>
      <c r="D29" s="65"/>
      <c r="E29" s="65">
        <v>4177359.63</v>
      </c>
      <c r="F29" s="76"/>
      <c r="G29" s="80"/>
    </row>
    <row r="30" spans="1:9" s="40" customFormat="1" ht="15" customHeight="1">
      <c r="A30" s="59"/>
      <c r="B30" s="60" t="s">
        <v>120</v>
      </c>
      <c r="C30" s="73" t="s">
        <v>121</v>
      </c>
      <c r="D30" s="62"/>
      <c r="E30" s="62">
        <v>4177359.63</v>
      </c>
      <c r="F30" s="74"/>
      <c r="G30" s="80"/>
      <c r="H30" s="82"/>
      <c r="I30" s="82"/>
    </row>
    <row r="31" spans="1:7" s="82" customFormat="1" ht="15" customHeight="1">
      <c r="A31" s="64" t="s">
        <v>158</v>
      </c>
      <c r="B31" s="60"/>
      <c r="C31" s="75"/>
      <c r="D31" s="65">
        <v>12172150</v>
      </c>
      <c r="E31" s="65">
        <v>603932.62</v>
      </c>
      <c r="F31" s="76">
        <v>0.049615936379357795</v>
      </c>
      <c r="G31" s="80"/>
    </row>
    <row r="32" spans="1:9" s="58" customFormat="1" ht="15" customHeight="1">
      <c r="A32" s="59"/>
      <c r="B32" s="60" t="s">
        <v>219</v>
      </c>
      <c r="C32" s="73" t="s">
        <v>220</v>
      </c>
      <c r="D32" s="62">
        <v>1130000</v>
      </c>
      <c r="E32" s="62">
        <v>190029.74000000002</v>
      </c>
      <c r="F32" s="74">
        <v>0.16816791150442478</v>
      </c>
      <c r="G32" s="80"/>
      <c r="H32" s="81"/>
      <c r="I32" s="81"/>
    </row>
    <row r="33" spans="1:9" s="40" customFormat="1" ht="15" customHeight="1">
      <c r="A33" s="59"/>
      <c r="B33" s="60" t="s">
        <v>159</v>
      </c>
      <c r="C33" s="73" t="s">
        <v>160</v>
      </c>
      <c r="D33" s="62">
        <v>3302150</v>
      </c>
      <c r="E33" s="62">
        <v>150034.47</v>
      </c>
      <c r="F33" s="74">
        <v>0.04543538906470027</v>
      </c>
      <c r="G33" s="80"/>
      <c r="H33" s="82"/>
      <c r="I33" s="82"/>
    </row>
    <row r="34" spans="1:9" s="40" customFormat="1" ht="15" customHeight="1">
      <c r="A34" s="59"/>
      <c r="B34" s="60" t="s">
        <v>184</v>
      </c>
      <c r="C34" s="73" t="s">
        <v>185</v>
      </c>
      <c r="D34" s="62">
        <v>7740000</v>
      </c>
      <c r="E34" s="62">
        <v>263868.41</v>
      </c>
      <c r="F34" s="74">
        <v>0.03409152583979328</v>
      </c>
      <c r="G34" s="80"/>
      <c r="H34" s="82"/>
      <c r="I34" s="82"/>
    </row>
    <row r="35" spans="1:7" s="82" customFormat="1" ht="15" customHeight="1">
      <c r="A35" s="64" t="s">
        <v>146</v>
      </c>
      <c r="B35" s="60"/>
      <c r="C35" s="75"/>
      <c r="D35" s="65">
        <v>21491560</v>
      </c>
      <c r="E35" s="65">
        <v>5472008.46</v>
      </c>
      <c r="F35" s="76">
        <v>0.2546119713971438</v>
      </c>
      <c r="G35" s="80"/>
    </row>
    <row r="36" spans="1:9" s="58" customFormat="1" ht="15" customHeight="1">
      <c r="A36" s="59"/>
      <c r="B36" s="60" t="s">
        <v>178</v>
      </c>
      <c r="C36" s="73" t="s">
        <v>179</v>
      </c>
      <c r="D36" s="62">
        <v>159800</v>
      </c>
      <c r="E36" s="62">
        <v>419.12</v>
      </c>
      <c r="F36" s="74">
        <v>0.0026227784730913643</v>
      </c>
      <c r="G36" s="80"/>
      <c r="H36" s="81"/>
      <c r="I36" s="81"/>
    </row>
    <row r="37" spans="1:9" s="40" customFormat="1" ht="15" customHeight="1">
      <c r="A37" s="59"/>
      <c r="B37" s="60" t="s">
        <v>221</v>
      </c>
      <c r="C37" s="73" t="s">
        <v>222</v>
      </c>
      <c r="D37" s="62">
        <v>105000</v>
      </c>
      <c r="E37" s="62">
        <v>21158.04</v>
      </c>
      <c r="F37" s="74">
        <v>0.20150514285714285</v>
      </c>
      <c r="G37" s="80"/>
      <c r="H37" s="82"/>
      <c r="I37" s="82"/>
    </row>
    <row r="38" spans="1:9" s="40" customFormat="1" ht="15" customHeight="1">
      <c r="A38" s="59"/>
      <c r="B38" s="60" t="s">
        <v>223</v>
      </c>
      <c r="C38" s="73" t="s">
        <v>224</v>
      </c>
      <c r="D38" s="62">
        <v>445920</v>
      </c>
      <c r="E38" s="62">
        <v>116408.89</v>
      </c>
      <c r="F38" s="74">
        <v>0.2610533055256548</v>
      </c>
      <c r="G38" s="80"/>
      <c r="H38" s="82"/>
      <c r="I38" s="82"/>
    </row>
    <row r="39" spans="1:9" s="40" customFormat="1" ht="15" customHeight="1">
      <c r="A39" s="59"/>
      <c r="B39" s="60" t="s">
        <v>225</v>
      </c>
      <c r="C39" s="73" t="s">
        <v>226</v>
      </c>
      <c r="D39" s="62">
        <v>5732070</v>
      </c>
      <c r="E39" s="62">
        <v>1879892.28</v>
      </c>
      <c r="F39" s="74">
        <v>0.32796045407679947</v>
      </c>
      <c r="G39" s="80"/>
      <c r="H39" s="82"/>
      <c r="I39" s="82"/>
    </row>
    <row r="40" spans="1:9" s="58" customFormat="1" ht="15" customHeight="1">
      <c r="A40" s="59"/>
      <c r="B40" s="60" t="s">
        <v>147</v>
      </c>
      <c r="C40" s="73" t="s">
        <v>148</v>
      </c>
      <c r="D40" s="62">
        <v>875000</v>
      </c>
      <c r="E40" s="62">
        <v>1862574.11</v>
      </c>
      <c r="F40" s="74">
        <v>2.128656125714286</v>
      </c>
      <c r="G40" s="80"/>
      <c r="H40" s="81"/>
      <c r="I40" s="81"/>
    </row>
    <row r="41" spans="1:9" s="40" customFormat="1" ht="15" customHeight="1">
      <c r="A41" s="59"/>
      <c r="B41" s="60" t="s">
        <v>227</v>
      </c>
      <c r="C41" s="73" t="s">
        <v>228</v>
      </c>
      <c r="D41" s="62">
        <v>2434000</v>
      </c>
      <c r="E41" s="62">
        <v>247700.45</v>
      </c>
      <c r="F41" s="74">
        <v>0.101766824157765</v>
      </c>
      <c r="G41" s="80"/>
      <c r="H41" s="82"/>
      <c r="I41" s="82"/>
    </row>
    <row r="42" spans="1:9" s="40" customFormat="1" ht="15" customHeight="1">
      <c r="A42" s="59"/>
      <c r="B42" s="60" t="s">
        <v>229</v>
      </c>
      <c r="C42" s="73" t="s">
        <v>230</v>
      </c>
      <c r="D42" s="62">
        <v>6590770</v>
      </c>
      <c r="E42" s="62">
        <v>593624.29</v>
      </c>
      <c r="F42" s="74">
        <v>0.09006903442238161</v>
      </c>
      <c r="G42" s="80"/>
      <c r="H42" s="82"/>
      <c r="I42" s="82"/>
    </row>
    <row r="43" spans="1:9" s="40" customFormat="1" ht="15" customHeight="1">
      <c r="A43" s="59"/>
      <c r="B43" s="60" t="s">
        <v>231</v>
      </c>
      <c r="C43" s="73" t="s">
        <v>232</v>
      </c>
      <c r="D43" s="62">
        <v>2941000</v>
      </c>
      <c r="E43" s="62">
        <v>344067.76</v>
      </c>
      <c r="F43" s="74">
        <v>0.11699005780346822</v>
      </c>
      <c r="G43" s="80"/>
      <c r="H43" s="82"/>
      <c r="I43" s="82"/>
    </row>
    <row r="44" spans="1:9" s="58" customFormat="1" ht="15" customHeight="1">
      <c r="A44" s="59"/>
      <c r="B44" s="60" t="s">
        <v>233</v>
      </c>
      <c r="C44" s="73" t="s">
        <v>234</v>
      </c>
      <c r="D44" s="62">
        <v>2050000</v>
      </c>
      <c r="E44" s="62">
        <v>249761.21</v>
      </c>
      <c r="F44" s="74">
        <v>0.12183473658536585</v>
      </c>
      <c r="G44" s="80"/>
      <c r="H44" s="81"/>
      <c r="I44" s="81"/>
    </row>
    <row r="45" spans="1:9" s="40" customFormat="1" ht="15" customHeight="1">
      <c r="A45" s="59"/>
      <c r="B45" s="60" t="s">
        <v>235</v>
      </c>
      <c r="C45" s="73" t="s">
        <v>236</v>
      </c>
      <c r="D45" s="62">
        <v>158000</v>
      </c>
      <c r="E45" s="62">
        <v>156402.31</v>
      </c>
      <c r="F45" s="74">
        <v>0.9898880379746835</v>
      </c>
      <c r="G45" s="80"/>
      <c r="H45" s="82"/>
      <c r="I45" s="82"/>
    </row>
    <row r="46" spans="1:7" s="82" customFormat="1" ht="15" customHeight="1">
      <c r="A46" s="64" t="s">
        <v>122</v>
      </c>
      <c r="B46" s="60"/>
      <c r="C46" s="75"/>
      <c r="D46" s="65"/>
      <c r="E46" s="65">
        <v>102258.68</v>
      </c>
      <c r="F46" s="76"/>
      <c r="G46" s="80"/>
    </row>
    <row r="47" spans="1:9" s="40" customFormat="1" ht="15" customHeight="1">
      <c r="A47" s="59"/>
      <c r="B47" s="60" t="s">
        <v>161</v>
      </c>
      <c r="C47" s="73" t="s">
        <v>162</v>
      </c>
      <c r="D47" s="62"/>
      <c r="E47" s="62">
        <v>15405.1</v>
      </c>
      <c r="F47" s="74"/>
      <c r="G47" s="80"/>
      <c r="H47" s="82"/>
      <c r="I47" s="82"/>
    </row>
    <row r="48" spans="1:7" s="82" customFormat="1" ht="15" customHeight="1">
      <c r="A48" s="59"/>
      <c r="B48" s="60" t="s">
        <v>125</v>
      </c>
      <c r="C48" s="73" t="s">
        <v>126</v>
      </c>
      <c r="D48" s="62"/>
      <c r="E48" s="62">
        <v>3738.68</v>
      </c>
      <c r="F48" s="74"/>
      <c r="G48" s="80"/>
    </row>
    <row r="49" spans="1:9" s="58" customFormat="1" ht="15" customHeight="1">
      <c r="A49" s="59"/>
      <c r="B49" s="60" t="s">
        <v>237</v>
      </c>
      <c r="C49" s="73" t="s">
        <v>238</v>
      </c>
      <c r="D49" s="62"/>
      <c r="E49" s="62">
        <v>83114.9</v>
      </c>
      <c r="F49" s="74"/>
      <c r="G49" s="80"/>
      <c r="H49" s="81"/>
      <c r="I49" s="81"/>
    </row>
    <row r="50" spans="1:7" s="82" customFormat="1" ht="15" customHeight="1">
      <c r="A50" s="64" t="s">
        <v>149</v>
      </c>
      <c r="B50" s="60"/>
      <c r="C50" s="75"/>
      <c r="D50" s="65">
        <v>14677740</v>
      </c>
      <c r="E50" s="65">
        <v>2841822.75</v>
      </c>
      <c r="F50" s="76">
        <v>0.19361446312579458</v>
      </c>
      <c r="G50" s="80"/>
    </row>
    <row r="51" spans="1:9" s="40" customFormat="1" ht="15" customHeight="1">
      <c r="A51" s="59"/>
      <c r="B51" s="60" t="s">
        <v>239</v>
      </c>
      <c r="C51" s="73" t="s">
        <v>240</v>
      </c>
      <c r="D51" s="62">
        <v>135000</v>
      </c>
      <c r="E51" s="62"/>
      <c r="F51" s="74"/>
      <c r="G51" s="80"/>
      <c r="H51" s="82"/>
      <c r="I51" s="82"/>
    </row>
    <row r="52" spans="1:9" s="40" customFormat="1" ht="15" customHeight="1">
      <c r="A52" s="59"/>
      <c r="B52" s="60" t="s">
        <v>241</v>
      </c>
      <c r="C52" s="73" t="s">
        <v>242</v>
      </c>
      <c r="D52" s="62">
        <v>8054000</v>
      </c>
      <c r="E52" s="62">
        <v>1472957.68</v>
      </c>
      <c r="F52" s="74">
        <v>0.18288523466600445</v>
      </c>
      <c r="G52" s="80"/>
      <c r="H52" s="82"/>
      <c r="I52" s="82"/>
    </row>
    <row r="53" spans="1:9" s="40" customFormat="1" ht="15" customHeight="1">
      <c r="A53" s="59"/>
      <c r="B53" s="60" t="s">
        <v>243</v>
      </c>
      <c r="C53" s="73" t="s">
        <v>244</v>
      </c>
      <c r="D53" s="62">
        <v>851000</v>
      </c>
      <c r="E53" s="62">
        <v>219639.44</v>
      </c>
      <c r="F53" s="74">
        <v>0.2580956991774383</v>
      </c>
      <c r="G53" s="80"/>
      <c r="H53" s="82"/>
      <c r="I53" s="82"/>
    </row>
    <row r="54" spans="1:9" s="40" customFormat="1" ht="15" customHeight="1">
      <c r="A54" s="59"/>
      <c r="B54" s="60" t="s">
        <v>150</v>
      </c>
      <c r="C54" s="73" t="s">
        <v>151</v>
      </c>
      <c r="D54" s="62">
        <v>900000</v>
      </c>
      <c r="E54" s="62">
        <v>353727.91</v>
      </c>
      <c r="F54" s="74">
        <v>0.3930310111111111</v>
      </c>
      <c r="G54" s="80"/>
      <c r="H54" s="82"/>
      <c r="I54" s="82"/>
    </row>
    <row r="55" spans="1:9" s="40" customFormat="1" ht="15" customHeight="1">
      <c r="A55" s="59"/>
      <c r="B55" s="60" t="s">
        <v>245</v>
      </c>
      <c r="C55" s="73" t="s">
        <v>246</v>
      </c>
      <c r="D55" s="62">
        <v>4737740</v>
      </c>
      <c r="E55" s="62">
        <v>795497.72</v>
      </c>
      <c r="F55" s="74">
        <v>0.1679065799305154</v>
      </c>
      <c r="G55" s="80"/>
      <c r="H55" s="82"/>
      <c r="I55" s="82"/>
    </row>
    <row r="56" spans="1:7" s="81" customFormat="1" ht="15" customHeight="1">
      <c r="A56" s="64" t="s">
        <v>127</v>
      </c>
      <c r="B56" s="60"/>
      <c r="C56" s="75"/>
      <c r="D56" s="65">
        <v>9271720</v>
      </c>
      <c r="E56" s="65">
        <v>5261157.61</v>
      </c>
      <c r="F56" s="76">
        <v>0.5674413819658057</v>
      </c>
      <c r="G56" s="80"/>
    </row>
    <row r="57" spans="1:9" s="40" customFormat="1" ht="15" customHeight="1">
      <c r="A57" s="59"/>
      <c r="B57" s="60" t="s">
        <v>168</v>
      </c>
      <c r="C57" s="73" t="s">
        <v>169</v>
      </c>
      <c r="D57" s="62"/>
      <c r="E57" s="62">
        <v>584461.37</v>
      </c>
      <c r="F57" s="74"/>
      <c r="G57" s="80"/>
      <c r="H57" s="82"/>
      <c r="I57" s="82"/>
    </row>
    <row r="58" spans="1:9" s="40" customFormat="1" ht="15" customHeight="1">
      <c r="A58" s="59"/>
      <c r="B58" s="60" t="s">
        <v>247</v>
      </c>
      <c r="C58" s="73" t="s">
        <v>248</v>
      </c>
      <c r="D58" s="62">
        <v>635000</v>
      </c>
      <c r="E58" s="62">
        <v>5769.52</v>
      </c>
      <c r="F58" s="74">
        <v>0.009085858267716537</v>
      </c>
      <c r="G58" s="80"/>
      <c r="H58" s="82"/>
      <c r="I58" s="82"/>
    </row>
    <row r="59" spans="1:9" s="40" customFormat="1" ht="15" customHeight="1">
      <c r="A59" s="59"/>
      <c r="B59" s="60" t="s">
        <v>249</v>
      </c>
      <c r="C59" s="73" t="s">
        <v>250</v>
      </c>
      <c r="D59" s="62">
        <v>748810</v>
      </c>
      <c r="E59" s="62"/>
      <c r="F59" s="74"/>
      <c r="G59" s="80"/>
      <c r="H59" s="82"/>
      <c r="I59" s="82"/>
    </row>
    <row r="60" spans="1:9" s="40" customFormat="1" ht="15" customHeight="1">
      <c r="A60" s="59"/>
      <c r="B60" s="60" t="s">
        <v>187</v>
      </c>
      <c r="C60" s="73" t="s">
        <v>188</v>
      </c>
      <c r="D60" s="62">
        <v>5087910</v>
      </c>
      <c r="E60" s="62">
        <v>1667499.13</v>
      </c>
      <c r="F60" s="74">
        <v>0.3277375444927288</v>
      </c>
      <c r="G60" s="80"/>
      <c r="H60" s="82"/>
      <c r="I60" s="82"/>
    </row>
    <row r="61" spans="1:9" s="40" customFormat="1" ht="15" customHeight="1">
      <c r="A61" s="59"/>
      <c r="B61" s="60" t="s">
        <v>189</v>
      </c>
      <c r="C61" s="73" t="s">
        <v>190</v>
      </c>
      <c r="D61" s="62">
        <v>2800000</v>
      </c>
      <c r="E61" s="62">
        <v>2386927.05</v>
      </c>
      <c r="F61" s="74">
        <v>0.8524739464285713</v>
      </c>
      <c r="G61" s="80"/>
      <c r="H61" s="82"/>
      <c r="I61" s="82"/>
    </row>
    <row r="62" spans="1:9" s="40" customFormat="1" ht="15" customHeight="1">
      <c r="A62" s="59"/>
      <c r="B62" s="60" t="s">
        <v>132</v>
      </c>
      <c r="C62" s="73" t="s">
        <v>133</v>
      </c>
      <c r="D62" s="62"/>
      <c r="E62" s="62">
        <v>616500.54</v>
      </c>
      <c r="F62" s="74"/>
      <c r="G62" s="80"/>
      <c r="H62" s="82"/>
      <c r="I62" s="82"/>
    </row>
    <row r="63" spans="1:7" s="82" customFormat="1" ht="15" customHeight="1">
      <c r="A63" s="64" t="s">
        <v>197</v>
      </c>
      <c r="B63" s="60"/>
      <c r="C63" s="75"/>
      <c r="D63" s="65">
        <v>22040030</v>
      </c>
      <c r="E63" s="65">
        <v>1442373.3800000001</v>
      </c>
      <c r="F63" s="76">
        <v>0.06544334921504191</v>
      </c>
      <c r="G63" s="80"/>
    </row>
    <row r="64" spans="1:9" s="58" customFormat="1" ht="15" customHeight="1">
      <c r="A64" s="59"/>
      <c r="B64" s="60" t="s">
        <v>251</v>
      </c>
      <c r="C64" s="73" t="s">
        <v>252</v>
      </c>
      <c r="D64" s="62">
        <v>250030</v>
      </c>
      <c r="E64" s="62">
        <v>118807.91</v>
      </c>
      <c r="F64" s="74">
        <v>0.4751746190457145</v>
      </c>
      <c r="G64" s="80"/>
      <c r="H64" s="81"/>
      <c r="I64" s="81"/>
    </row>
    <row r="65" spans="1:9" s="40" customFormat="1" ht="15" customHeight="1">
      <c r="A65" s="59"/>
      <c r="B65" s="60" t="s">
        <v>253</v>
      </c>
      <c r="C65" s="73" t="s">
        <v>254</v>
      </c>
      <c r="D65" s="62">
        <v>190000</v>
      </c>
      <c r="E65" s="62">
        <v>17665.4</v>
      </c>
      <c r="F65" s="74">
        <v>0.09297578947368422</v>
      </c>
      <c r="G65" s="80"/>
      <c r="H65" s="82"/>
      <c r="I65" s="82"/>
    </row>
    <row r="66" spans="1:9" s="40" customFormat="1" ht="15" customHeight="1">
      <c r="A66" s="59"/>
      <c r="B66" s="60" t="s">
        <v>198</v>
      </c>
      <c r="C66" s="73" t="s">
        <v>199</v>
      </c>
      <c r="D66" s="62">
        <v>20000000</v>
      </c>
      <c r="E66" s="62">
        <v>1182074.57</v>
      </c>
      <c r="F66" s="74">
        <v>0.0591037285</v>
      </c>
      <c r="G66" s="80"/>
      <c r="H66" s="82"/>
      <c r="I66" s="82"/>
    </row>
    <row r="67" spans="1:9" s="40" customFormat="1" ht="15" customHeight="1">
      <c r="A67" s="59"/>
      <c r="B67" s="60" t="s">
        <v>255</v>
      </c>
      <c r="C67" s="73" t="s">
        <v>256</v>
      </c>
      <c r="D67" s="62">
        <v>1600000</v>
      </c>
      <c r="E67" s="62">
        <v>123825.5</v>
      </c>
      <c r="F67" s="74">
        <v>0.0773909375</v>
      </c>
      <c r="G67" s="80"/>
      <c r="H67" s="82"/>
      <c r="I67" s="82"/>
    </row>
    <row r="68" spans="1:7" s="81" customFormat="1" ht="15" customHeight="1">
      <c r="A68" s="64" t="s">
        <v>257</v>
      </c>
      <c r="B68" s="60"/>
      <c r="C68" s="75"/>
      <c r="D68" s="65">
        <v>4736740</v>
      </c>
      <c r="E68" s="65">
        <v>361014.6</v>
      </c>
      <c r="F68" s="76">
        <v>0.07621583620802493</v>
      </c>
      <c r="G68" s="80"/>
    </row>
    <row r="69" spans="1:9" s="40" customFormat="1" ht="15" customHeight="1">
      <c r="A69" s="59"/>
      <c r="B69" s="60" t="s">
        <v>258</v>
      </c>
      <c r="C69" s="73" t="s">
        <v>259</v>
      </c>
      <c r="D69" s="62">
        <v>207800</v>
      </c>
      <c r="E69" s="62">
        <v>38169.36</v>
      </c>
      <c r="F69" s="74">
        <v>0.18368315688161693</v>
      </c>
      <c r="G69" s="80"/>
      <c r="H69" s="82"/>
      <c r="I69" s="82"/>
    </row>
    <row r="70" spans="1:9" s="40" customFormat="1" ht="15" customHeight="1">
      <c r="A70" s="59"/>
      <c r="B70" s="60" t="s">
        <v>260</v>
      </c>
      <c r="C70" s="73" t="s">
        <v>261</v>
      </c>
      <c r="D70" s="62">
        <v>600000</v>
      </c>
      <c r="E70" s="62">
        <v>25695.62</v>
      </c>
      <c r="F70" s="74">
        <v>0.04282603333333333</v>
      </c>
      <c r="G70" s="80"/>
      <c r="H70" s="82"/>
      <c r="I70" s="82"/>
    </row>
    <row r="71" spans="1:9" s="40" customFormat="1" ht="15" customHeight="1">
      <c r="A71" s="59"/>
      <c r="B71" s="60" t="s">
        <v>262</v>
      </c>
      <c r="C71" s="73" t="s">
        <v>263</v>
      </c>
      <c r="D71" s="62">
        <v>247550</v>
      </c>
      <c r="E71" s="62">
        <v>19304.98</v>
      </c>
      <c r="F71" s="74">
        <v>0.07798416481518886</v>
      </c>
      <c r="G71" s="80"/>
      <c r="H71" s="82"/>
      <c r="I71" s="82"/>
    </row>
    <row r="72" spans="1:9" s="40" customFormat="1" ht="15" customHeight="1">
      <c r="A72" s="59"/>
      <c r="B72" s="60" t="s">
        <v>264</v>
      </c>
      <c r="C72" s="73" t="s">
        <v>265</v>
      </c>
      <c r="D72" s="62"/>
      <c r="E72" s="62">
        <v>432.9</v>
      </c>
      <c r="F72" s="74"/>
      <c r="G72" s="80"/>
      <c r="H72" s="82"/>
      <c r="I72" s="82"/>
    </row>
    <row r="73" spans="1:9" s="40" customFormat="1" ht="15" customHeight="1">
      <c r="A73" s="59"/>
      <c r="B73" s="60" t="s">
        <v>266</v>
      </c>
      <c r="C73" s="73" t="s">
        <v>267</v>
      </c>
      <c r="D73" s="62">
        <v>3681390</v>
      </c>
      <c r="E73" s="62">
        <v>277411.74</v>
      </c>
      <c r="F73" s="74">
        <v>0.07535516204477113</v>
      </c>
      <c r="G73" s="80"/>
      <c r="H73" s="82"/>
      <c r="I73" s="82"/>
    </row>
    <row r="74" spans="1:7" s="82" customFormat="1" ht="15" customHeight="1">
      <c r="A74" s="64" t="s">
        <v>134</v>
      </c>
      <c r="B74" s="60"/>
      <c r="C74" s="75"/>
      <c r="D74" s="65">
        <v>45091360</v>
      </c>
      <c r="E74" s="65">
        <v>52186362.03</v>
      </c>
      <c r="F74" s="76">
        <v>1.1573472618701233</v>
      </c>
      <c r="G74" s="80"/>
    </row>
    <row r="75" spans="1:9" s="40" customFormat="1" ht="15" customHeight="1">
      <c r="A75" s="59"/>
      <c r="B75" s="60" t="s">
        <v>135</v>
      </c>
      <c r="C75" s="73" t="s">
        <v>136</v>
      </c>
      <c r="D75" s="62"/>
      <c r="E75" s="62">
        <v>4841413.59</v>
      </c>
      <c r="F75" s="74"/>
      <c r="G75" s="80"/>
      <c r="H75" s="82"/>
      <c r="I75" s="82"/>
    </row>
    <row r="76" spans="1:9" s="40" customFormat="1" ht="15" customHeight="1">
      <c r="A76" s="59"/>
      <c r="B76" s="60" t="s">
        <v>268</v>
      </c>
      <c r="C76" s="73" t="s">
        <v>269</v>
      </c>
      <c r="D76" s="62">
        <v>860340</v>
      </c>
      <c r="E76" s="62">
        <v>69555.97</v>
      </c>
      <c r="F76" s="74">
        <v>0.08084707208777925</v>
      </c>
      <c r="G76" s="80"/>
      <c r="H76" s="82"/>
      <c r="I76" s="82"/>
    </row>
    <row r="77" spans="1:9" s="58" customFormat="1" ht="15" customHeight="1">
      <c r="A77" s="59"/>
      <c r="B77" s="60" t="s">
        <v>176</v>
      </c>
      <c r="C77" s="73" t="s">
        <v>177</v>
      </c>
      <c r="D77" s="62">
        <v>19003530</v>
      </c>
      <c r="E77" s="62">
        <v>7434610.25</v>
      </c>
      <c r="F77" s="74">
        <v>0.39122259127646286</v>
      </c>
      <c r="G77" s="80"/>
      <c r="H77" s="81"/>
      <c r="I77" s="81"/>
    </row>
    <row r="78" spans="1:9" s="40" customFormat="1" ht="15" customHeight="1">
      <c r="A78" s="59"/>
      <c r="B78" s="60" t="s">
        <v>191</v>
      </c>
      <c r="C78" s="73" t="s">
        <v>192</v>
      </c>
      <c r="D78" s="62"/>
      <c r="E78" s="62">
        <v>2831771.66</v>
      </c>
      <c r="F78" s="74"/>
      <c r="G78" s="80"/>
      <c r="H78" s="82"/>
      <c r="I78" s="82"/>
    </row>
    <row r="79" spans="1:9" s="40" customFormat="1" ht="15" customHeight="1">
      <c r="A79" s="59"/>
      <c r="B79" s="60" t="s">
        <v>165</v>
      </c>
      <c r="C79" s="73" t="s">
        <v>166</v>
      </c>
      <c r="D79" s="62"/>
      <c r="E79" s="62">
        <v>380058.26</v>
      </c>
      <c r="F79" s="74"/>
      <c r="G79" s="80"/>
      <c r="H79" s="82"/>
      <c r="I79" s="82"/>
    </row>
    <row r="80" spans="1:9" s="40" customFormat="1" ht="15" customHeight="1">
      <c r="A80" s="59"/>
      <c r="B80" s="60" t="s">
        <v>193</v>
      </c>
      <c r="C80" s="73" t="s">
        <v>194</v>
      </c>
      <c r="D80" s="62"/>
      <c r="E80" s="62">
        <v>476951.67</v>
      </c>
      <c r="F80" s="74"/>
      <c r="G80" s="80"/>
      <c r="H80" s="82"/>
      <c r="I80" s="82"/>
    </row>
    <row r="81" spans="1:9" s="40" customFormat="1" ht="15" customHeight="1">
      <c r="A81" s="59"/>
      <c r="B81" s="60" t="s">
        <v>270</v>
      </c>
      <c r="C81" s="73" t="s">
        <v>271</v>
      </c>
      <c r="D81" s="62">
        <v>17755340</v>
      </c>
      <c r="E81" s="62">
        <v>1242912.69</v>
      </c>
      <c r="F81" s="74">
        <v>0.07000219032696642</v>
      </c>
      <c r="G81" s="80"/>
      <c r="H81" s="82"/>
      <c r="I81" s="82"/>
    </row>
    <row r="82" spans="1:9" s="40" customFormat="1" ht="15" customHeight="1">
      <c r="A82" s="59"/>
      <c r="B82" s="60" t="s">
        <v>154</v>
      </c>
      <c r="C82" s="73" t="s">
        <v>155</v>
      </c>
      <c r="D82" s="62">
        <v>3649570</v>
      </c>
      <c r="E82" s="62">
        <v>216255.83</v>
      </c>
      <c r="F82" s="74">
        <v>0.05925515334683264</v>
      </c>
      <c r="G82" s="80"/>
      <c r="H82" s="82"/>
      <c r="I82" s="82"/>
    </row>
    <row r="83" spans="1:9" s="40" customFormat="1" ht="15" customHeight="1">
      <c r="A83" s="77"/>
      <c r="B83" s="78" t="s">
        <v>137</v>
      </c>
      <c r="C83" s="79" t="s">
        <v>138</v>
      </c>
      <c r="D83" s="87">
        <v>3822580</v>
      </c>
      <c r="E83" s="87">
        <v>34692832.11</v>
      </c>
      <c r="F83" s="88">
        <v>9.075763518356712</v>
      </c>
      <c r="G83" s="80"/>
      <c r="H83" s="82"/>
      <c r="I83" s="82"/>
    </row>
    <row r="84" spans="1:9" s="8" customFormat="1" ht="15" customHeight="1">
      <c r="A84" s="99" t="s">
        <v>56</v>
      </c>
      <c r="B84" s="100"/>
      <c r="C84" s="101"/>
      <c r="D84" s="19">
        <v>154173510</v>
      </c>
      <c r="E84" s="19">
        <v>85774815.78</v>
      </c>
      <c r="F84" s="67">
        <v>0.5563524874020187</v>
      </c>
      <c r="G84" s="80"/>
      <c r="H84" s="95"/>
      <c r="I84" s="95"/>
    </row>
    <row r="85" spans="1:6" ht="15" customHeight="1">
      <c r="A85" s="68" t="s">
        <v>7</v>
      </c>
      <c r="B85" s="13"/>
      <c r="C85" s="13"/>
      <c r="D85" s="13"/>
      <c r="E85" s="13"/>
      <c r="F85" s="13"/>
    </row>
    <row r="86" ht="12.75">
      <c r="E86" s="22"/>
    </row>
    <row r="87" spans="4:5" ht="12.75">
      <c r="D87" s="22"/>
      <c r="E87" s="22"/>
    </row>
  </sheetData>
  <sheetProtection/>
  <mergeCells count="1">
    <mergeCell ref="A84:C84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2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272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111</v>
      </c>
      <c r="B9" s="54"/>
      <c r="C9" s="71"/>
      <c r="D9" s="55"/>
      <c r="E9" s="55">
        <v>553297.91</v>
      </c>
      <c r="F9" s="72"/>
    </row>
    <row r="10" spans="1:6" s="40" customFormat="1" ht="15" customHeight="1">
      <c r="A10" s="59"/>
      <c r="B10" s="60" t="s">
        <v>112</v>
      </c>
      <c r="C10" s="73" t="s">
        <v>113</v>
      </c>
      <c r="D10" s="62"/>
      <c r="E10" s="62">
        <v>416438.64</v>
      </c>
      <c r="F10" s="74"/>
    </row>
    <row r="11" spans="1:6" s="40" customFormat="1" ht="15" customHeight="1">
      <c r="A11" s="59"/>
      <c r="B11" s="60" t="s">
        <v>114</v>
      </c>
      <c r="C11" s="73" t="s">
        <v>115</v>
      </c>
      <c r="D11" s="62"/>
      <c r="E11" s="62">
        <v>121467.4</v>
      </c>
      <c r="F11" s="74"/>
    </row>
    <row r="12" spans="1:6" s="40" customFormat="1" ht="15" customHeight="1">
      <c r="A12" s="59"/>
      <c r="B12" s="60" t="s">
        <v>144</v>
      </c>
      <c r="C12" s="73" t="s">
        <v>145</v>
      </c>
      <c r="D12" s="62"/>
      <c r="E12" s="62">
        <v>15391.87</v>
      </c>
      <c r="F12" s="74"/>
    </row>
    <row r="13" spans="1:6" s="82" customFormat="1" ht="15" customHeight="1">
      <c r="A13" s="64" t="s">
        <v>116</v>
      </c>
      <c r="B13" s="60"/>
      <c r="C13" s="75"/>
      <c r="D13" s="65"/>
      <c r="E13" s="65">
        <v>1118538.6</v>
      </c>
      <c r="F13" s="76"/>
    </row>
    <row r="14" spans="1:6" s="58" customFormat="1" ht="15" customHeight="1">
      <c r="A14" s="59"/>
      <c r="B14" s="60" t="s">
        <v>156</v>
      </c>
      <c r="C14" s="73" t="s">
        <v>157</v>
      </c>
      <c r="D14" s="62"/>
      <c r="E14" s="62">
        <v>912.87</v>
      </c>
      <c r="F14" s="74"/>
    </row>
    <row r="15" spans="1:6" s="40" customFormat="1" ht="15" customHeight="1">
      <c r="A15" s="59"/>
      <c r="B15" s="60" t="s">
        <v>117</v>
      </c>
      <c r="C15" s="73" t="s">
        <v>118</v>
      </c>
      <c r="D15" s="62"/>
      <c r="E15" s="62">
        <v>1117625.73</v>
      </c>
      <c r="F15" s="74"/>
    </row>
    <row r="16" spans="1:6" s="82" customFormat="1" ht="15" customHeight="1">
      <c r="A16" s="64" t="s">
        <v>119</v>
      </c>
      <c r="B16" s="60"/>
      <c r="C16" s="75"/>
      <c r="D16" s="65"/>
      <c r="E16" s="65">
        <v>919333.9800000001</v>
      </c>
      <c r="F16" s="76"/>
    </row>
    <row r="17" spans="1:6" s="58" customFormat="1" ht="15" customHeight="1">
      <c r="A17" s="59"/>
      <c r="B17" s="60" t="s">
        <v>120</v>
      </c>
      <c r="C17" s="73" t="s">
        <v>121</v>
      </c>
      <c r="D17" s="62"/>
      <c r="E17" s="62">
        <v>919333.9800000001</v>
      </c>
      <c r="F17" s="74"/>
    </row>
    <row r="18" spans="1:6" s="82" customFormat="1" ht="15" customHeight="1">
      <c r="A18" s="64" t="s">
        <v>146</v>
      </c>
      <c r="B18" s="60"/>
      <c r="C18" s="75"/>
      <c r="D18" s="65">
        <v>7739000</v>
      </c>
      <c r="E18" s="65">
        <v>1520071.09</v>
      </c>
      <c r="F18" s="76">
        <v>0.19641699056725676</v>
      </c>
    </row>
    <row r="19" spans="1:6" s="40" customFormat="1" ht="15" customHeight="1">
      <c r="A19" s="59"/>
      <c r="B19" s="60" t="s">
        <v>147</v>
      </c>
      <c r="C19" s="73" t="s">
        <v>148</v>
      </c>
      <c r="D19" s="62">
        <v>7726000</v>
      </c>
      <c r="E19" s="62">
        <v>1520071.09</v>
      </c>
      <c r="F19" s="74">
        <v>0.1967474877038571</v>
      </c>
    </row>
    <row r="20" spans="1:6" s="40" customFormat="1" ht="15" customHeight="1">
      <c r="A20" s="59"/>
      <c r="B20" s="60" t="s">
        <v>229</v>
      </c>
      <c r="C20" s="73" t="s">
        <v>230</v>
      </c>
      <c r="D20" s="62">
        <v>13000</v>
      </c>
      <c r="E20" s="62"/>
      <c r="F20" s="74"/>
    </row>
    <row r="21" spans="1:6" s="81" customFormat="1" ht="15" customHeight="1">
      <c r="A21" s="64" t="s">
        <v>122</v>
      </c>
      <c r="B21" s="60"/>
      <c r="C21" s="75"/>
      <c r="D21" s="65"/>
      <c r="E21" s="65">
        <v>25117.52</v>
      </c>
      <c r="F21" s="76"/>
    </row>
    <row r="22" spans="1:7" s="40" customFormat="1" ht="15" customHeight="1">
      <c r="A22" s="59"/>
      <c r="B22" s="60" t="s">
        <v>123</v>
      </c>
      <c r="C22" s="73" t="s">
        <v>124</v>
      </c>
      <c r="D22" s="62"/>
      <c r="E22" s="62">
        <v>23045.61</v>
      </c>
      <c r="F22" s="74"/>
      <c r="G22" s="39"/>
    </row>
    <row r="23" spans="1:7" s="58" customFormat="1" ht="15" customHeight="1">
      <c r="A23" s="59"/>
      <c r="B23" s="60" t="s">
        <v>161</v>
      </c>
      <c r="C23" s="73" t="s">
        <v>162</v>
      </c>
      <c r="D23" s="62"/>
      <c r="E23" s="62">
        <v>2071.91</v>
      </c>
      <c r="F23" s="74"/>
      <c r="G23" s="39"/>
    </row>
    <row r="24" spans="1:7" s="82" customFormat="1" ht="15" customHeight="1">
      <c r="A24" s="64" t="s">
        <v>127</v>
      </c>
      <c r="B24" s="60"/>
      <c r="C24" s="75"/>
      <c r="D24" s="65">
        <v>28714130</v>
      </c>
      <c r="E24" s="65">
        <v>8462838.77</v>
      </c>
      <c r="F24" s="76">
        <v>0.29472732658102474</v>
      </c>
      <c r="G24" s="85"/>
    </row>
    <row r="25" spans="1:7" s="40" customFormat="1" ht="15" customHeight="1">
      <c r="A25" s="59"/>
      <c r="B25" s="60" t="s">
        <v>168</v>
      </c>
      <c r="C25" s="73" t="s">
        <v>169</v>
      </c>
      <c r="D25" s="62"/>
      <c r="E25" s="62">
        <v>90603.11</v>
      </c>
      <c r="F25" s="74"/>
      <c r="G25" s="39"/>
    </row>
    <row r="26" spans="1:7" s="58" customFormat="1" ht="15" customHeight="1">
      <c r="A26" s="59"/>
      <c r="B26" s="60" t="s">
        <v>187</v>
      </c>
      <c r="C26" s="73" t="s">
        <v>188</v>
      </c>
      <c r="D26" s="62"/>
      <c r="E26" s="62">
        <v>110425.33</v>
      </c>
      <c r="F26" s="74"/>
      <c r="G26" s="39"/>
    </row>
    <row r="27" spans="1:7" s="40" customFormat="1" ht="15" customHeight="1">
      <c r="A27" s="59"/>
      <c r="B27" s="60" t="s">
        <v>273</v>
      </c>
      <c r="C27" s="73" t="s">
        <v>274</v>
      </c>
      <c r="D27" s="62">
        <v>26652000</v>
      </c>
      <c r="E27" s="62">
        <v>7602342.54</v>
      </c>
      <c r="F27" s="74">
        <v>0.2852447298514183</v>
      </c>
      <c r="G27" s="39"/>
    </row>
    <row r="28" spans="1:7" s="58" customFormat="1" ht="15" customHeight="1">
      <c r="A28" s="59"/>
      <c r="B28" s="60" t="s">
        <v>128</v>
      </c>
      <c r="C28" s="73" t="s">
        <v>129</v>
      </c>
      <c r="D28" s="62"/>
      <c r="E28" s="62">
        <v>16182.99</v>
      </c>
      <c r="F28" s="74"/>
      <c r="G28" s="39"/>
    </row>
    <row r="29" spans="1:7" s="40" customFormat="1" ht="15" customHeight="1">
      <c r="A29" s="59"/>
      <c r="B29" s="60" t="s">
        <v>163</v>
      </c>
      <c r="C29" s="73" t="s">
        <v>164</v>
      </c>
      <c r="D29" s="62">
        <v>1832130</v>
      </c>
      <c r="E29" s="62">
        <v>294134.62000000005</v>
      </c>
      <c r="F29" s="74">
        <v>0.16054243967404064</v>
      </c>
      <c r="G29" s="39"/>
    </row>
    <row r="30" spans="1:7" s="40" customFormat="1" ht="15" customHeight="1">
      <c r="A30" s="59"/>
      <c r="B30" s="60" t="s">
        <v>130</v>
      </c>
      <c r="C30" s="73" t="s">
        <v>131</v>
      </c>
      <c r="D30" s="62"/>
      <c r="E30" s="62">
        <v>3121</v>
      </c>
      <c r="F30" s="74"/>
      <c r="G30" s="39"/>
    </row>
    <row r="31" spans="1:7" s="40" customFormat="1" ht="15" customHeight="1">
      <c r="A31" s="59"/>
      <c r="B31" s="60" t="s">
        <v>189</v>
      </c>
      <c r="C31" s="73" t="s">
        <v>190</v>
      </c>
      <c r="D31" s="62">
        <v>230000</v>
      </c>
      <c r="E31" s="62">
        <v>312922.64999999997</v>
      </c>
      <c r="F31" s="74">
        <v>1.360533260869565</v>
      </c>
      <c r="G31" s="39"/>
    </row>
    <row r="32" spans="1:7" s="58" customFormat="1" ht="15" customHeight="1">
      <c r="A32" s="59"/>
      <c r="B32" s="60" t="s">
        <v>132</v>
      </c>
      <c r="C32" s="73" t="s">
        <v>133</v>
      </c>
      <c r="D32" s="62"/>
      <c r="E32" s="62">
        <v>33106.53</v>
      </c>
      <c r="F32" s="74"/>
      <c r="G32" s="39"/>
    </row>
    <row r="33" spans="1:7" s="82" customFormat="1" ht="15" customHeight="1">
      <c r="A33" s="64" t="s">
        <v>197</v>
      </c>
      <c r="B33" s="60"/>
      <c r="C33" s="75"/>
      <c r="D33" s="65"/>
      <c r="E33" s="65">
        <v>85775.49</v>
      </c>
      <c r="F33" s="76"/>
      <c r="G33" s="85"/>
    </row>
    <row r="34" spans="1:7" s="40" customFormat="1" ht="15" customHeight="1">
      <c r="A34" s="59"/>
      <c r="B34" s="60" t="s">
        <v>198</v>
      </c>
      <c r="C34" s="73" t="s">
        <v>199</v>
      </c>
      <c r="D34" s="62"/>
      <c r="E34" s="62">
        <v>85775.49</v>
      </c>
      <c r="F34" s="74"/>
      <c r="G34" s="39"/>
    </row>
    <row r="35" spans="1:7" s="82" customFormat="1" ht="15" customHeight="1">
      <c r="A35" s="64" t="s">
        <v>134</v>
      </c>
      <c r="B35" s="60"/>
      <c r="C35" s="75"/>
      <c r="D35" s="65">
        <v>55000</v>
      </c>
      <c r="E35" s="65">
        <v>1166208.03</v>
      </c>
      <c r="F35" s="76">
        <v>21.203782363636364</v>
      </c>
      <c r="G35" s="85"/>
    </row>
    <row r="36" spans="1:7" s="40" customFormat="1" ht="15" customHeight="1">
      <c r="A36" s="59"/>
      <c r="B36" s="60" t="s">
        <v>135</v>
      </c>
      <c r="C36" s="73" t="s">
        <v>136</v>
      </c>
      <c r="D36" s="62"/>
      <c r="E36" s="62">
        <v>86046.59</v>
      </c>
      <c r="F36" s="74"/>
      <c r="G36" s="39"/>
    </row>
    <row r="37" spans="1:7" s="40" customFormat="1" ht="15" customHeight="1">
      <c r="A37" s="59"/>
      <c r="B37" s="60" t="s">
        <v>176</v>
      </c>
      <c r="C37" s="73" t="s">
        <v>177</v>
      </c>
      <c r="D37" s="62"/>
      <c r="E37" s="62">
        <v>172151.45</v>
      </c>
      <c r="F37" s="74"/>
      <c r="G37" s="39"/>
    </row>
    <row r="38" spans="1:7" s="40" customFormat="1" ht="15" customHeight="1">
      <c r="A38" s="59"/>
      <c r="B38" s="60" t="s">
        <v>191</v>
      </c>
      <c r="C38" s="73" t="s">
        <v>192</v>
      </c>
      <c r="D38" s="62">
        <v>55000</v>
      </c>
      <c r="E38" s="62"/>
      <c r="F38" s="74"/>
      <c r="G38" s="39"/>
    </row>
    <row r="39" spans="1:7" s="40" customFormat="1" ht="15" customHeight="1">
      <c r="A39" s="77"/>
      <c r="B39" s="78" t="s">
        <v>137</v>
      </c>
      <c r="C39" s="79" t="s">
        <v>138</v>
      </c>
      <c r="D39" s="87"/>
      <c r="E39" s="87">
        <v>908009.99</v>
      </c>
      <c r="F39" s="88"/>
      <c r="G39" s="39"/>
    </row>
    <row r="40" spans="1:7" s="8" customFormat="1" ht="15" customHeight="1">
      <c r="A40" s="99" t="s">
        <v>56</v>
      </c>
      <c r="B40" s="100"/>
      <c r="C40" s="101"/>
      <c r="D40" s="19">
        <v>36508130</v>
      </c>
      <c r="E40" s="19">
        <v>13851181.389999999</v>
      </c>
      <c r="F40" s="67">
        <v>0.3793999142108894</v>
      </c>
      <c r="G40" s="39"/>
    </row>
    <row r="41" spans="1:6" ht="15" customHeight="1">
      <c r="A41" s="68" t="s">
        <v>7</v>
      </c>
      <c r="B41" s="13"/>
      <c r="C41" s="13"/>
      <c r="D41" s="13"/>
      <c r="E41" s="13"/>
      <c r="F41" s="13"/>
    </row>
    <row r="42" ht="12.75">
      <c r="E42" s="22"/>
    </row>
    <row r="43" spans="4:5" ht="12.75">
      <c r="D43" s="22"/>
      <c r="E43" s="22"/>
    </row>
  </sheetData>
  <sheetProtection/>
  <mergeCells count="1">
    <mergeCell ref="A40:C40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 customHeight="1">
      <c r="A3" s="97" t="s">
        <v>98</v>
      </c>
      <c r="B3" s="97"/>
      <c r="C3" s="97"/>
      <c r="D3" s="97"/>
      <c r="E3" s="97"/>
      <c r="F3" s="97"/>
    </row>
    <row r="4" spans="1:6" s="8" customFormat="1" ht="12.75">
      <c r="A4" s="4" t="s">
        <v>24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89" t="s">
        <v>110</v>
      </c>
      <c r="B8" s="90"/>
      <c r="C8" s="91"/>
      <c r="D8" s="92" t="s">
        <v>3</v>
      </c>
      <c r="E8" s="92" t="s">
        <v>4</v>
      </c>
      <c r="F8" s="92" t="s">
        <v>5</v>
      </c>
    </row>
    <row r="9" spans="1:6" s="81" customFormat="1" ht="15" customHeight="1">
      <c r="A9" s="53" t="s">
        <v>111</v>
      </c>
      <c r="B9" s="54"/>
      <c r="C9" s="71"/>
      <c r="D9" s="55"/>
      <c r="E9" s="55">
        <v>1332134.4500000002</v>
      </c>
      <c r="F9" s="72"/>
    </row>
    <row r="10" spans="1:6" s="58" customFormat="1" ht="15" customHeight="1">
      <c r="A10" s="59"/>
      <c r="B10" s="60" t="s">
        <v>112</v>
      </c>
      <c r="C10" s="73" t="s">
        <v>113</v>
      </c>
      <c r="D10" s="62"/>
      <c r="E10" s="62">
        <v>1062061.84</v>
      </c>
      <c r="F10" s="74"/>
    </row>
    <row r="11" spans="1:6" s="58" customFormat="1" ht="15" customHeight="1">
      <c r="A11" s="59"/>
      <c r="B11" s="60" t="s">
        <v>114</v>
      </c>
      <c r="C11" s="73" t="s">
        <v>115</v>
      </c>
      <c r="D11" s="62"/>
      <c r="E11" s="62">
        <v>270072.61</v>
      </c>
      <c r="F11" s="74"/>
    </row>
    <row r="12" spans="1:6" s="81" customFormat="1" ht="15" customHeight="1">
      <c r="A12" s="64" t="s">
        <v>116</v>
      </c>
      <c r="B12" s="60"/>
      <c r="C12" s="75"/>
      <c r="D12" s="65"/>
      <c r="E12" s="65">
        <v>9219.38</v>
      </c>
      <c r="F12" s="76"/>
    </row>
    <row r="13" spans="1:6" s="58" customFormat="1" ht="15" customHeight="1">
      <c r="A13" s="59"/>
      <c r="B13" s="60" t="s">
        <v>117</v>
      </c>
      <c r="C13" s="73" t="s">
        <v>118</v>
      </c>
      <c r="D13" s="62"/>
      <c r="E13" s="62">
        <v>9219.38</v>
      </c>
      <c r="F13" s="74"/>
    </row>
    <row r="14" spans="1:6" s="81" customFormat="1" ht="15" customHeight="1">
      <c r="A14" s="64" t="s">
        <v>119</v>
      </c>
      <c r="B14" s="60"/>
      <c r="C14" s="75"/>
      <c r="D14" s="65"/>
      <c r="E14" s="65">
        <v>6793.13</v>
      </c>
      <c r="F14" s="76"/>
    </row>
    <row r="15" spans="1:6" s="58" customFormat="1" ht="15" customHeight="1">
      <c r="A15" s="59"/>
      <c r="B15" s="60" t="s">
        <v>120</v>
      </c>
      <c r="C15" s="73" t="s">
        <v>121</v>
      </c>
      <c r="D15" s="62"/>
      <c r="E15" s="62">
        <v>6793.13</v>
      </c>
      <c r="F15" s="74"/>
    </row>
    <row r="16" spans="1:6" s="81" customFormat="1" ht="15" customHeight="1">
      <c r="A16" s="64" t="s">
        <v>146</v>
      </c>
      <c r="B16" s="60"/>
      <c r="C16" s="75"/>
      <c r="D16" s="65">
        <v>150000</v>
      </c>
      <c r="E16" s="65">
        <v>53258.34</v>
      </c>
      <c r="F16" s="76">
        <v>0.35505559999999997</v>
      </c>
    </row>
    <row r="17" spans="1:6" s="58" customFormat="1" ht="15" customHeight="1">
      <c r="A17" s="59"/>
      <c r="B17" s="60" t="s">
        <v>147</v>
      </c>
      <c r="C17" s="73" t="s">
        <v>148</v>
      </c>
      <c r="D17" s="62">
        <v>150000</v>
      </c>
      <c r="E17" s="62">
        <v>53258.34</v>
      </c>
      <c r="F17" s="74">
        <v>0.35505559999999997</v>
      </c>
    </row>
    <row r="18" spans="1:6" s="81" customFormat="1" ht="15" customHeight="1">
      <c r="A18" s="64" t="s">
        <v>127</v>
      </c>
      <c r="B18" s="60"/>
      <c r="C18" s="75"/>
      <c r="D18" s="65"/>
      <c r="E18" s="65">
        <v>21893.71</v>
      </c>
      <c r="F18" s="76"/>
    </row>
    <row r="19" spans="1:6" s="58" customFormat="1" ht="15" customHeight="1">
      <c r="A19" s="59"/>
      <c r="B19" s="60" t="s">
        <v>170</v>
      </c>
      <c r="C19" s="73" t="s">
        <v>171</v>
      </c>
      <c r="D19" s="62"/>
      <c r="E19" s="62">
        <v>20514.66</v>
      </c>
      <c r="F19" s="74"/>
    </row>
    <row r="20" spans="1:6" s="58" customFormat="1" ht="15" customHeight="1">
      <c r="A20" s="59"/>
      <c r="B20" s="60" t="s">
        <v>132</v>
      </c>
      <c r="C20" s="73" t="s">
        <v>133</v>
      </c>
      <c r="D20" s="62"/>
      <c r="E20" s="62">
        <v>1379.05</v>
      </c>
      <c r="F20" s="74"/>
    </row>
    <row r="21" spans="1:6" s="81" customFormat="1" ht="15" customHeight="1">
      <c r="A21" s="64" t="s">
        <v>134</v>
      </c>
      <c r="B21" s="60"/>
      <c r="C21" s="75"/>
      <c r="D21" s="65"/>
      <c r="E21" s="65">
        <v>12611.5</v>
      </c>
      <c r="F21" s="76"/>
    </row>
    <row r="22" spans="1:6" s="58" customFormat="1" ht="15" customHeight="1">
      <c r="A22" s="77"/>
      <c r="B22" s="78" t="s">
        <v>135</v>
      </c>
      <c r="C22" s="79" t="s">
        <v>136</v>
      </c>
      <c r="D22" s="87"/>
      <c r="E22" s="87">
        <v>12611.5</v>
      </c>
      <c r="F22" s="88"/>
    </row>
    <row r="23" spans="1:7" s="8" customFormat="1" ht="15" customHeight="1">
      <c r="A23" s="99" t="s">
        <v>56</v>
      </c>
      <c r="B23" s="100"/>
      <c r="C23" s="101"/>
      <c r="D23" s="19">
        <v>150000</v>
      </c>
      <c r="E23" s="19">
        <v>1435910.51</v>
      </c>
      <c r="F23" s="67">
        <v>9.572736733333333</v>
      </c>
      <c r="G23" s="39"/>
    </row>
    <row r="24" spans="1:6" ht="15" customHeight="1">
      <c r="A24" s="68" t="s">
        <v>7</v>
      </c>
      <c r="B24" s="13"/>
      <c r="C24" s="13"/>
      <c r="D24" s="13"/>
      <c r="E24" s="13"/>
      <c r="F24" s="13"/>
    </row>
    <row r="25" ht="12.75">
      <c r="E25" s="22"/>
    </row>
    <row r="26" ht="12.75">
      <c r="E26" s="22"/>
    </row>
    <row r="27" ht="12.75" customHeight="1"/>
  </sheetData>
  <sheetProtection/>
  <mergeCells count="2">
    <mergeCell ref="A3:F3"/>
    <mergeCell ref="A23:C23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25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111</v>
      </c>
      <c r="B9" s="54"/>
      <c r="C9" s="71"/>
      <c r="D9" s="55"/>
      <c r="E9" s="55">
        <v>766962.24</v>
      </c>
      <c r="F9" s="72"/>
    </row>
    <row r="10" spans="1:6" s="58" customFormat="1" ht="15" customHeight="1">
      <c r="A10" s="59"/>
      <c r="B10" s="60" t="s">
        <v>112</v>
      </c>
      <c r="C10" s="73" t="s">
        <v>113</v>
      </c>
      <c r="D10" s="62"/>
      <c r="E10" s="62">
        <v>623901.81</v>
      </c>
      <c r="F10" s="74"/>
    </row>
    <row r="11" spans="1:6" s="58" customFormat="1" ht="15" customHeight="1">
      <c r="A11" s="59"/>
      <c r="B11" s="60" t="s">
        <v>114</v>
      </c>
      <c r="C11" s="73" t="s">
        <v>115</v>
      </c>
      <c r="D11" s="62"/>
      <c r="E11" s="62">
        <v>143060.43</v>
      </c>
      <c r="F11" s="74"/>
    </row>
    <row r="12" spans="1:6" s="81" customFormat="1" ht="15" customHeight="1">
      <c r="A12" s="64" t="s">
        <v>116</v>
      </c>
      <c r="B12" s="60"/>
      <c r="C12" s="75"/>
      <c r="D12" s="65"/>
      <c r="E12" s="65">
        <v>2348.61</v>
      </c>
      <c r="F12" s="76"/>
    </row>
    <row r="13" spans="1:6" s="58" customFormat="1" ht="15" customHeight="1">
      <c r="A13" s="59"/>
      <c r="B13" s="60" t="s">
        <v>117</v>
      </c>
      <c r="C13" s="73" t="s">
        <v>118</v>
      </c>
      <c r="D13" s="62"/>
      <c r="E13" s="62">
        <v>2348.61</v>
      </c>
      <c r="F13" s="74"/>
    </row>
    <row r="14" spans="1:6" s="81" customFormat="1" ht="15" customHeight="1">
      <c r="A14" s="64" t="s">
        <v>119</v>
      </c>
      <c r="B14" s="60"/>
      <c r="C14" s="75"/>
      <c r="D14" s="65"/>
      <c r="E14" s="65">
        <v>151501.14</v>
      </c>
      <c r="F14" s="76"/>
    </row>
    <row r="15" spans="1:6" s="58" customFormat="1" ht="15" customHeight="1">
      <c r="A15" s="59"/>
      <c r="B15" s="60" t="s">
        <v>275</v>
      </c>
      <c r="C15" s="73" t="s">
        <v>276</v>
      </c>
      <c r="D15" s="62"/>
      <c r="E15" s="62">
        <v>151501.14</v>
      </c>
      <c r="F15" s="74"/>
    </row>
    <row r="16" spans="1:6" s="81" customFormat="1" ht="15" customHeight="1">
      <c r="A16" s="64" t="s">
        <v>146</v>
      </c>
      <c r="B16" s="60"/>
      <c r="C16" s="75"/>
      <c r="D16" s="65"/>
      <c r="E16" s="65">
        <v>1371645.17</v>
      </c>
      <c r="F16" s="76"/>
    </row>
    <row r="17" spans="1:6" s="58" customFormat="1" ht="15" customHeight="1">
      <c r="A17" s="59"/>
      <c r="B17" s="60" t="s">
        <v>147</v>
      </c>
      <c r="C17" s="73" t="s">
        <v>148</v>
      </c>
      <c r="D17" s="62"/>
      <c r="E17" s="62">
        <v>1371645.17</v>
      </c>
      <c r="F17" s="74"/>
    </row>
    <row r="18" spans="1:6" s="81" customFormat="1" ht="15" customHeight="1">
      <c r="A18" s="64" t="s">
        <v>127</v>
      </c>
      <c r="B18" s="60"/>
      <c r="C18" s="75"/>
      <c r="D18" s="65"/>
      <c r="E18" s="65">
        <v>459390.86</v>
      </c>
      <c r="F18" s="76"/>
    </row>
    <row r="19" spans="1:6" s="58" customFormat="1" ht="15" customHeight="1">
      <c r="A19" s="77"/>
      <c r="B19" s="78" t="s">
        <v>170</v>
      </c>
      <c r="C19" s="79" t="s">
        <v>171</v>
      </c>
      <c r="D19" s="87"/>
      <c r="E19" s="87">
        <v>459390.86</v>
      </c>
      <c r="F19" s="88"/>
    </row>
    <row r="20" spans="1:6" s="8" customFormat="1" ht="15" customHeight="1">
      <c r="A20" s="99" t="s">
        <v>56</v>
      </c>
      <c r="B20" s="100"/>
      <c r="C20" s="101"/>
      <c r="D20" s="19"/>
      <c r="E20" s="19">
        <v>2751848.02</v>
      </c>
      <c r="F20" s="67"/>
    </row>
    <row r="21" spans="1:6" ht="15" customHeight="1">
      <c r="A21" s="68" t="s">
        <v>7</v>
      </c>
      <c r="B21" s="13"/>
      <c r="C21" s="13"/>
      <c r="D21" s="13"/>
      <c r="E21" s="13"/>
      <c r="F21" s="13"/>
    </row>
    <row r="22" ht="12.75">
      <c r="E22" s="22"/>
    </row>
    <row r="23" ht="12.75">
      <c r="E23" s="22"/>
    </row>
    <row r="29" ht="12.75" customHeight="1"/>
  </sheetData>
  <sheetProtection/>
  <mergeCells count="1">
    <mergeCell ref="A20:C20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277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111</v>
      </c>
      <c r="B9" s="54"/>
      <c r="C9" s="71"/>
      <c r="D9" s="55">
        <v>550330</v>
      </c>
      <c r="E9" s="55"/>
      <c r="F9" s="72"/>
    </row>
    <row r="10" spans="1:6" s="40" customFormat="1" ht="15" customHeight="1">
      <c r="A10" s="59"/>
      <c r="B10" s="60" t="s">
        <v>142</v>
      </c>
      <c r="C10" s="73" t="s">
        <v>143</v>
      </c>
      <c r="D10" s="62">
        <v>550330</v>
      </c>
      <c r="E10" s="62"/>
      <c r="F10" s="74"/>
    </row>
    <row r="11" spans="1:6" s="81" customFormat="1" ht="15" customHeight="1">
      <c r="A11" s="64" t="s">
        <v>116</v>
      </c>
      <c r="B11" s="60"/>
      <c r="C11" s="75"/>
      <c r="D11" s="65">
        <v>24151610</v>
      </c>
      <c r="E11" s="65"/>
      <c r="F11" s="76"/>
    </row>
    <row r="12" spans="1:6" s="40" customFormat="1" ht="15" customHeight="1">
      <c r="A12" s="59"/>
      <c r="B12" s="60" t="s">
        <v>211</v>
      </c>
      <c r="C12" s="73" t="s">
        <v>212</v>
      </c>
      <c r="D12" s="62">
        <v>314570</v>
      </c>
      <c r="E12" s="62"/>
      <c r="F12" s="74"/>
    </row>
    <row r="13" spans="1:6" s="58" customFormat="1" ht="15" customHeight="1">
      <c r="A13" s="59"/>
      <c r="B13" s="60" t="s">
        <v>117</v>
      </c>
      <c r="C13" s="73" t="s">
        <v>118</v>
      </c>
      <c r="D13" s="62">
        <v>23837040</v>
      </c>
      <c r="E13" s="62"/>
      <c r="F13" s="74"/>
    </row>
    <row r="14" spans="1:6" s="81" customFormat="1" ht="15" customHeight="1">
      <c r="A14" s="64" t="s">
        <v>158</v>
      </c>
      <c r="B14" s="60"/>
      <c r="C14" s="75"/>
      <c r="D14" s="65">
        <v>398000</v>
      </c>
      <c r="E14" s="65"/>
      <c r="F14" s="76"/>
    </row>
    <row r="15" spans="1:6" s="58" customFormat="1" ht="15" customHeight="1">
      <c r="A15" s="59"/>
      <c r="B15" s="60" t="s">
        <v>184</v>
      </c>
      <c r="C15" s="73" t="s">
        <v>185</v>
      </c>
      <c r="D15" s="62">
        <v>398000</v>
      </c>
      <c r="E15" s="62"/>
      <c r="F15" s="74"/>
    </row>
    <row r="16" spans="1:6" s="81" customFormat="1" ht="15" customHeight="1">
      <c r="A16" s="64" t="s">
        <v>127</v>
      </c>
      <c r="B16" s="60"/>
      <c r="C16" s="75"/>
      <c r="D16" s="65">
        <v>273495220</v>
      </c>
      <c r="E16" s="65"/>
      <c r="F16" s="76"/>
    </row>
    <row r="17" spans="1:6" s="58" customFormat="1" ht="15" customHeight="1">
      <c r="A17" s="59"/>
      <c r="B17" s="60" t="s">
        <v>168</v>
      </c>
      <c r="C17" s="73" t="s">
        <v>169</v>
      </c>
      <c r="D17" s="62">
        <v>12890950</v>
      </c>
      <c r="E17" s="62"/>
      <c r="F17" s="74"/>
    </row>
    <row r="18" spans="1:6" s="58" customFormat="1" ht="15" customHeight="1">
      <c r="A18" s="59"/>
      <c r="B18" s="60" t="s">
        <v>273</v>
      </c>
      <c r="C18" s="73" t="s">
        <v>274</v>
      </c>
      <c r="D18" s="62">
        <v>11250000</v>
      </c>
      <c r="E18" s="62"/>
      <c r="F18" s="74"/>
    </row>
    <row r="19" spans="1:6" s="58" customFormat="1" ht="15" customHeight="1">
      <c r="A19" s="59"/>
      <c r="B19" s="60" t="s">
        <v>128</v>
      </c>
      <c r="C19" s="73" t="s">
        <v>129</v>
      </c>
      <c r="D19" s="62">
        <v>6388000</v>
      </c>
      <c r="E19" s="62"/>
      <c r="F19" s="74"/>
    </row>
    <row r="20" spans="1:6" s="58" customFormat="1" ht="15" customHeight="1">
      <c r="A20" s="59"/>
      <c r="B20" s="60" t="s">
        <v>170</v>
      </c>
      <c r="C20" s="73" t="s">
        <v>171</v>
      </c>
      <c r="D20" s="62">
        <v>151320000</v>
      </c>
      <c r="E20" s="62"/>
      <c r="F20" s="74"/>
    </row>
    <row r="21" spans="1:6" s="58" customFormat="1" ht="15" customHeight="1">
      <c r="A21" s="59"/>
      <c r="B21" s="60" t="s">
        <v>172</v>
      </c>
      <c r="C21" s="73" t="s">
        <v>173</v>
      </c>
      <c r="D21" s="62">
        <v>26300000</v>
      </c>
      <c r="E21" s="62"/>
      <c r="F21" s="74"/>
    </row>
    <row r="22" spans="1:6" s="58" customFormat="1" ht="15" customHeight="1">
      <c r="A22" s="59"/>
      <c r="B22" s="60" t="s">
        <v>152</v>
      </c>
      <c r="C22" s="73" t="s">
        <v>153</v>
      </c>
      <c r="D22" s="62">
        <v>10885300</v>
      </c>
      <c r="E22" s="62"/>
      <c r="F22" s="74"/>
    </row>
    <row r="23" spans="1:6" s="58" customFormat="1" ht="15" customHeight="1">
      <c r="A23" s="59"/>
      <c r="B23" s="60" t="s">
        <v>163</v>
      </c>
      <c r="C23" s="73" t="s">
        <v>164</v>
      </c>
      <c r="D23" s="62">
        <v>9861480</v>
      </c>
      <c r="E23" s="62"/>
      <c r="F23" s="74"/>
    </row>
    <row r="24" spans="1:6" s="58" customFormat="1" ht="15" customHeight="1">
      <c r="A24" s="59"/>
      <c r="B24" s="60" t="s">
        <v>174</v>
      </c>
      <c r="C24" s="73" t="s">
        <v>175</v>
      </c>
      <c r="D24" s="62">
        <v>1418710</v>
      </c>
      <c r="E24" s="62"/>
      <c r="F24" s="74"/>
    </row>
    <row r="25" spans="1:6" s="58" customFormat="1" ht="15" customHeight="1">
      <c r="A25" s="59"/>
      <c r="B25" s="60" t="s">
        <v>130</v>
      </c>
      <c r="C25" s="73" t="s">
        <v>131</v>
      </c>
      <c r="D25" s="62">
        <v>3635000</v>
      </c>
      <c r="E25" s="62"/>
      <c r="F25" s="74"/>
    </row>
    <row r="26" spans="1:6" s="58" customFormat="1" ht="15" customHeight="1">
      <c r="A26" s="59"/>
      <c r="B26" s="60" t="s">
        <v>189</v>
      </c>
      <c r="C26" s="73" t="s">
        <v>190</v>
      </c>
      <c r="D26" s="62">
        <v>29204700</v>
      </c>
      <c r="E26" s="62"/>
      <c r="F26" s="74"/>
    </row>
    <row r="27" spans="1:6" s="58" customFormat="1" ht="15" customHeight="1">
      <c r="A27" s="59"/>
      <c r="B27" s="60" t="s">
        <v>132</v>
      </c>
      <c r="C27" s="73" t="s">
        <v>133</v>
      </c>
      <c r="D27" s="62">
        <v>10341080</v>
      </c>
      <c r="E27" s="62"/>
      <c r="F27" s="74"/>
    </row>
    <row r="28" spans="1:6" s="81" customFormat="1" ht="15" customHeight="1">
      <c r="A28" s="64" t="s">
        <v>197</v>
      </c>
      <c r="B28" s="60"/>
      <c r="C28" s="75"/>
      <c r="D28" s="65">
        <v>1961670</v>
      </c>
      <c r="E28" s="65"/>
      <c r="F28" s="76"/>
    </row>
    <row r="29" spans="1:6" s="58" customFormat="1" ht="15" customHeight="1">
      <c r="A29" s="59"/>
      <c r="B29" s="60" t="s">
        <v>198</v>
      </c>
      <c r="C29" s="73" t="s">
        <v>199</v>
      </c>
      <c r="D29" s="62">
        <v>1961670</v>
      </c>
      <c r="E29" s="62"/>
      <c r="F29" s="74"/>
    </row>
    <row r="30" spans="1:6" s="81" customFormat="1" ht="15" customHeight="1">
      <c r="A30" s="64" t="s">
        <v>134</v>
      </c>
      <c r="B30" s="60"/>
      <c r="C30" s="75"/>
      <c r="D30" s="65">
        <v>23685550</v>
      </c>
      <c r="E30" s="65"/>
      <c r="F30" s="76"/>
    </row>
    <row r="31" spans="1:6" s="58" customFormat="1" ht="15" customHeight="1">
      <c r="A31" s="59"/>
      <c r="B31" s="60" t="s">
        <v>135</v>
      </c>
      <c r="C31" s="73" t="s">
        <v>136</v>
      </c>
      <c r="D31" s="62">
        <v>22685550</v>
      </c>
      <c r="E31" s="62"/>
      <c r="F31" s="74"/>
    </row>
    <row r="32" spans="1:6" s="58" customFormat="1" ht="15" customHeight="1">
      <c r="A32" s="59"/>
      <c r="B32" s="60" t="s">
        <v>191</v>
      </c>
      <c r="C32" s="73" t="s">
        <v>192</v>
      </c>
      <c r="D32" s="62">
        <v>1000000</v>
      </c>
      <c r="E32" s="62"/>
      <c r="F32" s="74"/>
    </row>
    <row r="33" spans="1:6" s="8" customFormat="1" ht="15" customHeight="1">
      <c r="A33" s="99" t="s">
        <v>56</v>
      </c>
      <c r="B33" s="100"/>
      <c r="C33" s="101"/>
      <c r="D33" s="19">
        <v>324242380</v>
      </c>
      <c r="E33" s="19"/>
      <c r="F33" s="67"/>
    </row>
    <row r="34" spans="1:6" ht="15" customHeight="1">
      <c r="A34" s="68" t="s">
        <v>7</v>
      </c>
      <c r="B34" s="13"/>
      <c r="C34" s="13"/>
      <c r="D34" s="13"/>
      <c r="E34" s="13"/>
      <c r="F34" s="13"/>
    </row>
    <row r="35" ht="12.75">
      <c r="E35" s="22"/>
    </row>
    <row r="36" spans="4:5" ht="12.75">
      <c r="D36" s="22"/>
      <c r="E36" s="22"/>
    </row>
    <row r="37" ht="12.75">
      <c r="D37" s="22"/>
    </row>
  </sheetData>
  <sheetProtection/>
  <mergeCells count="1">
    <mergeCell ref="A33:C33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2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72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7" s="81" customFormat="1" ht="15" customHeight="1">
      <c r="A9" s="53" t="s">
        <v>116</v>
      </c>
      <c r="B9" s="54"/>
      <c r="C9" s="71"/>
      <c r="D9" s="55"/>
      <c r="E9" s="55">
        <v>6176125.899999999</v>
      </c>
      <c r="F9" s="72"/>
      <c r="G9" s="80"/>
    </row>
    <row r="10" spans="1:7" s="40" customFormat="1" ht="15" customHeight="1">
      <c r="A10" s="59"/>
      <c r="B10" s="60" t="s">
        <v>117</v>
      </c>
      <c r="C10" s="73" t="s">
        <v>118</v>
      </c>
      <c r="D10" s="62"/>
      <c r="E10" s="62">
        <v>6176125.899999999</v>
      </c>
      <c r="F10" s="74"/>
      <c r="G10" s="57"/>
    </row>
    <row r="11" spans="1:7" s="82" customFormat="1" ht="15" customHeight="1">
      <c r="A11" s="64" t="s">
        <v>158</v>
      </c>
      <c r="B11" s="60"/>
      <c r="C11" s="75"/>
      <c r="D11" s="65"/>
      <c r="E11" s="65">
        <v>26499.61</v>
      </c>
      <c r="F11" s="76"/>
      <c r="G11" s="80"/>
    </row>
    <row r="12" spans="1:7" s="40" customFormat="1" ht="15" customHeight="1">
      <c r="A12" s="59"/>
      <c r="B12" s="60" t="s">
        <v>184</v>
      </c>
      <c r="C12" s="73" t="s">
        <v>185</v>
      </c>
      <c r="D12" s="62"/>
      <c r="E12" s="62">
        <v>26499.61</v>
      </c>
      <c r="F12" s="74"/>
      <c r="G12" s="57"/>
    </row>
    <row r="13" spans="1:7" s="82" customFormat="1" ht="15" customHeight="1">
      <c r="A13" s="64" t="s">
        <v>146</v>
      </c>
      <c r="B13" s="60"/>
      <c r="C13" s="75"/>
      <c r="D13" s="65"/>
      <c r="E13" s="65">
        <v>597471.97</v>
      </c>
      <c r="F13" s="76"/>
      <c r="G13" s="80"/>
    </row>
    <row r="14" spans="1:7" s="40" customFormat="1" ht="15" customHeight="1">
      <c r="A14" s="59"/>
      <c r="B14" s="60" t="s">
        <v>147</v>
      </c>
      <c r="C14" s="73" t="s">
        <v>148</v>
      </c>
      <c r="D14" s="62"/>
      <c r="E14" s="62">
        <v>31218</v>
      </c>
      <c r="F14" s="76"/>
      <c r="G14" s="57"/>
    </row>
    <row r="15" spans="1:7" s="40" customFormat="1" ht="15" customHeight="1">
      <c r="A15" s="59"/>
      <c r="B15" s="60" t="s">
        <v>233</v>
      </c>
      <c r="C15" s="73" t="s">
        <v>234</v>
      </c>
      <c r="D15" s="62"/>
      <c r="E15" s="62">
        <v>566253.97</v>
      </c>
      <c r="F15" s="74"/>
      <c r="G15" s="57"/>
    </row>
    <row r="16" spans="1:7" s="82" customFormat="1" ht="15" customHeight="1">
      <c r="A16" s="64" t="s">
        <v>122</v>
      </c>
      <c r="B16" s="60"/>
      <c r="C16" s="75"/>
      <c r="D16" s="65"/>
      <c r="E16" s="65">
        <v>217590.06</v>
      </c>
      <c r="F16" s="76"/>
      <c r="G16" s="80"/>
    </row>
    <row r="17" spans="1:7" s="40" customFormat="1" ht="15" customHeight="1">
      <c r="A17" s="59"/>
      <c r="B17" s="60" t="s">
        <v>123</v>
      </c>
      <c r="C17" s="73" t="s">
        <v>124</v>
      </c>
      <c r="D17" s="62"/>
      <c r="E17" s="62">
        <v>161277.2</v>
      </c>
      <c r="F17" s="74"/>
      <c r="G17" s="57"/>
    </row>
    <row r="18" spans="1:7" s="40" customFormat="1" ht="15" customHeight="1">
      <c r="A18" s="59"/>
      <c r="B18" s="60" t="s">
        <v>161</v>
      </c>
      <c r="C18" s="73" t="s">
        <v>162</v>
      </c>
      <c r="D18" s="62"/>
      <c r="E18" s="62">
        <v>399.3</v>
      </c>
      <c r="F18" s="76"/>
      <c r="G18" s="57"/>
    </row>
    <row r="19" spans="1:7" s="40" customFormat="1" ht="15" customHeight="1">
      <c r="A19" s="59"/>
      <c r="B19" s="60" t="s">
        <v>125</v>
      </c>
      <c r="C19" s="73" t="s">
        <v>126</v>
      </c>
      <c r="D19" s="62"/>
      <c r="E19" s="62">
        <v>55913.56</v>
      </c>
      <c r="F19" s="74"/>
      <c r="G19" s="57"/>
    </row>
    <row r="20" spans="1:7" s="82" customFormat="1" ht="15" customHeight="1">
      <c r="A20" s="64" t="s">
        <v>149</v>
      </c>
      <c r="B20" s="60"/>
      <c r="C20" s="75"/>
      <c r="D20" s="65"/>
      <c r="E20" s="65">
        <v>2536.26</v>
      </c>
      <c r="F20" s="76"/>
      <c r="G20" s="80"/>
    </row>
    <row r="21" spans="1:7" s="40" customFormat="1" ht="15" customHeight="1">
      <c r="A21" s="59"/>
      <c r="B21" s="60" t="s">
        <v>150</v>
      </c>
      <c r="C21" s="73" t="s">
        <v>151</v>
      </c>
      <c r="D21" s="62"/>
      <c r="E21" s="62">
        <v>2536.26</v>
      </c>
      <c r="F21" s="74"/>
      <c r="G21" s="57"/>
    </row>
    <row r="22" spans="1:7" s="82" customFormat="1" ht="15" customHeight="1">
      <c r="A22" s="64" t="s">
        <v>134</v>
      </c>
      <c r="B22" s="60"/>
      <c r="C22" s="75"/>
      <c r="D22" s="65"/>
      <c r="E22" s="65">
        <v>1684894.24</v>
      </c>
      <c r="F22" s="76"/>
      <c r="G22" s="80"/>
    </row>
    <row r="23" spans="1:7" s="40" customFormat="1" ht="15" customHeight="1">
      <c r="A23" s="59"/>
      <c r="B23" s="60" t="s">
        <v>135</v>
      </c>
      <c r="C23" s="73" t="s">
        <v>136</v>
      </c>
      <c r="D23" s="62"/>
      <c r="E23" s="62">
        <v>724.79</v>
      </c>
      <c r="F23" s="74"/>
      <c r="G23" s="57"/>
    </row>
    <row r="24" spans="1:7" s="40" customFormat="1" ht="15" customHeight="1">
      <c r="A24" s="77"/>
      <c r="B24" s="78" t="s">
        <v>270</v>
      </c>
      <c r="C24" s="79" t="s">
        <v>271</v>
      </c>
      <c r="D24" s="87"/>
      <c r="E24" s="87">
        <v>1684169.45</v>
      </c>
      <c r="F24" s="88"/>
      <c r="G24" s="57"/>
    </row>
    <row r="25" spans="1:7" s="8" customFormat="1" ht="15" customHeight="1">
      <c r="A25" s="99" t="s">
        <v>56</v>
      </c>
      <c r="B25" s="100"/>
      <c r="C25" s="101"/>
      <c r="D25" s="19"/>
      <c r="E25" s="19">
        <v>8705118.04</v>
      </c>
      <c r="F25" s="67"/>
      <c r="G25" s="57"/>
    </row>
    <row r="26" spans="1:6" ht="15" customHeight="1">
      <c r="A26" s="68" t="s">
        <v>7</v>
      </c>
      <c r="B26" s="13"/>
      <c r="C26" s="13"/>
      <c r="D26" s="13"/>
      <c r="E26" s="13"/>
      <c r="F26" s="13"/>
    </row>
    <row r="27" spans="4:5" ht="12.75">
      <c r="D27" s="22"/>
      <c r="E27" s="22"/>
    </row>
    <row r="28" ht="12.75" customHeight="1"/>
  </sheetData>
  <sheetProtection/>
  <mergeCells count="1">
    <mergeCell ref="A25:C25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2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27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7" s="81" customFormat="1" ht="15" customHeight="1">
      <c r="A9" s="53" t="s">
        <v>200</v>
      </c>
      <c r="B9" s="54"/>
      <c r="C9" s="71"/>
      <c r="D9" s="55">
        <v>2625290</v>
      </c>
      <c r="E9" s="55">
        <v>484451.14</v>
      </c>
      <c r="F9" s="72">
        <v>0.18453242879834228</v>
      </c>
      <c r="G9" s="80"/>
    </row>
    <row r="10" spans="1:7" s="40" customFormat="1" ht="15" customHeight="1">
      <c r="A10" s="59"/>
      <c r="B10" s="60" t="s">
        <v>201</v>
      </c>
      <c r="C10" s="73" t="s">
        <v>202</v>
      </c>
      <c r="D10" s="62">
        <v>1550000</v>
      </c>
      <c r="E10" s="62">
        <v>396299.26</v>
      </c>
      <c r="F10" s="74">
        <v>0.2556769419354839</v>
      </c>
      <c r="G10" s="57"/>
    </row>
    <row r="11" spans="1:7" s="40" customFormat="1" ht="15" customHeight="1">
      <c r="A11" s="59"/>
      <c r="B11" s="60" t="s">
        <v>203</v>
      </c>
      <c r="C11" s="73" t="s">
        <v>204</v>
      </c>
      <c r="D11" s="62">
        <v>1075290</v>
      </c>
      <c r="E11" s="62">
        <v>88151.88</v>
      </c>
      <c r="F11" s="74">
        <v>0.081979633401222</v>
      </c>
      <c r="G11" s="57"/>
    </row>
    <row r="12" spans="1:7" s="82" customFormat="1" ht="15" customHeight="1">
      <c r="A12" s="64" t="s">
        <v>149</v>
      </c>
      <c r="B12" s="60"/>
      <c r="C12" s="75"/>
      <c r="D12" s="65"/>
      <c r="E12" s="65">
        <v>5261481.17</v>
      </c>
      <c r="F12" s="76"/>
      <c r="G12" s="80"/>
    </row>
    <row r="13" spans="1:7" s="40" customFormat="1" ht="15" customHeight="1">
      <c r="A13" s="59"/>
      <c r="B13" s="60" t="s">
        <v>150</v>
      </c>
      <c r="C13" s="73" t="s">
        <v>151</v>
      </c>
      <c r="D13" s="62"/>
      <c r="E13" s="62">
        <v>5261481.17</v>
      </c>
      <c r="F13" s="74"/>
      <c r="G13" s="57"/>
    </row>
    <row r="14" spans="1:7" s="82" customFormat="1" ht="15" customHeight="1">
      <c r="A14" s="64" t="s">
        <v>127</v>
      </c>
      <c r="B14" s="60"/>
      <c r="C14" s="75"/>
      <c r="D14" s="65"/>
      <c r="E14" s="65">
        <v>10570.76</v>
      </c>
      <c r="F14" s="76"/>
      <c r="G14" s="80"/>
    </row>
    <row r="15" spans="1:7" s="40" customFormat="1" ht="15" customHeight="1">
      <c r="A15" s="59"/>
      <c r="B15" s="60" t="s">
        <v>128</v>
      </c>
      <c r="C15" s="73" t="s">
        <v>129</v>
      </c>
      <c r="D15" s="62"/>
      <c r="E15" s="62">
        <v>1425.28</v>
      </c>
      <c r="F15" s="74"/>
      <c r="G15" s="57"/>
    </row>
    <row r="16" spans="1:7" s="40" customFormat="1" ht="15" customHeight="1">
      <c r="A16" s="59"/>
      <c r="B16" s="60" t="s">
        <v>132</v>
      </c>
      <c r="C16" s="73" t="s">
        <v>133</v>
      </c>
      <c r="D16" s="62"/>
      <c r="E16" s="62">
        <v>9145.48</v>
      </c>
      <c r="F16" s="76"/>
      <c r="G16" s="57"/>
    </row>
    <row r="17" spans="1:7" s="82" customFormat="1" ht="15" customHeight="1">
      <c r="A17" s="64" t="s">
        <v>134</v>
      </c>
      <c r="B17" s="60"/>
      <c r="C17" s="75"/>
      <c r="D17" s="65">
        <v>1074390</v>
      </c>
      <c r="E17" s="65">
        <v>117679.04000000001</v>
      </c>
      <c r="F17" s="76">
        <v>0.10953102690829215</v>
      </c>
      <c r="G17" s="80"/>
    </row>
    <row r="18" spans="1:7" s="40" customFormat="1" ht="15" customHeight="1">
      <c r="A18" s="59"/>
      <c r="B18" s="60" t="s">
        <v>176</v>
      </c>
      <c r="C18" s="73" t="s">
        <v>177</v>
      </c>
      <c r="D18" s="62"/>
      <c r="E18" s="62">
        <v>5680.48</v>
      </c>
      <c r="F18" s="74"/>
      <c r="G18" s="57"/>
    </row>
    <row r="19" spans="1:7" s="82" customFormat="1" ht="15" customHeight="1">
      <c r="A19" s="59"/>
      <c r="B19" s="60" t="s">
        <v>193</v>
      </c>
      <c r="C19" s="73" t="s">
        <v>194</v>
      </c>
      <c r="D19" s="62"/>
      <c r="E19" s="62">
        <v>50983.48</v>
      </c>
      <c r="F19" s="76"/>
      <c r="G19" s="80"/>
    </row>
    <row r="20" spans="1:7" s="40" customFormat="1" ht="15" customHeight="1">
      <c r="A20" s="77"/>
      <c r="B20" s="78" t="s">
        <v>137</v>
      </c>
      <c r="C20" s="79" t="s">
        <v>138</v>
      </c>
      <c r="D20" s="87">
        <v>1074390</v>
      </c>
      <c r="E20" s="87">
        <v>61015.08</v>
      </c>
      <c r="F20" s="88">
        <v>0.05679043922597939</v>
      </c>
      <c r="G20" s="57"/>
    </row>
    <row r="21" spans="1:7" s="8" customFormat="1" ht="15" customHeight="1">
      <c r="A21" s="102" t="s">
        <v>56</v>
      </c>
      <c r="B21" s="103"/>
      <c r="C21" s="104"/>
      <c r="D21" s="19">
        <v>3699680</v>
      </c>
      <c r="E21" s="19">
        <v>5874182.110000001</v>
      </c>
      <c r="F21" s="67">
        <v>1.5877541057604985</v>
      </c>
      <c r="G21" s="57"/>
    </row>
    <row r="22" spans="1:6" ht="15" customHeight="1">
      <c r="A22" s="68" t="s">
        <v>7</v>
      </c>
      <c r="B22" s="13"/>
      <c r="C22" s="13"/>
      <c r="D22" s="13"/>
      <c r="E22" s="13"/>
      <c r="F22" s="13"/>
    </row>
    <row r="23" spans="4:5" ht="12.75">
      <c r="D23" s="22"/>
      <c r="E23" s="22"/>
    </row>
    <row r="24" ht="12.75" customHeight="1"/>
  </sheetData>
  <sheetProtection/>
  <mergeCells count="1">
    <mergeCell ref="A21:C21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7.7109375" style="0" customWidth="1"/>
    <col min="4" max="5" width="16.7109375" style="0" customWidth="1"/>
    <col min="6" max="6" width="8.28125" style="0" customWidth="1"/>
    <col min="7" max="7" width="12.7109375" style="0" bestFit="1" customWidth="1"/>
  </cols>
  <sheetData>
    <row r="1" spans="1:6" ht="39" customHeight="1">
      <c r="A1" s="33"/>
      <c r="B1" s="1"/>
      <c r="C1" s="1"/>
      <c r="D1" s="1"/>
      <c r="E1" s="34"/>
      <c r="F1" s="3" t="s">
        <v>97</v>
      </c>
    </row>
    <row r="3" spans="1:6" s="8" customFormat="1" ht="38.25">
      <c r="A3" s="4" t="s">
        <v>98</v>
      </c>
      <c r="B3" s="4"/>
      <c r="C3" s="4"/>
      <c r="D3" s="4"/>
      <c r="E3" s="4"/>
      <c r="F3" s="4"/>
    </row>
    <row r="4" spans="1:6" s="8" customFormat="1" ht="12.75">
      <c r="A4" s="4" t="s">
        <v>28</v>
      </c>
      <c r="B4" s="4"/>
      <c r="C4" s="4"/>
      <c r="D4" s="4"/>
      <c r="E4" s="4"/>
      <c r="F4" s="4"/>
    </row>
    <row r="5" spans="1:6" s="8" customFormat="1" ht="12.75">
      <c r="A5" s="4" t="s">
        <v>109</v>
      </c>
      <c r="B5" s="4"/>
      <c r="C5" s="4"/>
      <c r="D5" s="4"/>
      <c r="E5" s="4"/>
      <c r="F5" s="4"/>
    </row>
    <row r="6" s="8" customFormat="1" ht="12.75"/>
    <row r="7" s="8" customFormat="1" ht="12.75">
      <c r="F7" s="21" t="s">
        <v>1</v>
      </c>
    </row>
    <row r="8" spans="1:6" s="8" customFormat="1" ht="36" customHeight="1">
      <c r="A8" s="35" t="s">
        <v>110</v>
      </c>
      <c r="B8" s="14"/>
      <c r="C8" s="52"/>
      <c r="D8" s="6" t="s">
        <v>3</v>
      </c>
      <c r="E8" s="6" t="s">
        <v>4</v>
      </c>
      <c r="F8" s="6" t="s">
        <v>5</v>
      </c>
    </row>
    <row r="9" spans="1:6" s="81" customFormat="1" ht="15" customHeight="1">
      <c r="A9" s="53" t="s">
        <v>200</v>
      </c>
      <c r="B9" s="54"/>
      <c r="C9" s="71"/>
      <c r="D9" s="55">
        <v>50000</v>
      </c>
      <c r="E9" s="55"/>
      <c r="F9" s="72"/>
    </row>
    <row r="10" spans="1:6" s="40" customFormat="1" ht="15" customHeight="1">
      <c r="A10" s="59"/>
      <c r="B10" s="60" t="s">
        <v>201</v>
      </c>
      <c r="C10" s="73" t="s">
        <v>202</v>
      </c>
      <c r="D10" s="62">
        <v>50000</v>
      </c>
      <c r="E10" s="62"/>
      <c r="F10" s="74"/>
    </row>
    <row r="11" spans="1:6" s="81" customFormat="1" ht="15" customHeight="1">
      <c r="A11" s="64" t="s">
        <v>139</v>
      </c>
      <c r="B11" s="60"/>
      <c r="C11" s="75"/>
      <c r="D11" s="65">
        <v>1888680</v>
      </c>
      <c r="E11" s="76"/>
      <c r="F11" s="76"/>
    </row>
    <row r="12" spans="1:6" s="40" customFormat="1" ht="15" customHeight="1">
      <c r="A12" s="59"/>
      <c r="B12" s="60" t="s">
        <v>205</v>
      </c>
      <c r="C12" s="73" t="s">
        <v>206</v>
      </c>
      <c r="D12" s="62">
        <v>488430</v>
      </c>
      <c r="E12" s="62"/>
      <c r="F12" s="76"/>
    </row>
    <row r="13" spans="1:6" s="40" customFormat="1" ht="15" customHeight="1">
      <c r="A13" s="59"/>
      <c r="B13" s="60" t="s">
        <v>140</v>
      </c>
      <c r="C13" s="73" t="s">
        <v>141</v>
      </c>
      <c r="D13" s="62">
        <v>84250</v>
      </c>
      <c r="E13" s="62"/>
      <c r="F13" s="74"/>
    </row>
    <row r="14" spans="1:6" s="40" customFormat="1" ht="15" customHeight="1">
      <c r="A14" s="59"/>
      <c r="B14" s="60" t="s">
        <v>207</v>
      </c>
      <c r="C14" s="73" t="s">
        <v>208</v>
      </c>
      <c r="D14" s="62">
        <v>1316000</v>
      </c>
      <c r="E14" s="62"/>
      <c r="F14" s="74"/>
    </row>
    <row r="15" spans="1:7" s="81" customFormat="1" ht="15" customHeight="1">
      <c r="A15" s="64" t="s">
        <v>111</v>
      </c>
      <c r="B15" s="60"/>
      <c r="C15" s="75"/>
      <c r="D15" s="65">
        <v>93188070</v>
      </c>
      <c r="E15" s="65"/>
      <c r="F15" s="76"/>
      <c r="G15" s="80"/>
    </row>
    <row r="16" spans="1:7" s="40" customFormat="1" ht="15" customHeight="1">
      <c r="A16" s="59"/>
      <c r="B16" s="60" t="s">
        <v>112</v>
      </c>
      <c r="C16" s="73" t="s">
        <v>113</v>
      </c>
      <c r="D16" s="62">
        <v>47692500</v>
      </c>
      <c r="E16" s="62"/>
      <c r="F16" s="76"/>
      <c r="G16" s="57"/>
    </row>
    <row r="17" spans="1:7" s="40" customFormat="1" ht="15" customHeight="1">
      <c r="A17" s="59"/>
      <c r="B17" s="60" t="s">
        <v>114</v>
      </c>
      <c r="C17" s="73" t="s">
        <v>115</v>
      </c>
      <c r="D17" s="62">
        <v>41705570</v>
      </c>
      <c r="E17" s="62"/>
      <c r="F17" s="74"/>
      <c r="G17" s="57"/>
    </row>
    <row r="18" spans="1:7" s="40" customFormat="1" ht="15" customHeight="1">
      <c r="A18" s="59"/>
      <c r="B18" s="60" t="s">
        <v>144</v>
      </c>
      <c r="C18" s="73" t="s">
        <v>145</v>
      </c>
      <c r="D18" s="62">
        <v>3790000</v>
      </c>
      <c r="E18" s="62"/>
      <c r="F18" s="74"/>
      <c r="G18" s="57"/>
    </row>
    <row r="19" spans="1:7" s="81" customFormat="1" ht="15" customHeight="1">
      <c r="A19" s="64" t="s">
        <v>116</v>
      </c>
      <c r="B19" s="60"/>
      <c r="C19" s="75"/>
      <c r="D19" s="65">
        <v>3041060</v>
      </c>
      <c r="E19" s="65">
        <v>79745.18</v>
      </c>
      <c r="F19" s="76">
        <v>0.026222823620711197</v>
      </c>
      <c r="G19" s="80"/>
    </row>
    <row r="20" spans="1:7" s="82" customFormat="1" ht="15" customHeight="1">
      <c r="A20" s="59"/>
      <c r="B20" s="60" t="s">
        <v>278</v>
      </c>
      <c r="C20" s="73" t="s">
        <v>279</v>
      </c>
      <c r="D20" s="62">
        <v>641260</v>
      </c>
      <c r="E20" s="62">
        <v>79745.18</v>
      </c>
      <c r="F20" s="74">
        <v>0.12435701587499609</v>
      </c>
      <c r="G20" s="80"/>
    </row>
    <row r="21" spans="1:7" s="40" customFormat="1" ht="15" customHeight="1">
      <c r="A21" s="59"/>
      <c r="B21" s="60" t="s">
        <v>156</v>
      </c>
      <c r="C21" s="73" t="s">
        <v>157</v>
      </c>
      <c r="D21" s="62">
        <v>2399800</v>
      </c>
      <c r="E21" s="62"/>
      <c r="F21" s="74"/>
      <c r="G21" s="57"/>
    </row>
    <row r="22" spans="1:7" s="81" customFormat="1" ht="15" customHeight="1">
      <c r="A22" s="64" t="s">
        <v>119</v>
      </c>
      <c r="B22" s="60"/>
      <c r="C22" s="75"/>
      <c r="D22" s="65">
        <v>118528500</v>
      </c>
      <c r="E22" s="65">
        <v>1220492.24</v>
      </c>
      <c r="F22" s="76">
        <v>0.010297036071493354</v>
      </c>
      <c r="G22" s="80"/>
    </row>
    <row r="23" spans="1:7" s="40" customFormat="1" ht="15" customHeight="1">
      <c r="A23" s="59"/>
      <c r="B23" s="60" t="s">
        <v>120</v>
      </c>
      <c r="C23" s="73" t="s">
        <v>121</v>
      </c>
      <c r="D23" s="62">
        <v>101673000</v>
      </c>
      <c r="E23" s="62">
        <v>1220492.24</v>
      </c>
      <c r="F23" s="74">
        <v>0.012004093908904036</v>
      </c>
      <c r="G23" s="57"/>
    </row>
    <row r="24" spans="1:7" s="40" customFormat="1" ht="15" customHeight="1">
      <c r="A24" s="59"/>
      <c r="B24" s="60" t="s">
        <v>275</v>
      </c>
      <c r="C24" s="73" t="s">
        <v>276</v>
      </c>
      <c r="D24" s="62">
        <v>16855500</v>
      </c>
      <c r="E24" s="62"/>
      <c r="F24" s="74"/>
      <c r="G24" s="57"/>
    </row>
    <row r="25" spans="1:7" s="82" customFormat="1" ht="15" customHeight="1">
      <c r="A25" s="64" t="s">
        <v>158</v>
      </c>
      <c r="B25" s="60"/>
      <c r="C25" s="75"/>
      <c r="D25" s="65">
        <v>358750</v>
      </c>
      <c r="E25" s="65">
        <v>12540</v>
      </c>
      <c r="F25" s="76">
        <v>0.034954703832752614</v>
      </c>
      <c r="G25" s="80"/>
    </row>
    <row r="26" spans="1:7" s="58" customFormat="1" ht="15" customHeight="1">
      <c r="A26" s="59"/>
      <c r="B26" s="60" t="s">
        <v>159</v>
      </c>
      <c r="C26" s="73" t="s">
        <v>160</v>
      </c>
      <c r="D26" s="62">
        <v>252750</v>
      </c>
      <c r="E26" s="62">
        <v>12540</v>
      </c>
      <c r="F26" s="74">
        <v>0.049614243323442137</v>
      </c>
      <c r="G26" s="57"/>
    </row>
    <row r="27" spans="1:7" s="40" customFormat="1" ht="15" customHeight="1">
      <c r="A27" s="59"/>
      <c r="B27" s="60" t="s">
        <v>184</v>
      </c>
      <c r="C27" s="73" t="s">
        <v>185</v>
      </c>
      <c r="D27" s="62">
        <v>106000</v>
      </c>
      <c r="E27" s="62"/>
      <c r="F27" s="74"/>
      <c r="G27" s="57"/>
    </row>
    <row r="28" spans="1:7" s="81" customFormat="1" ht="15" customHeight="1">
      <c r="A28" s="64" t="s">
        <v>146</v>
      </c>
      <c r="B28" s="60"/>
      <c r="C28" s="75"/>
      <c r="D28" s="65">
        <v>6531870</v>
      </c>
      <c r="E28" s="65">
        <v>23191.65</v>
      </c>
      <c r="F28" s="76">
        <v>0.0035505375949000826</v>
      </c>
      <c r="G28" s="80"/>
    </row>
    <row r="29" spans="1:7" s="40" customFormat="1" ht="15" customHeight="1">
      <c r="A29" s="59"/>
      <c r="B29" s="60" t="s">
        <v>221</v>
      </c>
      <c r="C29" s="73" t="s">
        <v>222</v>
      </c>
      <c r="D29" s="62">
        <v>45000</v>
      </c>
      <c r="E29" s="62"/>
      <c r="F29" s="74"/>
      <c r="G29" s="57"/>
    </row>
    <row r="30" spans="1:7" s="40" customFormat="1" ht="15" customHeight="1">
      <c r="A30" s="59"/>
      <c r="B30" s="60" t="s">
        <v>223</v>
      </c>
      <c r="C30" s="73" t="s">
        <v>224</v>
      </c>
      <c r="D30" s="62">
        <v>233670</v>
      </c>
      <c r="E30" s="62"/>
      <c r="F30" s="74"/>
      <c r="G30" s="57"/>
    </row>
    <row r="31" spans="1:7" s="58" customFormat="1" ht="15" customHeight="1">
      <c r="A31" s="59"/>
      <c r="B31" s="60" t="s">
        <v>147</v>
      </c>
      <c r="C31" s="73" t="s">
        <v>148</v>
      </c>
      <c r="D31" s="62">
        <v>5361200</v>
      </c>
      <c r="E31" s="62">
        <v>23191.65</v>
      </c>
      <c r="F31" s="74">
        <v>0.0043258319033052306</v>
      </c>
      <c r="G31" s="57"/>
    </row>
    <row r="32" spans="1:7" s="40" customFormat="1" ht="15" customHeight="1">
      <c r="A32" s="59"/>
      <c r="B32" s="60" t="s">
        <v>227</v>
      </c>
      <c r="C32" s="73" t="s">
        <v>228</v>
      </c>
      <c r="D32" s="62">
        <v>892000</v>
      </c>
      <c r="E32" s="62"/>
      <c r="F32" s="74"/>
      <c r="G32" s="57"/>
    </row>
    <row r="33" spans="1:7" s="82" customFormat="1" ht="15" customHeight="1">
      <c r="A33" s="64" t="s">
        <v>122</v>
      </c>
      <c r="B33" s="60"/>
      <c r="C33" s="75"/>
      <c r="D33" s="65">
        <v>16796290</v>
      </c>
      <c r="E33" s="65">
        <v>1171803.97</v>
      </c>
      <c r="F33" s="76">
        <v>0.06976564288899513</v>
      </c>
      <c r="G33" s="80"/>
    </row>
    <row r="34" spans="1:7" s="40" customFormat="1" ht="15" customHeight="1">
      <c r="A34" s="59"/>
      <c r="B34" s="60" t="s">
        <v>123</v>
      </c>
      <c r="C34" s="73" t="s">
        <v>124</v>
      </c>
      <c r="D34" s="62">
        <v>14263880</v>
      </c>
      <c r="E34" s="62">
        <v>1171803.97</v>
      </c>
      <c r="F34" s="74">
        <v>0.08215183877037664</v>
      </c>
      <c r="G34" s="57"/>
    </row>
    <row r="35" spans="1:7" s="40" customFormat="1" ht="15" customHeight="1">
      <c r="A35" s="59"/>
      <c r="B35" s="60" t="s">
        <v>161</v>
      </c>
      <c r="C35" s="73" t="s">
        <v>162</v>
      </c>
      <c r="D35" s="62">
        <v>1212500</v>
      </c>
      <c r="E35" s="62"/>
      <c r="F35" s="74"/>
      <c r="G35" s="57"/>
    </row>
    <row r="36" spans="1:7" s="58" customFormat="1" ht="15" customHeight="1">
      <c r="A36" s="59"/>
      <c r="B36" s="60" t="s">
        <v>125</v>
      </c>
      <c r="C36" s="73" t="s">
        <v>126</v>
      </c>
      <c r="D36" s="62">
        <v>925100</v>
      </c>
      <c r="E36" s="62"/>
      <c r="F36" s="74"/>
      <c r="G36" s="57"/>
    </row>
    <row r="37" spans="1:7" s="40" customFormat="1" ht="15" customHeight="1">
      <c r="A37" s="59"/>
      <c r="B37" s="60" t="s">
        <v>237</v>
      </c>
      <c r="C37" s="73" t="s">
        <v>238</v>
      </c>
      <c r="D37" s="62">
        <v>394810</v>
      </c>
      <c r="E37" s="62"/>
      <c r="F37" s="74"/>
      <c r="G37" s="57"/>
    </row>
    <row r="38" spans="1:7" s="82" customFormat="1" ht="15" customHeight="1">
      <c r="A38" s="64" t="s">
        <v>149</v>
      </c>
      <c r="B38" s="60"/>
      <c r="C38" s="75"/>
      <c r="D38" s="65">
        <v>32381280</v>
      </c>
      <c r="E38" s="65">
        <v>1435975</v>
      </c>
      <c r="F38" s="76">
        <v>0.04434583808916757</v>
      </c>
      <c r="G38" s="80"/>
    </row>
    <row r="39" spans="1:7" s="40" customFormat="1" ht="15" customHeight="1">
      <c r="A39" s="59"/>
      <c r="B39" s="60" t="s">
        <v>150</v>
      </c>
      <c r="C39" s="73" t="s">
        <v>151</v>
      </c>
      <c r="D39" s="62">
        <v>32381280</v>
      </c>
      <c r="E39" s="62">
        <v>1435975</v>
      </c>
      <c r="F39" s="74">
        <v>0.04434583808916757</v>
      </c>
      <c r="G39" s="57"/>
    </row>
    <row r="40" spans="1:7" s="81" customFormat="1" ht="15" customHeight="1">
      <c r="A40" s="64" t="s">
        <v>127</v>
      </c>
      <c r="B40" s="60"/>
      <c r="C40" s="75"/>
      <c r="D40" s="65">
        <v>86846080</v>
      </c>
      <c r="E40" s="65">
        <v>3859625.7</v>
      </c>
      <c r="F40" s="76">
        <v>0.044442140623963684</v>
      </c>
      <c r="G40" s="80"/>
    </row>
    <row r="41" spans="1:7" s="40" customFormat="1" ht="15" customHeight="1">
      <c r="A41" s="59"/>
      <c r="B41" s="60" t="s">
        <v>168</v>
      </c>
      <c r="C41" s="73" t="s">
        <v>169</v>
      </c>
      <c r="D41" s="62">
        <v>6055110</v>
      </c>
      <c r="E41" s="62"/>
      <c r="F41" s="74"/>
      <c r="G41" s="57"/>
    </row>
    <row r="42" spans="1:7" s="40" customFormat="1" ht="15" customHeight="1">
      <c r="A42" s="59"/>
      <c r="B42" s="60" t="s">
        <v>187</v>
      </c>
      <c r="C42" s="73" t="s">
        <v>188</v>
      </c>
      <c r="D42" s="62">
        <v>21161350</v>
      </c>
      <c r="E42" s="62">
        <v>2149571.65</v>
      </c>
      <c r="F42" s="74">
        <v>0.1015800811384907</v>
      </c>
      <c r="G42" s="57"/>
    </row>
    <row r="43" spans="1:7" s="40" customFormat="1" ht="15" customHeight="1">
      <c r="A43" s="59"/>
      <c r="B43" s="60" t="s">
        <v>273</v>
      </c>
      <c r="C43" s="73" t="s">
        <v>274</v>
      </c>
      <c r="D43" s="62">
        <v>4000000</v>
      </c>
      <c r="E43" s="62"/>
      <c r="F43" s="74"/>
      <c r="G43" s="57"/>
    </row>
    <row r="44" spans="1:7" s="40" customFormat="1" ht="15" customHeight="1">
      <c r="A44" s="59"/>
      <c r="B44" s="60" t="s">
        <v>128</v>
      </c>
      <c r="C44" s="73" t="s">
        <v>129</v>
      </c>
      <c r="D44" s="62">
        <v>8886000</v>
      </c>
      <c r="E44" s="62">
        <v>1691868.87</v>
      </c>
      <c r="F44" s="74">
        <v>0.19039712694125593</v>
      </c>
      <c r="G44" s="57"/>
    </row>
    <row r="45" spans="1:7" s="40" customFormat="1" ht="15" customHeight="1">
      <c r="A45" s="59"/>
      <c r="B45" s="60" t="s">
        <v>170</v>
      </c>
      <c r="C45" s="73" t="s">
        <v>171</v>
      </c>
      <c r="D45" s="62">
        <v>500000</v>
      </c>
      <c r="E45" s="62"/>
      <c r="F45" s="74"/>
      <c r="G45" s="57"/>
    </row>
    <row r="46" spans="1:7" s="58" customFormat="1" ht="15" customHeight="1">
      <c r="A46" s="59"/>
      <c r="B46" s="60" t="s">
        <v>174</v>
      </c>
      <c r="C46" s="73" t="s">
        <v>175</v>
      </c>
      <c r="D46" s="62">
        <v>23771620</v>
      </c>
      <c r="E46" s="62">
        <v>1066.43</v>
      </c>
      <c r="F46" s="74">
        <v>4.486147767800428E-05</v>
      </c>
      <c r="G46" s="57"/>
    </row>
    <row r="47" spans="1:7" s="40" customFormat="1" ht="15" customHeight="1">
      <c r="A47" s="59"/>
      <c r="B47" s="60" t="s">
        <v>130</v>
      </c>
      <c r="C47" s="73" t="s">
        <v>131</v>
      </c>
      <c r="D47" s="62">
        <v>125000</v>
      </c>
      <c r="E47" s="62"/>
      <c r="F47" s="74"/>
      <c r="G47" s="57"/>
    </row>
    <row r="48" spans="1:7" s="58" customFormat="1" ht="15" customHeight="1">
      <c r="A48" s="59"/>
      <c r="B48" s="60" t="s">
        <v>189</v>
      </c>
      <c r="C48" s="73" t="s">
        <v>190</v>
      </c>
      <c r="D48" s="62">
        <v>11080000</v>
      </c>
      <c r="E48" s="62"/>
      <c r="F48" s="74"/>
      <c r="G48" s="57"/>
    </row>
    <row r="49" spans="1:7" s="40" customFormat="1" ht="15" customHeight="1">
      <c r="A49" s="59"/>
      <c r="B49" s="60" t="s">
        <v>182</v>
      </c>
      <c r="C49" s="73" t="s">
        <v>183</v>
      </c>
      <c r="D49" s="62">
        <v>10967000</v>
      </c>
      <c r="E49" s="62"/>
      <c r="F49" s="74"/>
      <c r="G49" s="57"/>
    </row>
    <row r="50" spans="1:7" s="40" customFormat="1" ht="15" customHeight="1">
      <c r="A50" s="59"/>
      <c r="B50" s="60" t="s">
        <v>132</v>
      </c>
      <c r="C50" s="73" t="s">
        <v>133</v>
      </c>
      <c r="D50" s="62">
        <v>300000</v>
      </c>
      <c r="E50" s="62">
        <v>17118.75</v>
      </c>
      <c r="F50" s="74">
        <v>0.0570625</v>
      </c>
      <c r="G50" s="57"/>
    </row>
    <row r="51" spans="1:7" s="82" customFormat="1" ht="15" customHeight="1">
      <c r="A51" s="64" t="s">
        <v>197</v>
      </c>
      <c r="B51" s="60"/>
      <c r="C51" s="75"/>
      <c r="D51" s="65">
        <v>5245750</v>
      </c>
      <c r="E51" s="65"/>
      <c r="F51" s="76"/>
      <c r="G51" s="80"/>
    </row>
    <row r="52" spans="1:7" s="40" customFormat="1" ht="15" customHeight="1">
      <c r="A52" s="59"/>
      <c r="B52" s="60" t="s">
        <v>198</v>
      </c>
      <c r="C52" s="73" t="s">
        <v>199</v>
      </c>
      <c r="D52" s="62">
        <v>5245750</v>
      </c>
      <c r="E52" s="62"/>
      <c r="F52" s="74"/>
      <c r="G52" s="57"/>
    </row>
    <row r="53" spans="1:7" s="82" customFormat="1" ht="15" customHeight="1">
      <c r="A53" s="64" t="s">
        <v>257</v>
      </c>
      <c r="B53" s="60"/>
      <c r="C53" s="75"/>
      <c r="D53" s="65">
        <v>509490</v>
      </c>
      <c r="E53" s="65">
        <v>55491.2</v>
      </c>
      <c r="F53" s="76">
        <v>0.10891518969950342</v>
      </c>
      <c r="G53" s="80"/>
    </row>
    <row r="54" spans="1:7" s="40" customFormat="1" ht="15" customHeight="1">
      <c r="A54" s="59"/>
      <c r="B54" s="60" t="s">
        <v>280</v>
      </c>
      <c r="C54" s="73" t="s">
        <v>281</v>
      </c>
      <c r="D54" s="62">
        <v>7000</v>
      </c>
      <c r="E54" s="62"/>
      <c r="F54" s="74"/>
      <c r="G54" s="57"/>
    </row>
    <row r="55" spans="1:7" s="40" customFormat="1" ht="15" customHeight="1">
      <c r="A55" s="59"/>
      <c r="B55" s="60" t="s">
        <v>264</v>
      </c>
      <c r="C55" s="73" t="s">
        <v>265</v>
      </c>
      <c r="D55" s="62">
        <v>215000</v>
      </c>
      <c r="E55" s="62"/>
      <c r="F55" s="74"/>
      <c r="G55" s="57"/>
    </row>
    <row r="56" spans="1:7" s="40" customFormat="1" ht="15" customHeight="1">
      <c r="A56" s="59"/>
      <c r="B56" s="60" t="s">
        <v>282</v>
      </c>
      <c r="C56" s="73" t="s">
        <v>283</v>
      </c>
      <c r="D56" s="62">
        <v>80270</v>
      </c>
      <c r="E56" s="62"/>
      <c r="F56" s="74"/>
      <c r="G56" s="57"/>
    </row>
    <row r="57" spans="1:7" s="40" customFormat="1" ht="15" customHeight="1">
      <c r="A57" s="59"/>
      <c r="B57" s="60" t="s">
        <v>284</v>
      </c>
      <c r="C57" s="73" t="s">
        <v>285</v>
      </c>
      <c r="D57" s="62">
        <v>207220</v>
      </c>
      <c r="E57" s="62">
        <v>55491.2</v>
      </c>
      <c r="F57" s="74">
        <v>0.26778882347263777</v>
      </c>
      <c r="G57" s="57"/>
    </row>
    <row r="58" spans="1:7" s="82" customFormat="1" ht="15" customHeight="1">
      <c r="A58" s="64" t="s">
        <v>134</v>
      </c>
      <c r="B58" s="60"/>
      <c r="C58" s="75"/>
      <c r="D58" s="65">
        <v>175548680</v>
      </c>
      <c r="E58" s="65">
        <v>105636.14</v>
      </c>
      <c r="F58" s="76">
        <v>0.0006017484153113541</v>
      </c>
      <c r="G58" s="80"/>
    </row>
    <row r="59" spans="1:7" s="40" customFormat="1" ht="15" customHeight="1">
      <c r="A59" s="59"/>
      <c r="B59" s="60" t="s">
        <v>135</v>
      </c>
      <c r="C59" s="73" t="s">
        <v>136</v>
      </c>
      <c r="D59" s="62">
        <v>13640720</v>
      </c>
      <c r="E59" s="62">
        <v>7310.51</v>
      </c>
      <c r="F59" s="74">
        <v>0.0005359328539842472</v>
      </c>
      <c r="G59" s="57"/>
    </row>
    <row r="60" spans="1:7" s="40" customFormat="1" ht="15" customHeight="1">
      <c r="A60" s="59"/>
      <c r="B60" s="60" t="s">
        <v>191</v>
      </c>
      <c r="C60" s="73" t="s">
        <v>192</v>
      </c>
      <c r="D60" s="62">
        <v>8081870</v>
      </c>
      <c r="E60" s="62"/>
      <c r="F60" s="74"/>
      <c r="G60" s="57"/>
    </row>
    <row r="61" spans="1:7" s="40" customFormat="1" ht="15" customHeight="1">
      <c r="A61" s="59"/>
      <c r="B61" s="60" t="s">
        <v>165</v>
      </c>
      <c r="C61" s="73" t="s">
        <v>166</v>
      </c>
      <c r="D61" s="62">
        <v>22042150</v>
      </c>
      <c r="E61" s="62">
        <v>90460.63</v>
      </c>
      <c r="F61" s="74">
        <v>0.004103983958007726</v>
      </c>
      <c r="G61" s="57"/>
    </row>
    <row r="62" spans="1:7" s="40" customFormat="1" ht="15" customHeight="1">
      <c r="A62" s="59"/>
      <c r="B62" s="60" t="s">
        <v>193</v>
      </c>
      <c r="C62" s="73" t="s">
        <v>194</v>
      </c>
      <c r="D62" s="62">
        <v>3733670</v>
      </c>
      <c r="E62" s="62">
        <v>7865</v>
      </c>
      <c r="F62" s="74">
        <v>0.002106506466827545</v>
      </c>
      <c r="G62" s="57"/>
    </row>
    <row r="63" spans="1:7" s="40" customFormat="1" ht="15" customHeight="1">
      <c r="A63" s="77"/>
      <c r="B63" s="78" t="s">
        <v>137</v>
      </c>
      <c r="C63" s="79" t="s">
        <v>138</v>
      </c>
      <c r="D63" s="87">
        <v>128050270</v>
      </c>
      <c r="E63" s="87"/>
      <c r="F63" s="74"/>
      <c r="G63" s="57"/>
    </row>
    <row r="64" spans="1:7" s="8" customFormat="1" ht="15" customHeight="1">
      <c r="A64" s="99" t="s">
        <v>56</v>
      </c>
      <c r="B64" s="100"/>
      <c r="C64" s="100"/>
      <c r="D64" s="19">
        <v>540914500</v>
      </c>
      <c r="E64" s="19">
        <v>7964501.079999999</v>
      </c>
      <c r="F64" s="67">
        <v>0.014724140469519673</v>
      </c>
      <c r="G64" s="57"/>
    </row>
    <row r="65" spans="1:6" ht="15" customHeight="1">
      <c r="A65" s="68" t="s">
        <v>7</v>
      </c>
      <c r="B65" s="96"/>
      <c r="C65" s="96"/>
      <c r="D65" s="96"/>
      <c r="E65" s="96"/>
      <c r="F65" s="96"/>
    </row>
    <row r="66" spans="1:6" ht="24.75" customHeight="1">
      <c r="A66" s="105" t="s">
        <v>107</v>
      </c>
      <c r="B66" s="105"/>
      <c r="C66" s="105"/>
      <c r="D66" s="105"/>
      <c r="E66" s="105"/>
      <c r="F66" s="105"/>
    </row>
    <row r="67" spans="4:5" ht="12.75">
      <c r="D67" s="22"/>
      <c r="E67" s="22"/>
    </row>
  </sheetData>
  <sheetProtection/>
  <mergeCells count="2">
    <mergeCell ref="A64:C64"/>
    <mergeCell ref="A66:F66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2"/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12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0</v>
      </c>
      <c r="D9" s="16">
        <v>229952.77</v>
      </c>
      <c r="E9" s="17">
        <v>0</v>
      </c>
    </row>
    <row r="10" spans="1:5" s="12" customFormat="1" ht="15" customHeight="1">
      <c r="A10" s="28" t="s">
        <v>34</v>
      </c>
      <c r="B10" s="15" t="s">
        <v>60</v>
      </c>
      <c r="C10" s="16">
        <v>700000</v>
      </c>
      <c r="D10" s="16">
        <v>1006702.6599999999</v>
      </c>
      <c r="E10" s="17">
        <v>1.438146657142857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599084.02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1937000</v>
      </c>
      <c r="D12" s="16">
        <v>1575118.4</v>
      </c>
      <c r="E12" s="17">
        <v>0.8131741868869385</v>
      </c>
    </row>
    <row r="13" spans="1:5" s="12" customFormat="1" ht="15" customHeight="1">
      <c r="A13" s="28" t="s">
        <v>37</v>
      </c>
      <c r="B13" s="15" t="s">
        <v>63</v>
      </c>
      <c r="C13" s="16">
        <v>364064870</v>
      </c>
      <c r="D13" s="16">
        <v>158516560.88000003</v>
      </c>
      <c r="E13" s="17">
        <v>0.4354074615328857</v>
      </c>
    </row>
    <row r="14" spans="1:5" s="12" customFormat="1" ht="15" customHeight="1">
      <c r="A14" s="28" t="s">
        <v>38</v>
      </c>
      <c r="B14" s="15" t="s">
        <v>64</v>
      </c>
      <c r="C14" s="16">
        <v>510000</v>
      </c>
      <c r="D14" s="16">
        <v>177236.08</v>
      </c>
      <c r="E14" s="17">
        <v>0.34752172549019605</v>
      </c>
    </row>
    <row r="15" spans="1:5" s="12" customFormat="1" ht="15" customHeight="1">
      <c r="A15" s="28" t="s">
        <v>39</v>
      </c>
      <c r="B15" s="15" t="s">
        <v>65</v>
      </c>
      <c r="C15" s="16">
        <v>0</v>
      </c>
      <c r="D15" s="16">
        <v>33964.17</v>
      </c>
      <c r="E15" s="17">
        <v>0</v>
      </c>
    </row>
    <row r="16" spans="1:5" s="12" customFormat="1" ht="15" customHeight="1">
      <c r="A16" s="28" t="s">
        <v>43</v>
      </c>
      <c r="B16" s="15" t="s">
        <v>68</v>
      </c>
      <c r="C16" s="16">
        <v>0</v>
      </c>
      <c r="D16" s="16">
        <v>4152.67</v>
      </c>
      <c r="E16" s="17">
        <v>0</v>
      </c>
    </row>
    <row r="17" spans="1:5" s="12" customFormat="1" ht="15" customHeight="1">
      <c r="A17" s="28" t="s">
        <v>40</v>
      </c>
      <c r="B17" s="15" t="s">
        <v>66</v>
      </c>
      <c r="C17" s="16">
        <v>26656550</v>
      </c>
      <c r="D17" s="16">
        <v>17071171.47</v>
      </c>
      <c r="E17" s="17">
        <v>0.640411886384397</v>
      </c>
    </row>
    <row r="18" spans="1:5" s="12" customFormat="1" ht="15" customHeight="1">
      <c r="A18" s="28" t="s">
        <v>44</v>
      </c>
      <c r="B18" s="15" t="s">
        <v>67</v>
      </c>
      <c r="C18" s="16">
        <v>0</v>
      </c>
      <c r="D18" s="16">
        <v>1161.39</v>
      </c>
      <c r="E18" s="17">
        <v>0</v>
      </c>
    </row>
    <row r="19" spans="1:5" s="12" customFormat="1" ht="15" customHeight="1">
      <c r="A19" s="28" t="s">
        <v>41</v>
      </c>
      <c r="B19" s="15" t="s">
        <v>42</v>
      </c>
      <c r="C19" s="16">
        <v>1853840</v>
      </c>
      <c r="D19" s="16">
        <v>193766.83000000002</v>
      </c>
      <c r="E19" s="17">
        <v>0.10452187351659259</v>
      </c>
    </row>
    <row r="20" spans="1:5" ht="15" customHeight="1">
      <c r="A20" s="29" t="s">
        <v>56</v>
      </c>
      <c r="B20" s="18"/>
      <c r="C20" s="19">
        <f>SUM(C9:C19)</f>
        <v>395722260</v>
      </c>
      <c r="D20" s="19">
        <f>SUM(D9:D19)</f>
        <v>179408871.34</v>
      </c>
      <c r="E20" s="20">
        <f>IF(C20&gt;0,D20/C20,0)</f>
        <v>0.4533706831149706</v>
      </c>
    </row>
    <row r="21" ht="15" customHeight="1">
      <c r="A21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showZeros="0" zoomScalePageLayoutView="0" workbookViewId="0" topLeftCell="A1">
      <selection activeCell="B21" sqref="B21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13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0</v>
      </c>
      <c r="D9" s="16">
        <v>4580.27</v>
      </c>
      <c r="E9" s="17">
        <v>0</v>
      </c>
    </row>
    <row r="10" spans="1:5" s="12" customFormat="1" ht="15" customHeight="1">
      <c r="A10" s="28" t="s">
        <v>35</v>
      </c>
      <c r="B10" s="15" t="s">
        <v>61</v>
      </c>
      <c r="C10" s="16">
        <v>0</v>
      </c>
      <c r="D10" s="16">
        <v>9815.07</v>
      </c>
      <c r="E10" s="17">
        <v>0</v>
      </c>
    </row>
    <row r="11" spans="1:5" s="12" customFormat="1" ht="15" customHeight="1">
      <c r="A11" s="28" t="s">
        <v>36</v>
      </c>
      <c r="B11" s="15" t="s">
        <v>62</v>
      </c>
      <c r="C11" s="16">
        <v>327000</v>
      </c>
      <c r="D11" s="16">
        <v>78902.3</v>
      </c>
      <c r="E11" s="17">
        <v>0.2412914373088685</v>
      </c>
    </row>
    <row r="12" spans="1:5" s="12" customFormat="1" ht="15" customHeight="1">
      <c r="A12" s="28" t="s">
        <v>37</v>
      </c>
      <c r="B12" s="15" t="s">
        <v>63</v>
      </c>
      <c r="C12" s="16">
        <v>94487830</v>
      </c>
      <c r="D12" s="16">
        <v>24526909.55</v>
      </c>
      <c r="E12" s="17">
        <v>0.25957744558214535</v>
      </c>
    </row>
    <row r="13" spans="1:5" s="12" customFormat="1" ht="15" customHeight="1">
      <c r="A13" s="28" t="s">
        <v>38</v>
      </c>
      <c r="B13" s="15" t="s">
        <v>64</v>
      </c>
      <c r="C13" s="16">
        <v>460000</v>
      </c>
      <c r="D13" s="16">
        <v>0</v>
      </c>
      <c r="E13" s="17">
        <v>0</v>
      </c>
    </row>
    <row r="14" spans="1:5" s="12" customFormat="1" ht="15" customHeight="1">
      <c r="A14" s="28" t="s">
        <v>43</v>
      </c>
      <c r="B14" s="15" t="s">
        <v>68</v>
      </c>
      <c r="C14" s="16">
        <v>0</v>
      </c>
      <c r="D14" s="16">
        <v>12948.72</v>
      </c>
      <c r="E14" s="17">
        <v>0</v>
      </c>
    </row>
    <row r="15" spans="1:5" s="12" customFormat="1" ht="15" customHeight="1">
      <c r="A15" s="28" t="s">
        <v>40</v>
      </c>
      <c r="B15" s="15" t="s">
        <v>66</v>
      </c>
      <c r="C15" s="16">
        <v>12629340</v>
      </c>
      <c r="D15" s="16">
        <v>6031653.81</v>
      </c>
      <c r="E15" s="17">
        <v>0.47759057955522616</v>
      </c>
    </row>
    <row r="16" spans="1:5" ht="15" customHeight="1">
      <c r="A16" s="29" t="s">
        <v>56</v>
      </c>
      <c r="B16" s="18"/>
      <c r="C16" s="19">
        <f>SUM(C9:C15)</f>
        <v>107904170</v>
      </c>
      <c r="D16" s="19">
        <f>SUM(D9:D15)</f>
        <v>30664809.72</v>
      </c>
      <c r="E16" s="20">
        <f>IF(C16&gt;0,D16/C16,0)</f>
        <v>0.2841855854134275</v>
      </c>
    </row>
    <row r="17" ht="15" customHeight="1">
      <c r="A17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Zeros="0" zoomScalePageLayoutView="0" workbookViewId="0" topLeftCell="A1">
      <selection activeCell="B21" sqref="B21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14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0</v>
      </c>
      <c r="D9" s="16">
        <v>2704.88</v>
      </c>
      <c r="E9" s="17">
        <v>0</v>
      </c>
    </row>
    <row r="10" spans="1:5" s="12" customFormat="1" ht="15" customHeight="1">
      <c r="A10" s="28" t="s">
        <v>35</v>
      </c>
      <c r="B10" s="15" t="s">
        <v>61</v>
      </c>
      <c r="C10" s="16">
        <v>0</v>
      </c>
      <c r="D10" s="16">
        <v>1390.5</v>
      </c>
      <c r="E10" s="17">
        <v>0</v>
      </c>
    </row>
    <row r="11" spans="1:5" s="12" customFormat="1" ht="15" customHeight="1">
      <c r="A11" s="28" t="s">
        <v>37</v>
      </c>
      <c r="B11" s="15" t="s">
        <v>63</v>
      </c>
      <c r="C11" s="16">
        <v>73568010</v>
      </c>
      <c r="D11" s="16">
        <v>19353253.66</v>
      </c>
      <c r="E11" s="17">
        <v>0.2630661568798721</v>
      </c>
    </row>
    <row r="12" spans="1:5" s="12" customFormat="1" ht="15" customHeight="1">
      <c r="A12" s="28" t="s">
        <v>38</v>
      </c>
      <c r="B12" s="15" t="s">
        <v>64</v>
      </c>
      <c r="C12" s="16">
        <v>303000</v>
      </c>
      <c r="D12" s="16">
        <v>164146.86</v>
      </c>
      <c r="E12" s="17">
        <v>0.5417388118811881</v>
      </c>
    </row>
    <row r="13" spans="1:5" s="12" customFormat="1" ht="15" customHeight="1">
      <c r="A13" s="28" t="s">
        <v>39</v>
      </c>
      <c r="B13" s="15" t="s">
        <v>65</v>
      </c>
      <c r="C13" s="16">
        <v>0</v>
      </c>
      <c r="D13" s="16">
        <v>7340.22</v>
      </c>
      <c r="E13" s="17">
        <v>0</v>
      </c>
    </row>
    <row r="14" spans="1:5" s="12" customFormat="1" ht="15" customHeight="1">
      <c r="A14" s="28" t="s">
        <v>40</v>
      </c>
      <c r="B14" s="15" t="s">
        <v>66</v>
      </c>
      <c r="C14" s="16">
        <v>6768240</v>
      </c>
      <c r="D14" s="16">
        <v>930805.28</v>
      </c>
      <c r="E14" s="17">
        <v>0.13752545418011183</v>
      </c>
    </row>
    <row r="15" spans="1:5" ht="15" customHeight="1">
      <c r="A15" s="29" t="s">
        <v>56</v>
      </c>
      <c r="B15" s="18"/>
      <c r="C15" s="19">
        <f>SUM(C9:C14)</f>
        <v>80639250</v>
      </c>
      <c r="D15" s="19">
        <f>SUM(D9:D14)</f>
        <v>20459641.4</v>
      </c>
      <c r="E15" s="20">
        <f>IF(C15&gt;0,D15/C15,0)</f>
        <v>0.25371815090046096</v>
      </c>
    </row>
    <row r="16" ht="15" customHeight="1">
      <c r="A16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Zeros="0" zoomScalePageLayoutView="0" workbookViewId="0" topLeftCell="A1">
      <selection activeCell="D15" sqref="D15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15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0</v>
      </c>
      <c r="D9" s="16">
        <v>613.11</v>
      </c>
      <c r="E9" s="17">
        <v>0</v>
      </c>
    </row>
    <row r="10" spans="1:5" s="12" customFormat="1" ht="15" customHeight="1">
      <c r="A10" s="28" t="s">
        <v>35</v>
      </c>
      <c r="B10" s="15" t="s">
        <v>61</v>
      </c>
      <c r="C10" s="16">
        <v>0</v>
      </c>
      <c r="D10" s="16">
        <v>1178.72</v>
      </c>
      <c r="E10" s="17">
        <v>0</v>
      </c>
    </row>
    <row r="11" spans="1:5" s="12" customFormat="1" ht="15" customHeight="1">
      <c r="A11" s="28" t="s">
        <v>36</v>
      </c>
      <c r="B11" s="15" t="s">
        <v>62</v>
      </c>
      <c r="C11" s="16">
        <v>573000</v>
      </c>
      <c r="D11" s="16">
        <v>108639.13</v>
      </c>
      <c r="E11" s="17">
        <v>0.1895970855148342</v>
      </c>
    </row>
    <row r="12" spans="1:5" s="12" customFormat="1" ht="15" customHeight="1">
      <c r="A12" s="28" t="s">
        <v>37</v>
      </c>
      <c r="B12" s="15" t="s">
        <v>63</v>
      </c>
      <c r="C12" s="16">
        <v>35686210</v>
      </c>
      <c r="D12" s="16">
        <v>22627442.08</v>
      </c>
      <c r="E12" s="17">
        <v>0.6340668308570733</v>
      </c>
    </row>
    <row r="13" spans="1:5" s="12" customFormat="1" ht="15" customHeight="1">
      <c r="A13" s="28" t="s">
        <v>38</v>
      </c>
      <c r="B13" s="15" t="s">
        <v>64</v>
      </c>
      <c r="C13" s="16">
        <v>230000</v>
      </c>
      <c r="D13" s="16">
        <v>15294.3</v>
      </c>
      <c r="E13" s="17">
        <v>0.06649695652173913</v>
      </c>
    </row>
    <row r="14" spans="1:5" s="12" customFormat="1" ht="15" customHeight="1">
      <c r="A14" s="28" t="s">
        <v>40</v>
      </c>
      <c r="B14" s="15" t="s">
        <v>66</v>
      </c>
      <c r="C14" s="16">
        <v>27408480</v>
      </c>
      <c r="D14" s="16">
        <v>1994222.43</v>
      </c>
      <c r="E14" s="17">
        <v>0.0727593222973328</v>
      </c>
    </row>
    <row r="15" spans="1:5" ht="15" customHeight="1">
      <c r="A15" s="29" t="s">
        <v>56</v>
      </c>
      <c r="B15" s="18"/>
      <c r="C15" s="19">
        <f>SUM(C9:C14)</f>
        <v>63897690</v>
      </c>
      <c r="D15" s="19">
        <f>SUM(D9:D14)</f>
        <v>24747389.77</v>
      </c>
      <c r="E15" s="20">
        <f>IF(C15&gt;0,D15/C15,0)</f>
        <v>0.3872970958731059</v>
      </c>
    </row>
    <row r="16" ht="15" customHeight="1">
      <c r="A16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showZeros="0" zoomScalePageLayoutView="0" workbookViewId="0" topLeftCell="A1">
      <selection activeCell="B29" sqref="B29"/>
    </sheetView>
  </sheetViews>
  <sheetFormatPr defaultColWidth="11.421875" defaultRowHeight="12.75"/>
  <cols>
    <col min="1" max="1" width="5.7109375" style="26" customWidth="1"/>
    <col min="2" max="2" width="48.7109375" style="0" customWidth="1"/>
    <col min="3" max="4" width="16.7109375" style="0" customWidth="1"/>
    <col min="5" max="5" width="8.28125" style="0" customWidth="1"/>
  </cols>
  <sheetData>
    <row r="1" spans="1:5" ht="39" customHeight="1">
      <c r="A1" s="24"/>
      <c r="B1" s="1"/>
      <c r="C1" s="1"/>
      <c r="D1" s="2"/>
      <c r="E1" s="3" t="s">
        <v>73</v>
      </c>
    </row>
    <row r="3" spans="1:5" ht="25.5">
      <c r="A3" s="25" t="s">
        <v>58</v>
      </c>
      <c r="B3" s="4"/>
      <c r="C3" s="4"/>
      <c r="D3" s="4"/>
      <c r="E3" s="4"/>
    </row>
    <row r="4" spans="1:5" ht="12.75">
      <c r="A4" s="25" t="s">
        <v>16</v>
      </c>
      <c r="B4" s="4"/>
      <c r="C4" s="4"/>
      <c r="D4" s="4"/>
      <c r="E4" s="4"/>
    </row>
    <row r="5" spans="1:5" ht="12.75">
      <c r="A5" s="25" t="s">
        <v>57</v>
      </c>
      <c r="B5" s="4"/>
      <c r="C5" s="4"/>
      <c r="D5" s="4"/>
      <c r="E5" s="4"/>
    </row>
    <row r="7" ht="12.75">
      <c r="E7" s="5" t="s">
        <v>1</v>
      </c>
    </row>
    <row r="8" spans="1:5" s="8" customFormat="1" ht="36" customHeight="1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>
      <c r="A9" s="28" t="s">
        <v>33</v>
      </c>
      <c r="B9" s="15" t="s">
        <v>59</v>
      </c>
      <c r="C9" s="16">
        <v>0</v>
      </c>
      <c r="D9" s="16">
        <v>488894.16</v>
      </c>
      <c r="E9" s="17">
        <v>0</v>
      </c>
    </row>
    <row r="10" spans="1:5" s="12" customFormat="1" ht="15" customHeight="1">
      <c r="A10" s="28" t="s">
        <v>34</v>
      </c>
      <c r="B10" s="15" t="s">
        <v>60</v>
      </c>
      <c r="C10" s="16">
        <v>0</v>
      </c>
      <c r="D10" s="16">
        <v>38902.11</v>
      </c>
      <c r="E10" s="17">
        <v>0</v>
      </c>
    </row>
    <row r="11" spans="1:5" s="12" customFormat="1" ht="15" customHeight="1">
      <c r="A11" s="28" t="s">
        <v>35</v>
      </c>
      <c r="B11" s="15" t="s">
        <v>61</v>
      </c>
      <c r="C11" s="16">
        <v>0</v>
      </c>
      <c r="D11" s="16">
        <v>67895.03</v>
      </c>
      <c r="E11" s="17">
        <v>0</v>
      </c>
    </row>
    <row r="12" spans="1:5" s="12" customFormat="1" ht="15" customHeight="1">
      <c r="A12" s="28" t="s">
        <v>36</v>
      </c>
      <c r="B12" s="15" t="s">
        <v>62</v>
      </c>
      <c r="C12" s="16">
        <v>0</v>
      </c>
      <c r="D12" s="16">
        <v>95465.54</v>
      </c>
      <c r="E12" s="17">
        <v>0</v>
      </c>
    </row>
    <row r="13" spans="1:5" s="12" customFormat="1" ht="15" customHeight="1">
      <c r="A13" s="28" t="s">
        <v>37</v>
      </c>
      <c r="B13" s="15" t="s">
        <v>63</v>
      </c>
      <c r="C13" s="16">
        <v>48633270</v>
      </c>
      <c r="D13" s="16">
        <v>7665812.69</v>
      </c>
      <c r="E13" s="17">
        <v>0.1576248664751517</v>
      </c>
    </row>
    <row r="14" spans="1:5" s="12" customFormat="1" ht="15" customHeight="1">
      <c r="A14" s="28" t="s">
        <v>38</v>
      </c>
      <c r="B14" s="15" t="s">
        <v>64</v>
      </c>
      <c r="C14" s="16">
        <v>500000</v>
      </c>
      <c r="D14" s="16">
        <v>215152.2</v>
      </c>
      <c r="E14" s="17">
        <v>0.43030440000000003</v>
      </c>
    </row>
    <row r="15" spans="1:5" s="12" customFormat="1" ht="15" customHeight="1">
      <c r="A15" s="28" t="s">
        <v>39</v>
      </c>
      <c r="B15" s="15" t="s">
        <v>65</v>
      </c>
      <c r="C15" s="16">
        <v>0</v>
      </c>
      <c r="D15" s="16">
        <v>300</v>
      </c>
      <c r="E15" s="17">
        <v>0</v>
      </c>
    </row>
    <row r="16" spans="1:5" s="12" customFormat="1" ht="15" customHeight="1">
      <c r="A16" s="28" t="s">
        <v>40</v>
      </c>
      <c r="B16" s="15" t="s">
        <v>66</v>
      </c>
      <c r="C16" s="16">
        <v>300000</v>
      </c>
      <c r="D16" s="16">
        <v>1816412.55</v>
      </c>
      <c r="E16" s="17">
        <v>6.0547085</v>
      </c>
    </row>
    <row r="17" spans="1:5" s="12" customFormat="1" ht="15" customHeight="1">
      <c r="A17" s="28" t="s">
        <v>41</v>
      </c>
      <c r="B17" s="15" t="s">
        <v>42</v>
      </c>
      <c r="C17" s="16">
        <v>0</v>
      </c>
      <c r="D17" s="16">
        <v>6122.6</v>
      </c>
      <c r="E17" s="17">
        <v>0</v>
      </c>
    </row>
    <row r="18" spans="1:5" ht="15" customHeight="1">
      <c r="A18" s="29" t="s">
        <v>56</v>
      </c>
      <c r="B18" s="18"/>
      <c r="C18" s="19">
        <f>SUM(C9:C17)</f>
        <v>49433270</v>
      </c>
      <c r="D18" s="19">
        <f>SUM(D9:D17)</f>
        <v>10394956.88</v>
      </c>
      <c r="E18" s="20">
        <f>IF(C18&gt;0,D18/C18,0)</f>
        <v>0.21028260683543695</v>
      </c>
    </row>
    <row r="19" ht="15" customHeight="1">
      <c r="A19" s="30" t="s">
        <v>7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dg020052</dc:creator>
  <cp:keywords/>
  <dc:description/>
  <cp:lastModifiedBy>González Gutiérrez, Nuria</cp:lastModifiedBy>
  <cp:lastPrinted>2014-09-19T07:24:51Z</cp:lastPrinted>
  <dcterms:created xsi:type="dcterms:W3CDTF">2009-09-14T11:24:54Z</dcterms:created>
  <dcterms:modified xsi:type="dcterms:W3CDTF">2014-09-22T14:29:59Z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Datos a 30 de Junio de 2014 (Excel)</vt:lpwstr>
  </property>
  <property fmtid="{D5CDD505-2E9C-101B-9397-08002B2CF9AE}" pid="4" name="Categorizaci">
    <vt:lpwstr>21;#Contabilidad Pública:Contabilidad Presupuestaria y Financiera|b34d0584-e94f-42db-8243-ffd176560522</vt:lpwstr>
  </property>
  <property fmtid="{D5CDD505-2E9C-101B-9397-08002B2CF9AE}" pid="5" name="Centro Directi">
    <vt:lpwstr>IGAE</vt:lpwstr>
  </property>
  <property fmtid="{D5CDD505-2E9C-101B-9397-08002B2CF9AE}" pid="6" name="a015952271fb48f9ab4229475faafc">
    <vt:lpwstr>Contabilidad Pública:Contabilidad Presupuestaria y Financiera|b34d0584-e94f-42db-8243-ffd176560522</vt:lpwstr>
  </property>
  <property fmtid="{D5CDD505-2E9C-101B-9397-08002B2CF9AE}" pid="7" name="Palabra cla">
    <vt:lpwstr/>
  </property>
  <property fmtid="{D5CDD505-2E9C-101B-9397-08002B2CF9AE}" pid="8" name="_DCDateModifi">
    <vt:lpwstr>2014-09-30T00:00:00Z</vt:lpwstr>
  </property>
  <property fmtid="{D5CDD505-2E9C-101B-9397-08002B2CF9AE}" pid="9" name="TaxCatchA">
    <vt:lpwstr>21;#Contabilidad Pública:Contabilidad Presupuestaria y Financiera|b34d0584-e94f-42db-8243-ffd176560522</vt:lpwstr>
  </property>
  <property fmtid="{D5CDD505-2E9C-101B-9397-08002B2CF9AE}" pid="10" name="xd_Signatu">
    <vt:lpwstr/>
  </property>
  <property fmtid="{D5CDD505-2E9C-101B-9397-08002B2CF9AE}" pid="11" name="TemplateU">
    <vt:lpwstr/>
  </property>
  <property fmtid="{D5CDD505-2E9C-101B-9397-08002B2CF9AE}" pid="12" name="Ord">
    <vt:lpwstr>207700.000000000</vt:lpwstr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PublishingExpirationDa">
    <vt:lpwstr/>
  </property>
  <property fmtid="{D5CDD505-2E9C-101B-9397-08002B2CF9AE}" pid="16" name="_DCDateCreat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display_urn:schemas-microsoft-com:office:office#Edit">
    <vt:lpwstr>Cuenta del sistema</vt:lpwstr>
  </property>
  <property fmtid="{D5CDD505-2E9C-101B-9397-08002B2CF9AE}" pid="20" name="display_urn:schemas-microsoft-com:office:office#Auth">
    <vt:lpwstr>Cuenta del sistema</vt:lpwstr>
  </property>
</Properties>
</file>